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am.dms.mas.gov.sg/sites/IDRepo/Shared Documents/ID Projects/DGA matters and Statistics/Annual Insurance Web Statistics/2024/"/>
    </mc:Choice>
  </mc:AlternateContent>
  <xr:revisionPtr revIDLastSave="0" documentId="13_ncr:1_{B0F3AE14-C57E-4336-8E1A-2A5792A8851C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surance Development Data" sheetId="2" r:id="rId1"/>
    <sheet name="Life Insurance Data" sheetId="5" r:id="rId2"/>
    <sheet name="General Insurance Data" sheetId="7" r:id="rId3"/>
  </sheets>
  <definedNames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2" l="1"/>
  <c r="G4" i="2"/>
  <c r="F4" i="2"/>
  <c r="E4" i="2"/>
  <c r="D4" i="2"/>
</calcChain>
</file>

<file path=xl/sharedStrings.xml><?xml version="1.0" encoding="utf-8"?>
<sst xmlns="http://schemas.openxmlformats.org/spreadsheetml/2006/main" count="87" uniqueCount="52">
  <si>
    <t>INSURANCE DEVELOPMENT DATA</t>
  </si>
  <si>
    <t xml:space="preserve"> </t>
  </si>
  <si>
    <t xml:space="preserve">   Total Industry Assets* ($m) </t>
  </si>
  <si>
    <t>Insurance Development :</t>
  </si>
  <si>
    <t xml:space="preserve">   Per Capita Expenditure ($)</t>
  </si>
  <si>
    <t xml:space="preserve">     -  Life Insurance</t>
  </si>
  <si>
    <t xml:space="preserve">     -  General Insurance</t>
  </si>
  <si>
    <t xml:space="preserve">   As % of GDP</t>
  </si>
  <si>
    <t xml:space="preserve">     -  Domestic Life Sums Insured</t>
  </si>
  <si>
    <t xml:space="preserve">     -  Domestic Life Premiums</t>
  </si>
  <si>
    <t xml:space="preserve">     -  Domestic General Premiums</t>
  </si>
  <si>
    <t xml:space="preserve">     -  Domestic Life Fund Assets</t>
  </si>
  <si>
    <t xml:space="preserve">     -  Domestic General Fund Assets</t>
  </si>
  <si>
    <t>*        Comprise assets of Singapore Insurance Fund, Offshore Insurance Fund and Shareholders' funds of local companies.</t>
  </si>
  <si>
    <t>GENERAL INSURANCE DATA</t>
  </si>
  <si>
    <t>$m</t>
  </si>
  <si>
    <t>Net Premiums</t>
  </si>
  <si>
    <t>Retention Ratio (%)</t>
  </si>
  <si>
    <t>Incurred Loss Ratios (%)</t>
  </si>
  <si>
    <t>OFFSHORE INSURANCE FUND</t>
  </si>
  <si>
    <t>Gross Premiums</t>
  </si>
  <si>
    <t>Underwriting Results</t>
  </si>
  <si>
    <t>LIFE INSURANCE DATA</t>
  </si>
  <si>
    <t>SINGAPORE INSURANCE FUND</t>
  </si>
  <si>
    <r>
      <t>Total New Business</t>
    </r>
    <r>
      <rPr>
        <b/>
        <vertAlign val="superscript"/>
        <sz val="10"/>
        <color rgb="FF000000"/>
        <rFont val="Arial"/>
        <family val="2"/>
      </rPr>
      <t>1</t>
    </r>
    <r>
      <rPr>
        <b/>
        <sz val="10"/>
        <color rgb="FF000000"/>
        <rFont val="Arial"/>
      </rPr>
      <t>:</t>
    </r>
  </si>
  <si>
    <r>
      <t>No. of Policies</t>
    </r>
    <r>
      <rPr>
        <vertAlign val="superscript"/>
        <sz val="10"/>
        <color rgb="FF000000"/>
        <rFont val="Arial"/>
        <family val="2"/>
      </rPr>
      <t>4</t>
    </r>
  </si>
  <si>
    <t>Sum Insured</t>
  </si>
  <si>
    <t>Annual Premiums</t>
  </si>
  <si>
    <r>
      <t>Total Business in Force</t>
    </r>
    <r>
      <rPr>
        <b/>
        <vertAlign val="superscript"/>
        <sz val="10"/>
        <color rgb="FF000000"/>
        <rFont val="Arial"/>
        <family val="2"/>
      </rPr>
      <t>1</t>
    </r>
    <r>
      <rPr>
        <b/>
        <sz val="10"/>
        <color rgb="FF000000"/>
        <rFont val="Arial"/>
      </rPr>
      <t>:</t>
    </r>
  </si>
  <si>
    <t>New Annuity Business</t>
  </si>
  <si>
    <t>Considerations</t>
  </si>
  <si>
    <t>Annuity Business in Force:</t>
  </si>
  <si>
    <r>
      <t>Annual Payment</t>
    </r>
    <r>
      <rPr>
        <vertAlign val="superscript"/>
        <sz val="10"/>
        <color rgb="FF000000"/>
        <rFont val="Arial"/>
        <family val="2"/>
      </rPr>
      <t>3</t>
    </r>
  </si>
  <si>
    <t>Net Premium:</t>
  </si>
  <si>
    <t xml:space="preserve">  Direct Insurers</t>
  </si>
  <si>
    <t xml:space="preserve">  Professional Reinsurers</t>
  </si>
  <si>
    <t>Benefit Payment</t>
  </si>
  <si>
    <r>
      <t>Total Assets</t>
    </r>
    <r>
      <rPr>
        <b/>
        <vertAlign val="superscript"/>
        <sz val="10"/>
        <color rgb="FF000000"/>
        <rFont val="Arial"/>
        <family val="2"/>
      </rPr>
      <t>2</t>
    </r>
    <r>
      <rPr>
        <b/>
        <sz val="10"/>
        <color rgb="FF000000"/>
        <rFont val="Arial"/>
      </rPr>
      <t>:</t>
    </r>
  </si>
  <si>
    <t>%</t>
  </si>
  <si>
    <t>Surrender Rate:</t>
  </si>
  <si>
    <t>Average 2-year Persistency Rate:</t>
  </si>
  <si>
    <t>NA</t>
  </si>
  <si>
    <t>Direct Insurers</t>
  </si>
  <si>
    <t>Professional Reinsurers</t>
  </si>
  <si>
    <t>1 Total business excludes annuities.</t>
  </si>
  <si>
    <t xml:space="preserve">2 Includes both direct insurers and reinsurers.  </t>
  </si>
  <si>
    <t>3 "Annual Payment" under annuity business in force include deferred annuity payments whereas benefit payments for annuity relate to the amount of annuities actually paid during the year.</t>
  </si>
  <si>
    <t>4 “No. of Policies” denotes the actual number of policies.</t>
  </si>
  <si>
    <r>
      <t>SINGAPORE INSURANCE FUND</t>
    </r>
    <r>
      <rPr>
        <b/>
        <vertAlign val="superscript"/>
        <sz val="9"/>
        <color rgb="FF333333"/>
        <rFont val="Arial"/>
        <family val="2"/>
      </rPr>
      <t>1</t>
    </r>
  </si>
  <si>
    <r>
      <t>Gross Premiums</t>
    </r>
    <r>
      <rPr>
        <b/>
        <vertAlign val="superscript"/>
        <sz val="9"/>
        <color rgb="FF333333"/>
        <rFont val="Arial"/>
        <family val="2"/>
      </rPr>
      <t>2</t>
    </r>
  </si>
  <si>
    <t>Total Assets</t>
  </si>
  <si>
    <t>1 Includes both direct insurers and reinsurers.
2 For direct insurers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</si>
</sst>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"/>
    <numFmt numFmtId="166" formatCode="_(* #,##0.0_);_(* \(#,##0.0\);_(* &quot;-&quot;??_);_(@_)"/>
    <numFmt numFmtId="167" formatCode="#"/>
    <numFmt numFmtId="168" formatCode="##,##0.0;\-##,##0.0"/>
  </numFmts>
  <fonts count="17">
    <font>
      <sz val="10"/>
      <color rgb="FF00000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 "/>
    </font>
    <font>
      <sz val="8"/>
      <name val="Arial"/>
      <family val="2"/>
    </font>
    <font>
      <sz val="10"/>
      <color rgb="FF000000"/>
      <name val="Arial"/>
    </font>
    <font>
      <sz val="9"/>
      <color rgb="FF333333"/>
      <name val="Arial"/>
    </font>
    <font>
      <sz val="6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b/>
      <sz val="9"/>
      <color rgb="FF333333"/>
      <name val="Arial"/>
    </font>
    <font>
      <b/>
      <sz val="9"/>
      <color rgb="FF333333"/>
      <name val="Arial"/>
      <family val="2"/>
    </font>
    <font>
      <b/>
      <vertAlign val="superscript"/>
      <sz val="9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6C3C6"/>
        <b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164" fontId="4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1"/>
    <xf numFmtId="0" fontId="3" fillId="0" borderId="4" xfId="1" applyFont="1" applyBorder="1"/>
    <xf numFmtId="165" fontId="3" fillId="0" borderId="5" xfId="1" applyNumberFormat="1" applyFont="1" applyBorder="1" applyAlignment="1">
      <alignment horizontal="right"/>
    </xf>
    <xf numFmtId="165" fontId="3" fillId="0" borderId="4" xfId="1" applyNumberFormat="1" applyFont="1" applyBorder="1" applyAlignment="1">
      <alignment horizontal="right"/>
    </xf>
    <xf numFmtId="166" fontId="3" fillId="0" borderId="4" xfId="2" applyNumberFormat="1" applyFont="1" applyFill="1" applyBorder="1"/>
    <xf numFmtId="166" fontId="3" fillId="0" borderId="4" xfId="2" applyNumberFormat="1" applyFont="1" applyBorder="1"/>
    <xf numFmtId="0" fontId="2" fillId="0" borderId="4" xfId="1" applyFont="1" applyBorder="1"/>
    <xf numFmtId="165" fontId="3" fillId="0" borderId="4" xfId="2" applyNumberFormat="1" applyFont="1" applyBorder="1"/>
    <xf numFmtId="166" fontId="3" fillId="0" borderId="6" xfId="2" applyNumberFormat="1" applyFont="1" applyBorder="1"/>
    <xf numFmtId="0" fontId="3" fillId="0" borderId="7" xfId="1" applyFont="1" applyBorder="1"/>
    <xf numFmtId="166" fontId="3" fillId="0" borderId="7" xfId="2" applyNumberFormat="1" applyFont="1" applyBorder="1"/>
    <xf numFmtId="166" fontId="3" fillId="0" borderId="7" xfId="2" applyNumberFormat="1" applyFont="1" applyFill="1" applyBorder="1"/>
    <xf numFmtId="0" fontId="5" fillId="0" borderId="0" xfId="1" applyFont="1"/>
    <xf numFmtId="0" fontId="2" fillId="2" borderId="1" xfId="1" applyFont="1" applyFill="1" applyBorder="1" applyAlignment="1">
      <alignment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3" fontId="6" fillId="3" borderId="8" xfId="0" applyNumberFormat="1" applyFont="1" applyFill="1" applyBorder="1" applyAlignment="1">
      <alignment horizontal="right" vertical="center"/>
    </xf>
    <xf numFmtId="0" fontId="7" fillId="3" borderId="0" xfId="0" applyFont="1" applyFill="1" applyAlignment="1">
      <alignment horizontal="left"/>
    </xf>
    <xf numFmtId="0" fontId="8" fillId="3" borderId="0" xfId="0" applyFont="1" applyFill="1" applyAlignment="1">
      <alignment horizontal="left"/>
    </xf>
    <xf numFmtId="49" fontId="9" fillId="3" borderId="9" xfId="0" applyNumberFormat="1" applyFont="1" applyFill="1" applyBorder="1" applyAlignment="1">
      <alignment horizontal="left" vertical="center"/>
    </xf>
    <xf numFmtId="1" fontId="9" fillId="3" borderId="9" xfId="0" applyNumberFormat="1" applyFont="1" applyFill="1" applyBorder="1" applyAlignment="1">
      <alignment horizontal="center" vertical="center"/>
    </xf>
    <xf numFmtId="49" fontId="9" fillId="3" borderId="13" xfId="0" applyNumberFormat="1" applyFont="1" applyFill="1" applyBorder="1" applyAlignment="1">
      <alignment horizontal="left" vertical="center"/>
    </xf>
    <xf numFmtId="49" fontId="6" fillId="3" borderId="13" xfId="0" applyNumberFormat="1" applyFont="1" applyFill="1" applyBorder="1" applyAlignment="1">
      <alignment horizontal="left" vertical="center"/>
    </xf>
    <xf numFmtId="49" fontId="9" fillId="3" borderId="8" xfId="0" applyNumberFormat="1" applyFont="1" applyFill="1" applyBorder="1" applyAlignment="1">
      <alignment horizontal="left" vertical="center"/>
    </xf>
    <xf numFmtId="49" fontId="6" fillId="3" borderId="8" xfId="0" applyNumberFormat="1" applyFont="1" applyFill="1" applyBorder="1" applyAlignment="1">
      <alignment horizontal="left" vertical="center"/>
    </xf>
    <xf numFmtId="49" fontId="9" fillId="3" borderId="8" xfId="0" applyNumberFormat="1" applyFont="1" applyFill="1" applyBorder="1" applyAlignment="1">
      <alignment horizontal="center" vertical="center"/>
    </xf>
    <xf numFmtId="49" fontId="10" fillId="3" borderId="8" xfId="0" applyNumberFormat="1" applyFont="1" applyFill="1" applyBorder="1" applyAlignment="1">
      <alignment horizontal="left" vertical="center"/>
    </xf>
    <xf numFmtId="49" fontId="12" fillId="3" borderId="8" xfId="0" applyNumberFormat="1" applyFont="1" applyFill="1" applyBorder="1" applyAlignment="1">
      <alignment horizontal="left" vertical="center"/>
    </xf>
    <xf numFmtId="49" fontId="6" fillId="3" borderId="8" xfId="0" applyNumberFormat="1" applyFont="1" applyFill="1" applyBorder="1" applyAlignment="1">
      <alignment horizontal="right" vertical="center"/>
    </xf>
    <xf numFmtId="0" fontId="9" fillId="3" borderId="8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right" vertical="center"/>
    </xf>
    <xf numFmtId="165" fontId="12" fillId="3" borderId="8" xfId="0" applyNumberFormat="1" applyFont="1" applyFill="1" applyBorder="1" applyAlignment="1">
      <alignment vertical="center"/>
    </xf>
    <xf numFmtId="0" fontId="12" fillId="3" borderId="8" xfId="0" applyFont="1" applyFill="1" applyBorder="1" applyAlignment="1">
      <alignment vertical="center"/>
    </xf>
    <xf numFmtId="165" fontId="12" fillId="3" borderId="8" xfId="0" applyNumberFormat="1" applyFont="1" applyFill="1" applyBorder="1" applyAlignment="1">
      <alignment horizontal="center" vertical="center"/>
    </xf>
    <xf numFmtId="49" fontId="6" fillId="3" borderId="12" xfId="0" applyNumberFormat="1" applyFont="1" applyFill="1" applyBorder="1" applyAlignment="1">
      <alignment horizontal="left" vertical="center"/>
    </xf>
    <xf numFmtId="49" fontId="14" fillId="4" borderId="9" xfId="0" applyNumberFormat="1" applyFont="1" applyFill="1" applyBorder="1" applyAlignment="1">
      <alignment horizontal="left" vertical="center"/>
    </xf>
    <xf numFmtId="167" fontId="14" fillId="4" borderId="9" xfId="0" applyNumberFormat="1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left"/>
    </xf>
    <xf numFmtId="49" fontId="15" fillId="3" borderId="10" xfId="0" applyNumberFormat="1" applyFont="1" applyFill="1" applyBorder="1" applyAlignment="1">
      <alignment horizontal="left" vertical="center"/>
    </xf>
    <xf numFmtId="49" fontId="14" fillId="3" borderId="8" xfId="0" applyNumberFormat="1" applyFont="1" applyFill="1" applyBorder="1" applyAlignment="1">
      <alignment horizontal="center" vertical="center"/>
    </xf>
    <xf numFmtId="168" fontId="7" fillId="3" borderId="8" xfId="0" applyNumberFormat="1" applyFont="1" applyFill="1" applyBorder="1" applyAlignment="1">
      <alignment horizontal="right" vertical="center"/>
    </xf>
    <xf numFmtId="0" fontId="14" fillId="3" borderId="10" xfId="0" applyFont="1" applyFill="1" applyBorder="1" applyAlignment="1">
      <alignment horizontal="left" vertical="center"/>
    </xf>
    <xf numFmtId="49" fontId="14" fillId="3" borderId="10" xfId="0" applyNumberFormat="1" applyFont="1" applyFill="1" applyBorder="1" applyAlignment="1">
      <alignment horizontal="left" vertical="center"/>
    </xf>
    <xf numFmtId="0" fontId="14" fillId="3" borderId="11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left"/>
    </xf>
    <xf numFmtId="49" fontId="6" fillId="3" borderId="0" xfId="0" applyNumberFormat="1" applyFont="1" applyFill="1" applyAlignment="1">
      <alignment horizontal="left"/>
    </xf>
    <xf numFmtId="49" fontId="6" fillId="3" borderId="0" xfId="0" applyNumberFormat="1" applyFont="1" applyFill="1" applyAlignment="1">
      <alignment horizontal="left" wrapText="1"/>
    </xf>
    <xf numFmtId="0" fontId="7" fillId="3" borderId="0" xfId="0" applyFont="1" applyFill="1" applyAlignment="1">
      <alignment horizontal="left" vertical="center" wrapText="1"/>
    </xf>
  </cellXfs>
  <cellStyles count="3">
    <cellStyle name="Comma 2" xfId="2" xr:uid="{ECDAA8B6-65E0-4C6B-96AE-C864BC57BBB3}"/>
    <cellStyle name="Normal" xfId="0" builtinId="0"/>
    <cellStyle name="Normal_Key Indicators_2005" xfId="1" xr:uid="{25D8DE67-C7A5-46C0-8372-E6094981C9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70289-8049-4D43-9D92-3602712A2BFE}">
  <sheetPr>
    <pageSetUpPr fitToPage="1"/>
  </sheetPr>
  <dimension ref="B1:H20"/>
  <sheetViews>
    <sheetView tabSelected="1" zoomScaleNormal="100" workbookViewId="0"/>
  </sheetViews>
  <sheetFormatPr defaultColWidth="9.1796875" defaultRowHeight="12.5"/>
  <cols>
    <col min="1" max="1" width="1.54296875" style="1" customWidth="1"/>
    <col min="2" max="2" width="35.81640625" style="1" customWidth="1"/>
    <col min="3" max="8" width="12.54296875" style="1" customWidth="1"/>
    <col min="9" max="16384" width="9.1796875" style="1"/>
  </cols>
  <sheetData>
    <row r="1" spans="2:8" ht="6.75" customHeight="1"/>
    <row r="2" spans="2:8" ht="20.149999999999999" customHeight="1">
      <c r="B2" s="14" t="s">
        <v>0</v>
      </c>
      <c r="C2" s="15">
        <v>2010</v>
      </c>
      <c r="D2" s="15">
        <v>2020</v>
      </c>
      <c r="E2" s="15">
        <v>2021</v>
      </c>
      <c r="F2" s="15">
        <v>2022</v>
      </c>
      <c r="G2" s="15">
        <v>2023</v>
      </c>
      <c r="H2" s="16">
        <v>2024</v>
      </c>
    </row>
    <row r="3" spans="2:8" ht="12.65" customHeight="1">
      <c r="B3" s="2" t="s">
        <v>1</v>
      </c>
      <c r="C3" s="3"/>
      <c r="D3" s="4"/>
      <c r="E3" s="5"/>
      <c r="F3" s="5"/>
      <c r="G3" s="5"/>
      <c r="H3" s="5"/>
    </row>
    <row r="4" spans="2:8" ht="12.65" customHeight="1">
      <c r="B4" s="2" t="s">
        <v>2</v>
      </c>
      <c r="C4" s="6">
        <v>149335.32494799999</v>
      </c>
      <c r="D4" s="6">
        <f>407124323160/1000000</f>
        <v>407124.32316000003</v>
      </c>
      <c r="E4" s="5">
        <f>436777817882/1000000</f>
        <v>436777.817882</v>
      </c>
      <c r="F4" s="5">
        <f>412053823024/1000000</f>
        <v>412053.82302399998</v>
      </c>
      <c r="G4" s="5">
        <f>440375447421/1000000</f>
        <v>440375.44742099999</v>
      </c>
      <c r="H4" s="5">
        <f>456988281889/1000000</f>
        <v>456988.28188899998</v>
      </c>
    </row>
    <row r="5" spans="2:8" ht="12.65" customHeight="1">
      <c r="B5" s="2"/>
      <c r="C5" s="6"/>
      <c r="D5" s="6"/>
      <c r="E5" s="5"/>
      <c r="F5" s="5"/>
      <c r="G5" s="5"/>
      <c r="H5" s="5"/>
    </row>
    <row r="6" spans="2:8" ht="12.65" customHeight="1">
      <c r="B6" s="7" t="s">
        <v>3</v>
      </c>
      <c r="C6" s="6"/>
      <c r="D6" s="6"/>
      <c r="E6" s="5"/>
      <c r="F6" s="5"/>
      <c r="G6" s="5"/>
      <c r="H6" s="5"/>
    </row>
    <row r="7" spans="2:8" ht="12.65" customHeight="1">
      <c r="B7" s="7"/>
      <c r="C7" s="6"/>
      <c r="D7" s="6"/>
      <c r="E7" s="5"/>
      <c r="F7" s="5"/>
      <c r="G7" s="5"/>
      <c r="H7" s="5"/>
    </row>
    <row r="8" spans="2:8" ht="12.65" customHeight="1">
      <c r="B8" s="2" t="s">
        <v>4</v>
      </c>
      <c r="C8" s="6"/>
      <c r="D8" s="6"/>
      <c r="E8" s="5"/>
      <c r="F8" s="5"/>
      <c r="G8" s="5"/>
      <c r="H8" s="5"/>
    </row>
    <row r="9" spans="2:8" ht="12.65" customHeight="1">
      <c r="B9" s="2" t="s">
        <v>5</v>
      </c>
      <c r="C9" s="8">
        <v>3829.4875302282426</v>
      </c>
      <c r="D9" s="8">
        <v>10110.154908869717</v>
      </c>
      <c r="E9" s="5">
        <v>12074.867000999788</v>
      </c>
      <c r="F9" s="5">
        <v>10882.711259025065</v>
      </c>
      <c r="G9" s="5">
        <v>9637.6418649332791</v>
      </c>
      <c r="H9" s="5">
        <v>10430.176310756524</v>
      </c>
    </row>
    <row r="10" spans="2:8" ht="12.65" customHeight="1">
      <c r="B10" s="2" t="s">
        <v>6</v>
      </c>
      <c r="C10" s="8">
        <v>856.53207116857254</v>
      </c>
      <c r="D10" s="8">
        <v>1079.2218999507941</v>
      </c>
      <c r="E10" s="5">
        <v>1181.8376549660106</v>
      </c>
      <c r="F10" s="5">
        <v>1273.4091959740147</v>
      </c>
      <c r="G10" s="5">
        <v>1342.1934020412832</v>
      </c>
      <c r="H10" s="5">
        <v>1423.7234947384129</v>
      </c>
    </row>
    <row r="11" spans="2:8" ht="12.65" customHeight="1">
      <c r="B11" s="2" t="s">
        <v>1</v>
      </c>
      <c r="C11" s="8"/>
      <c r="D11" s="8"/>
      <c r="E11" s="5"/>
      <c r="F11" s="5"/>
      <c r="G11" s="5"/>
      <c r="H11" s="5"/>
    </row>
    <row r="12" spans="2:8" ht="12.65" customHeight="1">
      <c r="B12" s="2" t="s">
        <v>7</v>
      </c>
      <c r="C12" s="6"/>
      <c r="D12" s="6"/>
      <c r="E12" s="5"/>
      <c r="F12" s="5"/>
      <c r="G12" s="5"/>
      <c r="H12" s="5"/>
    </row>
    <row r="13" spans="2:8" ht="12.65" customHeight="1">
      <c r="B13" s="2" t="s">
        <v>8</v>
      </c>
      <c r="C13" s="9">
        <v>192.51162806238057</v>
      </c>
      <c r="D13" s="9">
        <v>322.40191409183274</v>
      </c>
      <c r="E13" s="5">
        <v>297.18936949899557</v>
      </c>
      <c r="F13" s="5">
        <v>203.47371017556171</v>
      </c>
      <c r="G13" s="5">
        <v>285.63819926591447</v>
      </c>
      <c r="H13" s="5">
        <v>280.96803067882485</v>
      </c>
    </row>
    <row r="14" spans="2:8" ht="12.65" customHeight="1">
      <c r="B14" s="2" t="s">
        <v>9</v>
      </c>
      <c r="C14" s="9">
        <v>4.4173203620036814</v>
      </c>
      <c r="D14" s="9">
        <v>8.5059991911647224</v>
      </c>
      <c r="E14" s="5">
        <v>8.4551481993423536</v>
      </c>
      <c r="F14" s="5">
        <v>6.8880698042004145</v>
      </c>
      <c r="G14" s="5">
        <v>5.9392539140410303</v>
      </c>
      <c r="H14" s="5">
        <v>5.9618591934415059</v>
      </c>
    </row>
    <row r="15" spans="2:8" ht="12.65" customHeight="1">
      <c r="B15" s="2" t="s">
        <v>10</v>
      </c>
      <c r="C15" s="9">
        <v>0.98801119701168361</v>
      </c>
      <c r="D15" s="9">
        <v>0.90798416946264049</v>
      </c>
      <c r="E15" s="5">
        <v>0.82755466536181943</v>
      </c>
      <c r="F15" s="5">
        <v>0.80598770126384167</v>
      </c>
      <c r="G15" s="5">
        <v>0.82713463813992061</v>
      </c>
      <c r="H15" s="5">
        <v>0.81379631112000073</v>
      </c>
    </row>
    <row r="16" spans="2:8" ht="12.65" customHeight="1">
      <c r="B16" s="2" t="s">
        <v>11</v>
      </c>
      <c r="C16" s="9">
        <v>36.091685321828457</v>
      </c>
      <c r="D16" s="9">
        <v>62.799585848253514</v>
      </c>
      <c r="E16" s="5">
        <v>56.464065913346865</v>
      </c>
      <c r="F16" s="5">
        <v>46.602009275952064</v>
      </c>
      <c r="G16" s="5">
        <v>47.512455720575204</v>
      </c>
      <c r="H16" s="5">
        <v>46.357468701093644</v>
      </c>
    </row>
    <row r="17" spans="2:8" ht="12.65" customHeight="1">
      <c r="B17" s="2" t="s">
        <v>12</v>
      </c>
      <c r="C17" s="9">
        <v>2.5579232497635176</v>
      </c>
      <c r="D17" s="9">
        <v>2.3950303230015448</v>
      </c>
      <c r="E17" s="5">
        <v>2.1296210755786893</v>
      </c>
      <c r="F17" s="5">
        <v>1.9285340685930976</v>
      </c>
      <c r="G17" s="5">
        <v>1.8637597517779214</v>
      </c>
      <c r="H17" s="5">
        <v>1.8148817101042731</v>
      </c>
    </row>
    <row r="18" spans="2:8" ht="12.65" customHeight="1">
      <c r="B18" s="10"/>
      <c r="C18" s="11"/>
      <c r="D18" s="11"/>
      <c r="E18" s="12"/>
      <c r="F18" s="12"/>
      <c r="G18" s="12"/>
      <c r="H18" s="12"/>
    </row>
    <row r="19" spans="2:8" ht="12.65" customHeight="1"/>
    <row r="20" spans="2:8" ht="12.65" customHeight="1">
      <c r="B20" s="13" t="s">
        <v>13</v>
      </c>
    </row>
  </sheetData>
  <pageMargins left="0.70866141732283472" right="0.70866141732283472" top="0.74803149606299213" bottom="0.74803149606299213" header="0.31496062992125984" footer="0.314960629921259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94CC2-6E0E-4923-8C82-898F011F9826}">
  <dimension ref="B1:H48"/>
  <sheetViews>
    <sheetView workbookViewId="0"/>
  </sheetViews>
  <sheetFormatPr defaultRowHeight="12.5"/>
  <cols>
    <col min="1" max="1" width="4.1796875" customWidth="1"/>
    <col min="2" max="2" width="36.453125" customWidth="1"/>
    <col min="3" max="3" width="11.81640625" customWidth="1"/>
    <col min="4" max="8" width="13.26953125" customWidth="1"/>
  </cols>
  <sheetData>
    <row r="1" spans="2:8" s="19" customFormat="1" ht="16" customHeight="1"/>
    <row r="2" spans="2:8" s="19" customFormat="1" ht="18.649999999999999" customHeight="1">
      <c r="B2" s="20" t="s">
        <v>22</v>
      </c>
      <c r="C2" s="21">
        <v>2010</v>
      </c>
      <c r="D2" s="21">
        <v>2020</v>
      </c>
      <c r="E2" s="21">
        <v>2021</v>
      </c>
      <c r="F2" s="21">
        <v>2022</v>
      </c>
      <c r="G2" s="21">
        <v>2023</v>
      </c>
      <c r="H2" s="21">
        <v>2024</v>
      </c>
    </row>
    <row r="3" spans="2:8" s="19" customFormat="1" ht="18.649999999999999" customHeight="1">
      <c r="B3" s="22"/>
      <c r="C3" s="23"/>
      <c r="D3" s="23"/>
      <c r="E3" s="23"/>
      <c r="F3" s="23"/>
      <c r="G3" s="23"/>
      <c r="H3" s="23"/>
    </row>
    <row r="4" spans="2:8" s="19" customFormat="1" ht="18.649999999999999" customHeight="1">
      <c r="B4" s="24" t="s">
        <v>23</v>
      </c>
      <c r="C4" s="25"/>
      <c r="D4" s="25"/>
      <c r="E4" s="25"/>
      <c r="F4" s="25"/>
      <c r="G4" s="25"/>
      <c r="H4" s="25"/>
    </row>
    <row r="5" spans="2:8" s="19" customFormat="1" ht="18.649999999999999" customHeight="1">
      <c r="B5" s="24"/>
      <c r="C5" s="26" t="s">
        <v>15</v>
      </c>
      <c r="D5" s="26" t="s">
        <v>15</v>
      </c>
      <c r="E5" s="26" t="s">
        <v>15</v>
      </c>
      <c r="F5" s="26" t="s">
        <v>15</v>
      </c>
      <c r="G5" s="26" t="s">
        <v>15</v>
      </c>
      <c r="H5" s="26" t="s">
        <v>15</v>
      </c>
    </row>
    <row r="6" spans="2:8" s="19" customFormat="1" ht="18.649999999999999" customHeight="1">
      <c r="B6" s="27" t="s">
        <v>24</v>
      </c>
      <c r="C6" s="26"/>
      <c r="D6" s="26"/>
      <c r="E6" s="26"/>
      <c r="F6" s="26"/>
      <c r="G6" s="26"/>
      <c r="H6" s="26"/>
    </row>
    <row r="7" spans="2:8" s="19" customFormat="1" ht="18.649999999999999" customHeight="1">
      <c r="B7" s="28" t="s">
        <v>25</v>
      </c>
      <c r="C7" s="17">
        <v>1064968</v>
      </c>
      <c r="D7" s="17">
        <v>1461665</v>
      </c>
      <c r="E7" s="17">
        <v>2903835</v>
      </c>
      <c r="F7" s="17">
        <v>2050953</v>
      </c>
      <c r="G7" s="17">
        <v>1631464</v>
      </c>
      <c r="H7" s="17">
        <v>1492944</v>
      </c>
    </row>
    <row r="8" spans="2:8" s="19" customFormat="1" ht="18.649999999999999" customHeight="1">
      <c r="B8" s="25" t="s">
        <v>26</v>
      </c>
      <c r="C8" s="17">
        <v>91616.147416000007</v>
      </c>
      <c r="D8" s="17">
        <v>266743.717076</v>
      </c>
      <c r="E8" s="17">
        <v>302466.349819</v>
      </c>
      <c r="F8" s="17">
        <v>232648.027175</v>
      </c>
      <c r="G8" s="17">
        <v>307143.05806100002</v>
      </c>
      <c r="H8" s="17">
        <v>302932.27798999997</v>
      </c>
    </row>
    <row r="9" spans="2:8" s="19" customFormat="1" ht="18.649999999999999" customHeight="1">
      <c r="B9" s="25" t="s">
        <v>27</v>
      </c>
      <c r="C9" s="17">
        <v>1451.2281860000001</v>
      </c>
      <c r="D9" s="17">
        <v>3479.3490280000001</v>
      </c>
      <c r="E9" s="17">
        <v>4097.2685799999999</v>
      </c>
      <c r="F9" s="17">
        <v>4105.3044529999997</v>
      </c>
      <c r="G9" s="17">
        <v>5038.3198560000001</v>
      </c>
      <c r="H9" s="17">
        <v>6428.8255589999999</v>
      </c>
    </row>
    <row r="10" spans="2:8" s="19" customFormat="1" ht="18.649999999999999" customHeight="1">
      <c r="B10" s="25"/>
      <c r="C10" s="26"/>
      <c r="D10" s="26"/>
      <c r="E10" s="26"/>
      <c r="F10" s="26"/>
      <c r="G10" s="26"/>
      <c r="H10" s="26"/>
    </row>
    <row r="11" spans="2:8" s="19" customFormat="1" ht="18.649999999999999" customHeight="1">
      <c r="B11" s="27" t="s">
        <v>28</v>
      </c>
      <c r="C11" s="26"/>
      <c r="D11" s="26"/>
      <c r="E11" s="26"/>
      <c r="F11" s="26"/>
      <c r="G11" s="26"/>
      <c r="H11" s="26"/>
    </row>
    <row r="12" spans="2:8" s="19" customFormat="1" ht="18.649999999999999" customHeight="1">
      <c r="B12" s="28" t="s">
        <v>25</v>
      </c>
      <c r="C12" s="17">
        <v>11763706</v>
      </c>
      <c r="D12" s="17">
        <v>15902624</v>
      </c>
      <c r="E12" s="17">
        <v>15456596</v>
      </c>
      <c r="F12" s="17">
        <v>16209549</v>
      </c>
      <c r="G12" s="17">
        <v>16249740</v>
      </c>
      <c r="H12" s="17">
        <v>16372375</v>
      </c>
    </row>
    <row r="13" spans="2:8" s="19" customFormat="1" ht="18.649999999999999" customHeight="1">
      <c r="B13" s="25" t="s">
        <v>26</v>
      </c>
      <c r="C13" s="17">
        <v>629474.71395</v>
      </c>
      <c r="D13" s="17">
        <v>1549757.6296709999</v>
      </c>
      <c r="E13" s="17">
        <v>1692089.876133</v>
      </c>
      <c r="F13" s="17">
        <v>1309446.5159390001</v>
      </c>
      <c r="G13" s="17">
        <v>1923202.8525719999</v>
      </c>
      <c r="H13" s="17">
        <v>2055101.6058439999</v>
      </c>
    </row>
    <row r="14" spans="2:8" s="19" customFormat="1" ht="18.649999999999999" customHeight="1">
      <c r="B14" s="25" t="s">
        <v>27</v>
      </c>
      <c r="C14" s="17">
        <v>9213.4871139999996</v>
      </c>
      <c r="D14" s="17">
        <v>23690.779751999999</v>
      </c>
      <c r="E14" s="17">
        <v>25460.101666999999</v>
      </c>
      <c r="F14" s="17">
        <v>25715.470289000001</v>
      </c>
      <c r="G14" s="17">
        <v>29773.233462</v>
      </c>
      <c r="H14" s="17">
        <v>32877.099458999997</v>
      </c>
    </row>
    <row r="15" spans="2:8" s="19" customFormat="1" ht="18.649999999999999" customHeight="1">
      <c r="B15" s="25"/>
      <c r="C15" s="26"/>
      <c r="D15" s="26"/>
      <c r="E15" s="26"/>
      <c r="F15" s="26"/>
      <c r="G15" s="26"/>
      <c r="H15" s="26"/>
    </row>
    <row r="16" spans="2:8" s="19" customFormat="1" ht="18.649999999999999" customHeight="1">
      <c r="B16" s="24" t="s">
        <v>29</v>
      </c>
      <c r="C16" s="26"/>
      <c r="D16" s="26"/>
      <c r="E16" s="26"/>
      <c r="F16" s="26"/>
      <c r="G16" s="26"/>
      <c r="H16" s="26"/>
    </row>
    <row r="17" spans="2:8" s="19" customFormat="1" ht="18.649999999999999" customHeight="1">
      <c r="B17" s="28" t="s">
        <v>25</v>
      </c>
      <c r="C17" s="17">
        <v>2186</v>
      </c>
      <c r="D17" s="17">
        <v>1502</v>
      </c>
      <c r="E17" s="17">
        <v>400</v>
      </c>
      <c r="F17" s="17">
        <v>420</v>
      </c>
      <c r="G17" s="17">
        <v>10</v>
      </c>
      <c r="H17" s="17">
        <v>5</v>
      </c>
    </row>
    <row r="18" spans="2:8" s="19" customFormat="1" ht="18.649999999999999" customHeight="1">
      <c r="B18" s="25" t="s">
        <v>30</v>
      </c>
      <c r="C18" s="17">
        <v>152.194288</v>
      </c>
      <c r="D18" s="17">
        <v>4.5268499999999996</v>
      </c>
      <c r="E18" s="17">
        <v>3.845431</v>
      </c>
      <c r="F18" s="17">
        <v>4.6132400000000002</v>
      </c>
      <c r="G18" s="17">
        <v>0.84726100000000004</v>
      </c>
      <c r="H18" s="17">
        <v>0.60372700000000001</v>
      </c>
    </row>
    <row r="19" spans="2:8" s="19" customFormat="1" ht="18.649999999999999" customHeight="1">
      <c r="B19" s="25"/>
      <c r="C19" s="26"/>
      <c r="D19" s="26"/>
      <c r="E19" s="26"/>
      <c r="F19" s="26"/>
      <c r="G19" s="26"/>
      <c r="H19" s="26"/>
    </row>
    <row r="20" spans="2:8" s="19" customFormat="1" ht="18.649999999999999" customHeight="1">
      <c r="B20" s="24" t="s">
        <v>31</v>
      </c>
      <c r="C20" s="26"/>
      <c r="D20" s="26"/>
      <c r="E20" s="26"/>
      <c r="F20" s="26"/>
      <c r="G20" s="26"/>
      <c r="H20" s="26"/>
    </row>
    <row r="21" spans="2:8" s="19" customFormat="1" ht="18.649999999999999" customHeight="1">
      <c r="B21" s="28" t="s">
        <v>25</v>
      </c>
      <c r="C21" s="17">
        <v>72286</v>
      </c>
      <c r="D21" s="17">
        <v>66830</v>
      </c>
      <c r="E21" s="17">
        <v>65280</v>
      </c>
      <c r="F21" s="17">
        <v>64126</v>
      </c>
      <c r="G21" s="17">
        <v>62721</v>
      </c>
      <c r="H21" s="17">
        <v>61132</v>
      </c>
    </row>
    <row r="22" spans="2:8" s="19" customFormat="1" ht="18.649999999999999" customHeight="1">
      <c r="B22" s="28" t="s">
        <v>32</v>
      </c>
      <c r="C22" s="17">
        <v>588.26196200000004</v>
      </c>
      <c r="D22" s="17">
        <v>562.93518800000004</v>
      </c>
      <c r="E22" s="17">
        <v>631.34574399999997</v>
      </c>
      <c r="F22" s="17">
        <v>718.25922500000001</v>
      </c>
      <c r="G22" s="17">
        <v>796.00041499999998</v>
      </c>
      <c r="H22" s="17">
        <v>806.37672299999997</v>
      </c>
    </row>
    <row r="23" spans="2:8" s="19" customFormat="1" ht="18.649999999999999" customHeight="1">
      <c r="B23" s="25"/>
      <c r="C23" s="26"/>
      <c r="D23" s="26"/>
      <c r="E23" s="26"/>
      <c r="F23" s="26"/>
      <c r="G23" s="26"/>
      <c r="H23" s="26"/>
    </row>
    <row r="24" spans="2:8" s="19" customFormat="1" ht="19.149999999999999" customHeight="1">
      <c r="B24" s="24" t="s">
        <v>33</v>
      </c>
      <c r="C24" s="29"/>
      <c r="D24" s="29"/>
      <c r="E24" s="29"/>
      <c r="F24" s="29"/>
      <c r="G24" s="29"/>
      <c r="H24" s="29"/>
    </row>
    <row r="25" spans="2:8" s="19" customFormat="1" ht="19.149999999999999" customHeight="1">
      <c r="B25" s="25" t="s">
        <v>34</v>
      </c>
      <c r="C25" s="17">
        <v>14300.425950999999</v>
      </c>
      <c r="D25" s="17">
        <v>40559.376090999998</v>
      </c>
      <c r="E25" s="17">
        <v>47729.974566999997</v>
      </c>
      <c r="F25" s="17">
        <v>43608.375294999998</v>
      </c>
      <c r="G25" s="17">
        <v>39124.759814999998</v>
      </c>
      <c r="H25" s="17">
        <v>42619.692151000003</v>
      </c>
    </row>
    <row r="26" spans="2:8" s="19" customFormat="1" ht="19.149999999999999" customHeight="1">
      <c r="B26" s="25" t="s">
        <v>35</v>
      </c>
      <c r="C26" s="17">
        <v>143.33258599999999</v>
      </c>
      <c r="D26" s="17">
        <v>328.21349300000003</v>
      </c>
      <c r="E26" s="17">
        <v>410.61233700000003</v>
      </c>
      <c r="F26" s="17">
        <v>719.50863100000004</v>
      </c>
      <c r="G26" s="17">
        <v>864.25460599999997</v>
      </c>
      <c r="H26" s="17">
        <v>987.49822099999994</v>
      </c>
    </row>
    <row r="27" spans="2:8" s="19" customFormat="1" ht="19.149999999999999" customHeight="1">
      <c r="B27" s="30"/>
      <c r="C27" s="31"/>
      <c r="D27" s="31"/>
      <c r="E27" s="31"/>
      <c r="F27" s="31"/>
      <c r="G27" s="31"/>
      <c r="H27" s="31"/>
    </row>
    <row r="28" spans="2:8" s="19" customFormat="1" ht="19.149999999999999" customHeight="1">
      <c r="B28" s="24" t="s">
        <v>36</v>
      </c>
      <c r="C28" s="17">
        <v>10082.366814999999</v>
      </c>
      <c r="D28" s="17">
        <v>22474.584481999998</v>
      </c>
      <c r="E28" s="17">
        <v>26174.461138999999</v>
      </c>
      <c r="F28" s="17">
        <v>27644.660629999998</v>
      </c>
      <c r="G28" s="17">
        <v>32069.957548999999</v>
      </c>
      <c r="H28" s="17">
        <v>40156.320287000002</v>
      </c>
    </row>
    <row r="29" spans="2:8" s="19" customFormat="1" ht="18.649999999999999" customHeight="1">
      <c r="B29" s="24"/>
      <c r="C29" s="17"/>
      <c r="D29" s="17"/>
      <c r="E29" s="17"/>
      <c r="F29" s="17"/>
      <c r="G29" s="17"/>
      <c r="H29" s="17"/>
    </row>
    <row r="30" spans="2:8" s="19" customFormat="1" ht="19.149999999999999" customHeight="1">
      <c r="B30" s="27" t="s">
        <v>37</v>
      </c>
      <c r="C30" s="17">
        <v>118012.628757</v>
      </c>
      <c r="D30" s="17">
        <v>301872.08280899998</v>
      </c>
      <c r="E30" s="17">
        <v>321486.17717500002</v>
      </c>
      <c r="F30" s="17">
        <v>299905.27341099997</v>
      </c>
      <c r="G30" s="17">
        <v>319901.50690400001</v>
      </c>
      <c r="H30" s="17">
        <v>339075.26112600003</v>
      </c>
    </row>
    <row r="31" spans="2:8" s="19" customFormat="1" ht="18.649999999999999" customHeight="1">
      <c r="B31" s="24"/>
      <c r="C31" s="26"/>
      <c r="D31" s="26"/>
      <c r="E31" s="26"/>
      <c r="F31" s="26"/>
      <c r="G31" s="26"/>
      <c r="H31" s="26"/>
    </row>
    <row r="32" spans="2:8" s="19" customFormat="1" ht="18.649999999999999" customHeight="1">
      <c r="B32" s="24"/>
      <c r="C32" s="26" t="s">
        <v>38</v>
      </c>
      <c r="D32" s="26" t="s">
        <v>38</v>
      </c>
      <c r="E32" s="26" t="s">
        <v>38</v>
      </c>
      <c r="F32" s="26" t="s">
        <v>38</v>
      </c>
      <c r="G32" s="26" t="s">
        <v>38</v>
      </c>
      <c r="H32" s="26" t="s">
        <v>38</v>
      </c>
    </row>
    <row r="33" spans="2:8" s="19" customFormat="1" ht="18.649999999999999" customHeight="1">
      <c r="B33" s="24" t="s">
        <v>39</v>
      </c>
      <c r="C33" s="32">
        <v>2.2999999999999998</v>
      </c>
      <c r="D33" s="32">
        <v>1.6</v>
      </c>
      <c r="E33" s="32">
        <v>1.7</v>
      </c>
      <c r="F33" s="32">
        <v>2</v>
      </c>
      <c r="G33" s="32">
        <v>2.4</v>
      </c>
      <c r="H33" s="32">
        <v>2.9</v>
      </c>
    </row>
    <row r="34" spans="2:8" s="19" customFormat="1" ht="18.649999999999999" customHeight="1">
      <c r="B34" s="24"/>
      <c r="C34" s="26"/>
      <c r="D34" s="26"/>
      <c r="E34" s="26"/>
      <c r="F34" s="26"/>
      <c r="G34" s="26"/>
      <c r="H34" s="26"/>
    </row>
    <row r="35" spans="2:8" s="19" customFormat="1" ht="18.649999999999999" customHeight="1">
      <c r="B35" s="24" t="s">
        <v>40</v>
      </c>
      <c r="C35" s="33">
        <v>93.7</v>
      </c>
      <c r="D35" s="33">
        <v>95.8</v>
      </c>
      <c r="E35" s="33">
        <v>97.1</v>
      </c>
      <c r="F35" s="33">
        <v>96.7</v>
      </c>
      <c r="G35" s="32">
        <v>96.9</v>
      </c>
      <c r="H35" s="34" t="s">
        <v>41</v>
      </c>
    </row>
    <row r="36" spans="2:8" s="19" customFormat="1" ht="18.649999999999999" customHeight="1">
      <c r="B36" s="24"/>
      <c r="C36" s="26"/>
      <c r="D36" s="26"/>
      <c r="E36" s="26"/>
      <c r="F36" s="26"/>
      <c r="G36" s="26"/>
      <c r="H36" s="26"/>
    </row>
    <row r="37" spans="2:8" s="19" customFormat="1" ht="18.649999999999999" customHeight="1">
      <c r="B37" s="24"/>
      <c r="C37" s="25"/>
      <c r="D37" s="25"/>
      <c r="E37" s="25"/>
      <c r="F37" s="25"/>
      <c r="G37" s="25"/>
      <c r="H37" s="25"/>
    </row>
    <row r="38" spans="2:8" s="19" customFormat="1" ht="18.649999999999999" customHeight="1">
      <c r="B38" s="24" t="s">
        <v>19</v>
      </c>
      <c r="C38" s="25"/>
      <c r="D38" s="25"/>
      <c r="E38" s="25"/>
      <c r="F38" s="25"/>
      <c r="G38" s="25"/>
      <c r="H38" s="25"/>
    </row>
    <row r="39" spans="2:8" s="19" customFormat="1" ht="14.9" customHeight="1">
      <c r="B39" s="24"/>
      <c r="C39" s="26" t="s">
        <v>15</v>
      </c>
      <c r="D39" s="26" t="s">
        <v>15</v>
      </c>
      <c r="E39" s="26" t="s">
        <v>15</v>
      </c>
      <c r="F39" s="26" t="s">
        <v>15</v>
      </c>
      <c r="G39" s="26" t="s">
        <v>15</v>
      </c>
      <c r="H39" s="26" t="s">
        <v>15</v>
      </c>
    </row>
    <row r="40" spans="2:8" s="19" customFormat="1" ht="18.649999999999999" customHeight="1">
      <c r="B40" s="24" t="s">
        <v>33</v>
      </c>
      <c r="C40" s="25"/>
      <c r="D40" s="25"/>
      <c r="E40" s="25"/>
      <c r="F40" s="25"/>
      <c r="G40" s="25"/>
      <c r="H40" s="25"/>
    </row>
    <row r="41" spans="2:8" s="19" customFormat="1" ht="18.649999999999999" customHeight="1">
      <c r="B41" s="25" t="s">
        <v>42</v>
      </c>
      <c r="C41" s="17">
        <v>1535.11249</v>
      </c>
      <c r="D41" s="17">
        <v>945.37459200000001</v>
      </c>
      <c r="E41" s="17">
        <v>179.48609200000001</v>
      </c>
      <c r="F41" s="17">
        <v>-1196.168355</v>
      </c>
      <c r="G41" s="17">
        <v>203.63086699999999</v>
      </c>
      <c r="H41" s="17">
        <v>213.020726</v>
      </c>
    </row>
    <row r="42" spans="2:8" s="19" customFormat="1" ht="18.649999999999999" customHeight="1">
      <c r="B42" s="25" t="s">
        <v>43</v>
      </c>
      <c r="C42" s="17">
        <v>2102.7272910000002</v>
      </c>
      <c r="D42" s="17">
        <v>8122.1577649999999</v>
      </c>
      <c r="E42" s="17">
        <v>7026.2734049999999</v>
      </c>
      <c r="F42" s="17">
        <v>7331.5363340000004</v>
      </c>
      <c r="G42" s="17">
        <v>13746.279786999999</v>
      </c>
      <c r="H42" s="17">
        <v>10122.216353</v>
      </c>
    </row>
    <row r="43" spans="2:8" s="19" customFormat="1" ht="18.649999999999999" customHeight="1">
      <c r="B43" s="35"/>
      <c r="C43" s="35"/>
      <c r="D43" s="35"/>
      <c r="E43" s="35"/>
      <c r="F43" s="35"/>
      <c r="G43" s="35"/>
      <c r="H43" s="35"/>
    </row>
    <row r="44" spans="2:8" s="19" customFormat="1" ht="8.15" customHeight="1">
      <c r="C44"/>
    </row>
    <row r="45" spans="2:8" s="19" customFormat="1" ht="25.5" customHeight="1">
      <c r="B45" s="47" t="s">
        <v>44</v>
      </c>
      <c r="C45" s="47"/>
      <c r="D45" s="47"/>
      <c r="E45" s="47"/>
      <c r="F45" s="47"/>
    </row>
    <row r="46" spans="2:8" s="19" customFormat="1" ht="21.25" customHeight="1">
      <c r="B46" s="47" t="s">
        <v>45</v>
      </c>
      <c r="C46" s="47"/>
      <c r="D46" s="47"/>
      <c r="E46" s="47"/>
      <c r="F46" s="47"/>
    </row>
    <row r="47" spans="2:8" s="19" customFormat="1" ht="31.5" customHeight="1">
      <c r="B47" s="48" t="s">
        <v>46</v>
      </c>
      <c r="C47" s="48"/>
      <c r="D47" s="48"/>
      <c r="E47" s="48"/>
      <c r="F47" s="48"/>
    </row>
    <row r="48" spans="2:8" s="19" customFormat="1" ht="21.25" customHeight="1">
      <c r="B48" s="47" t="s">
        <v>47</v>
      </c>
      <c r="C48" s="47"/>
      <c r="D48" s="47"/>
      <c r="E48" s="47"/>
      <c r="F48" s="47"/>
    </row>
  </sheetData>
  <mergeCells count="4">
    <mergeCell ref="B45:F45"/>
    <mergeCell ref="B46:F46"/>
    <mergeCell ref="B47:F47"/>
    <mergeCell ref="B48:F48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F483A-B94C-44E5-82F3-374EEFE31459}">
  <dimension ref="B1:J34"/>
  <sheetViews>
    <sheetView workbookViewId="0"/>
  </sheetViews>
  <sheetFormatPr defaultRowHeight="12.5"/>
  <cols>
    <col min="1" max="1" width="2" customWidth="1"/>
    <col min="2" max="2" width="0.81640625" customWidth="1"/>
    <col min="3" max="3" width="33.54296875" customWidth="1"/>
    <col min="4" max="9" width="9.36328125" customWidth="1"/>
    <col min="10" max="10" width="40" customWidth="1"/>
  </cols>
  <sheetData>
    <row r="1" spans="3:9" s="18" customFormat="1" ht="6.9" customHeight="1"/>
    <row r="2" spans="3:9" s="18" customFormat="1" ht="19.75" customHeight="1">
      <c r="C2" s="36" t="s">
        <v>14</v>
      </c>
      <c r="D2" s="37">
        <v>2010</v>
      </c>
      <c r="E2" s="37">
        <v>2020</v>
      </c>
      <c r="F2" s="37">
        <v>2021</v>
      </c>
      <c r="G2" s="37">
        <v>2022</v>
      </c>
      <c r="H2" s="37">
        <v>2023</v>
      </c>
      <c r="I2" s="37">
        <v>2024</v>
      </c>
    </row>
    <row r="3" spans="3:9" s="18" customFormat="1" ht="18.149999999999999" customHeight="1">
      <c r="C3" s="38"/>
      <c r="D3" s="39"/>
      <c r="E3" s="39"/>
      <c r="F3" s="39"/>
      <c r="G3" s="39"/>
      <c r="H3" s="39"/>
      <c r="I3" s="39"/>
    </row>
    <row r="4" spans="3:9" s="18" customFormat="1" ht="18.149999999999999" customHeight="1">
      <c r="C4" s="40" t="s">
        <v>48</v>
      </c>
      <c r="D4" s="39"/>
      <c r="E4" s="39"/>
      <c r="F4" s="39"/>
      <c r="G4" s="39"/>
      <c r="H4" s="39"/>
      <c r="I4" s="39"/>
    </row>
    <row r="5" spans="3:9" s="18" customFormat="1" ht="19.149999999999999" customHeight="1">
      <c r="C5" s="38"/>
      <c r="D5" s="41" t="s">
        <v>15</v>
      </c>
      <c r="E5" s="41" t="s">
        <v>15</v>
      </c>
      <c r="F5" s="41" t="s">
        <v>15</v>
      </c>
      <c r="G5" s="41" t="s">
        <v>15</v>
      </c>
      <c r="H5" s="41" t="s">
        <v>15</v>
      </c>
      <c r="I5" s="41" t="s">
        <v>15</v>
      </c>
    </row>
    <row r="6" spans="3:9" s="18" customFormat="1" ht="18.149999999999999" customHeight="1">
      <c r="C6" s="38"/>
      <c r="D6" s="39"/>
      <c r="E6" s="39"/>
      <c r="F6" s="39"/>
      <c r="G6" s="39"/>
      <c r="H6" s="39"/>
      <c r="I6" s="39"/>
    </row>
    <row r="7" spans="3:9" s="18" customFormat="1" ht="19.149999999999999" customHeight="1">
      <c r="C7" s="40" t="s">
        <v>49</v>
      </c>
      <c r="D7" s="42">
        <v>3230.6</v>
      </c>
      <c r="E7" s="42">
        <v>4364.6000000000004</v>
      </c>
      <c r="F7" s="42">
        <v>4711.8</v>
      </c>
      <c r="G7" s="42">
        <v>5189.2</v>
      </c>
      <c r="H7" s="42">
        <v>5569.1</v>
      </c>
      <c r="I7" s="42">
        <v>5952.4</v>
      </c>
    </row>
    <row r="8" spans="3:9" s="18" customFormat="1" ht="18.149999999999999" customHeight="1">
      <c r="C8" s="43"/>
      <c r="D8" s="39"/>
      <c r="E8" s="39"/>
      <c r="F8" s="39"/>
      <c r="G8" s="39"/>
      <c r="H8" s="39"/>
      <c r="I8" s="39"/>
    </row>
    <row r="9" spans="3:9" s="18" customFormat="1" ht="19.149999999999999" customHeight="1">
      <c r="C9" s="44" t="s">
        <v>16</v>
      </c>
      <c r="D9" s="42">
        <v>2518.1</v>
      </c>
      <c r="E9" s="42">
        <v>2674.2</v>
      </c>
      <c r="F9" s="42">
        <v>2813.1</v>
      </c>
      <c r="G9" s="42">
        <v>3048.2</v>
      </c>
      <c r="H9" s="42">
        <v>3310.1</v>
      </c>
      <c r="I9" s="42">
        <v>3566.2</v>
      </c>
    </row>
    <row r="10" spans="3:9" s="18" customFormat="1" ht="18.149999999999999" customHeight="1">
      <c r="C10" s="43"/>
      <c r="D10" s="39"/>
      <c r="E10" s="39"/>
      <c r="F10" s="39"/>
      <c r="G10" s="39"/>
      <c r="H10" s="39"/>
      <c r="I10" s="39"/>
    </row>
    <row r="11" spans="3:9" s="18" customFormat="1" ht="19.149999999999999" customHeight="1">
      <c r="C11" s="44" t="s">
        <v>17</v>
      </c>
      <c r="D11" s="42">
        <v>77.900000000000006</v>
      </c>
      <c r="E11" s="42">
        <v>61.3</v>
      </c>
      <c r="F11" s="42">
        <v>59.7</v>
      </c>
      <c r="G11" s="42">
        <v>58.7</v>
      </c>
      <c r="H11" s="42">
        <v>59.4</v>
      </c>
      <c r="I11" s="42">
        <v>59.9</v>
      </c>
    </row>
    <row r="12" spans="3:9" s="18" customFormat="1" ht="18.149999999999999" customHeight="1">
      <c r="C12" s="43"/>
      <c r="D12" s="39"/>
      <c r="E12" s="39"/>
      <c r="F12" s="39"/>
      <c r="G12" s="39"/>
      <c r="H12" s="39"/>
      <c r="I12" s="39"/>
    </row>
    <row r="13" spans="3:9" s="18" customFormat="1" ht="19.149999999999999" customHeight="1">
      <c r="C13" s="44" t="s">
        <v>18</v>
      </c>
      <c r="D13" s="42">
        <v>55.1</v>
      </c>
      <c r="E13" s="42">
        <v>54</v>
      </c>
      <c r="F13" s="42">
        <v>50.2</v>
      </c>
      <c r="G13" s="42">
        <v>47.9</v>
      </c>
      <c r="H13" s="42">
        <v>48.6</v>
      </c>
      <c r="I13" s="42">
        <v>51.7</v>
      </c>
    </row>
    <row r="14" spans="3:9" s="18" customFormat="1" ht="18.149999999999999" customHeight="1">
      <c r="C14" s="43"/>
      <c r="D14" s="39"/>
      <c r="E14" s="39"/>
      <c r="F14" s="39"/>
      <c r="G14" s="39"/>
      <c r="H14" s="39"/>
      <c r="I14" s="39"/>
    </row>
    <row r="15" spans="3:9" s="18" customFormat="1" ht="19.149999999999999" customHeight="1">
      <c r="C15" s="44" t="s">
        <v>21</v>
      </c>
      <c r="D15" s="42">
        <v>276.3</v>
      </c>
      <c r="E15" s="42">
        <v>211.9</v>
      </c>
      <c r="F15" s="42">
        <v>300.89999999999998</v>
      </c>
      <c r="G15" s="42">
        <v>468.6</v>
      </c>
      <c r="H15" s="42">
        <v>427.7</v>
      </c>
      <c r="I15" s="42">
        <v>359.1</v>
      </c>
    </row>
    <row r="16" spans="3:9" s="18" customFormat="1" ht="18.149999999999999" customHeight="1">
      <c r="C16" s="43"/>
      <c r="D16" s="39"/>
      <c r="E16" s="39"/>
      <c r="F16" s="39"/>
      <c r="G16" s="39"/>
      <c r="H16" s="39"/>
      <c r="I16" s="39"/>
    </row>
    <row r="17" spans="3:9" s="18" customFormat="1" ht="19.149999999999999" customHeight="1">
      <c r="C17" s="44" t="s">
        <v>50</v>
      </c>
      <c r="D17" s="42">
        <v>8363.9</v>
      </c>
      <c r="E17" s="42">
        <v>11512.7</v>
      </c>
      <c r="F17" s="42">
        <v>12125.3</v>
      </c>
      <c r="G17" s="42">
        <v>12370.5</v>
      </c>
      <c r="H17" s="42">
        <v>12807.7</v>
      </c>
      <c r="I17" s="42">
        <v>13274.7</v>
      </c>
    </row>
    <row r="18" spans="3:9" s="18" customFormat="1" ht="18.149999999999999" customHeight="1">
      <c r="C18" s="43"/>
      <c r="D18" s="39"/>
      <c r="E18" s="39"/>
      <c r="F18" s="39"/>
      <c r="G18" s="39"/>
      <c r="H18" s="39"/>
      <c r="I18" s="39"/>
    </row>
    <row r="19" spans="3:9" s="18" customFormat="1" ht="18.149999999999999" customHeight="1">
      <c r="C19" s="44" t="s">
        <v>19</v>
      </c>
      <c r="D19" s="39"/>
      <c r="E19" s="39"/>
      <c r="F19" s="39"/>
      <c r="G19" s="39"/>
      <c r="H19" s="39"/>
      <c r="I19" s="39"/>
    </row>
    <row r="20" spans="3:9" s="18" customFormat="1" ht="18.149999999999999" customHeight="1">
      <c r="C20" s="43"/>
      <c r="D20" s="39"/>
      <c r="E20" s="39"/>
      <c r="F20" s="39"/>
      <c r="G20" s="39"/>
      <c r="H20" s="39"/>
      <c r="I20" s="39"/>
    </row>
    <row r="21" spans="3:9" s="18" customFormat="1" ht="19.149999999999999" customHeight="1">
      <c r="C21" s="44" t="s">
        <v>20</v>
      </c>
      <c r="D21" s="42">
        <v>5349.4</v>
      </c>
      <c r="E21" s="42">
        <v>12977.4</v>
      </c>
      <c r="F21" s="42">
        <v>15103</v>
      </c>
      <c r="G21" s="42">
        <v>16461.099999999999</v>
      </c>
      <c r="H21" s="42">
        <v>17392.2</v>
      </c>
      <c r="I21" s="42">
        <v>17689.099999999999</v>
      </c>
    </row>
    <row r="22" spans="3:9" s="18" customFormat="1" ht="18.149999999999999" customHeight="1">
      <c r="C22" s="43"/>
      <c r="D22" s="39"/>
      <c r="E22" s="39"/>
      <c r="F22" s="39"/>
      <c r="G22" s="39"/>
      <c r="H22" s="39"/>
      <c r="I22" s="39"/>
    </row>
    <row r="23" spans="3:9" s="18" customFormat="1" ht="19.149999999999999" customHeight="1">
      <c r="C23" s="44" t="s">
        <v>16</v>
      </c>
      <c r="D23" s="42">
        <v>3670.8</v>
      </c>
      <c r="E23" s="42">
        <v>8366.7999999999993</v>
      </c>
      <c r="F23" s="42">
        <v>8904.2000000000007</v>
      </c>
      <c r="G23" s="42">
        <v>9864.6</v>
      </c>
      <c r="H23" s="42">
        <v>10371.200000000001</v>
      </c>
      <c r="I23" s="42">
        <v>9310.7999999999993</v>
      </c>
    </row>
    <row r="24" spans="3:9" s="18" customFormat="1" ht="18.149999999999999" customHeight="1">
      <c r="C24" s="43"/>
      <c r="D24" s="39"/>
      <c r="E24" s="39"/>
      <c r="F24" s="39"/>
      <c r="G24" s="39"/>
      <c r="H24" s="39"/>
      <c r="I24" s="39"/>
    </row>
    <row r="25" spans="3:9" s="18" customFormat="1" ht="19.149999999999999" customHeight="1">
      <c r="C25" s="44" t="s">
        <v>17</v>
      </c>
      <c r="D25" s="42">
        <v>68.599999999999994</v>
      </c>
      <c r="E25" s="42">
        <v>64.5</v>
      </c>
      <c r="F25" s="42">
        <v>59</v>
      </c>
      <c r="G25" s="42">
        <v>59.9</v>
      </c>
      <c r="H25" s="42">
        <v>59.6</v>
      </c>
      <c r="I25" s="42">
        <v>52.6</v>
      </c>
    </row>
    <row r="26" spans="3:9" s="18" customFormat="1" ht="18.149999999999999" customHeight="1">
      <c r="C26" s="43"/>
      <c r="D26" s="39"/>
      <c r="E26" s="39"/>
      <c r="F26" s="39"/>
      <c r="G26" s="39"/>
      <c r="H26" s="39"/>
      <c r="I26" s="39"/>
    </row>
    <row r="27" spans="3:9" s="18" customFormat="1" ht="19.149999999999999" customHeight="1">
      <c r="C27" s="44" t="s">
        <v>18</v>
      </c>
      <c r="D27" s="42">
        <v>64.400000000000006</v>
      </c>
      <c r="E27" s="42">
        <v>65.2</v>
      </c>
      <c r="F27" s="42">
        <v>56.7</v>
      </c>
      <c r="G27" s="42">
        <v>52.8</v>
      </c>
      <c r="H27" s="42">
        <v>60.2</v>
      </c>
      <c r="I27" s="42">
        <v>49.4</v>
      </c>
    </row>
    <row r="28" spans="3:9" s="18" customFormat="1" ht="18.149999999999999" customHeight="1">
      <c r="C28" s="43"/>
      <c r="D28" s="39"/>
      <c r="E28" s="39"/>
      <c r="F28" s="39"/>
      <c r="G28" s="39"/>
      <c r="H28" s="39"/>
      <c r="I28" s="39"/>
    </row>
    <row r="29" spans="3:9" s="18" customFormat="1" ht="19.149999999999999" customHeight="1">
      <c r="C29" s="44" t="s">
        <v>21</v>
      </c>
      <c r="D29" s="42">
        <v>19</v>
      </c>
      <c r="E29" s="42">
        <v>-68.099999999999994</v>
      </c>
      <c r="F29" s="42">
        <v>825.6</v>
      </c>
      <c r="G29" s="42">
        <v>1340.9</v>
      </c>
      <c r="H29" s="42">
        <v>1267.0999999999999</v>
      </c>
      <c r="I29" s="42">
        <v>1426.7</v>
      </c>
    </row>
    <row r="30" spans="3:9" s="18" customFormat="1" ht="18.149999999999999" customHeight="1">
      <c r="C30" s="43"/>
      <c r="D30" s="39"/>
      <c r="E30" s="39"/>
      <c r="F30" s="39"/>
      <c r="G30" s="39"/>
      <c r="H30" s="39"/>
      <c r="I30" s="39"/>
    </row>
    <row r="31" spans="3:9" s="18" customFormat="1" ht="19.149999999999999" customHeight="1">
      <c r="C31" s="44" t="s">
        <v>50</v>
      </c>
      <c r="D31" s="42">
        <v>11197</v>
      </c>
      <c r="E31" s="42">
        <v>30781.9</v>
      </c>
      <c r="F31" s="42">
        <v>37152</v>
      </c>
      <c r="G31" s="42">
        <v>39227.5</v>
      </c>
      <c r="H31" s="42">
        <v>41797.5</v>
      </c>
      <c r="I31" s="42">
        <v>44543.1</v>
      </c>
    </row>
    <row r="32" spans="3:9" s="18" customFormat="1" ht="18.149999999999999" customHeight="1">
      <c r="C32" s="45"/>
      <c r="D32" s="46"/>
      <c r="E32" s="46"/>
      <c r="F32" s="46"/>
      <c r="G32" s="46"/>
      <c r="H32" s="46"/>
      <c r="I32" s="46"/>
    </row>
    <row r="33" spans="2:10" s="18" customFormat="1" ht="14.4" customHeight="1"/>
    <row r="34" spans="2:10" s="18" customFormat="1" ht="36.75" customHeight="1">
      <c r="B34" s="49" t="s">
        <v>51</v>
      </c>
      <c r="C34" s="49"/>
      <c r="D34" s="49"/>
      <c r="E34" s="49"/>
      <c r="F34" s="49"/>
      <c r="G34" s="49"/>
      <c r="H34" s="49"/>
      <c r="I34" s="49"/>
      <c r="J34" s="49"/>
    </row>
  </sheetData>
  <mergeCells count="1">
    <mergeCell ref="B34:J34"/>
  </mergeCells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afabadb4-2257-48ec-869f-64421b8f49cd" ContentTypeId="0x0101003618E443DE96424ABE734F4442FBF2B3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MAS Team Document" ma:contentTypeID="0x0101003618E443DE96424ABE734F4442FBF2B30100276E4C8241E54F4CAAE1E8922ABC27BB" ma:contentTypeVersion="53" ma:contentTypeDescription="Create a new document specific to MAS Team Collaboration." ma:contentTypeScope="" ma:versionID="ca2accba6225fed40d151976bffebeab">
  <xsd:schema xmlns:xsd="http://www.w3.org/2001/XMLSchema" xmlns:xs="http://www.w3.org/2001/XMLSchema" xmlns:p="http://schemas.microsoft.com/office/2006/metadata/properties" xmlns:ns2="3a90f38b-cee7-4289-b705-21e4ceceb96b" xmlns:ns4="1d6eaec0-2160-47dd-9912-8c960988f22c" xmlns:ns5="http://schemas.microsoft.com/sharepoint/v4" targetNamespace="http://schemas.microsoft.com/office/2006/metadata/properties" ma:root="true" ma:fieldsID="3a9483445bc3cc7326c56691d5610415" ns2:_="" ns4:_="" ns5:_="">
    <xsd:import namespace="3a90f38b-cee7-4289-b705-21e4ceceb96b"/>
    <xsd:import namespace="1d6eaec0-2160-47dd-9912-8c960988f22c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ISF_x0020_Classification"/>
                <xsd:element ref="ns2:Document_x0020_Date" minOccurs="0"/>
                <xsd:element ref="ns2:TaxCatchAllLabel" minOccurs="0"/>
                <xsd:element ref="ns2:c569feee562949f193efcc6c33983d2e" minOccurs="0"/>
                <xsd:element ref="ns2:g5d17599f0654139ac247b509bd42854" minOccurs="0"/>
                <xsd:element ref="ns2:Workflow" minOccurs="0"/>
                <xsd:element ref="ns2:a2b7da5d9b994f938881636f0a7c63d6" minOccurs="0"/>
                <xsd:element ref="ns2:_dlc_DocId" minOccurs="0"/>
                <xsd:element ref="ns2:ee94ffbfe3174827a439912fa17811b9" minOccurs="0"/>
                <xsd:element ref="ns2:_dlc_DocIdUrl" minOccurs="0"/>
                <xsd:element ref="ns2:b1f4bea4dbaa4479a68e8cee40e226b9" minOccurs="0"/>
                <xsd:element ref="ns2:_dlc_DocIdPersistId" minOccurs="0"/>
                <xsd:element ref="ns2:h6ac82fb60e7404bb7825d9f5fed2f8a" minOccurs="0"/>
                <xsd:element ref="ns2:pb016fef86a642189c1d23bc7cb88f0e" minOccurs="0"/>
                <xsd:element ref="ns2:h63e849b28044e64bfbe5f5fa7b8c866" minOccurs="0"/>
                <xsd:element ref="ns2:TaxCatchAll" minOccurs="0"/>
                <xsd:element ref="ns4:SharedWithUsers" minOccurs="0"/>
                <xsd:element ref="ns5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90f38b-cee7-4289-b705-21e4ceceb96b" elementFormDefault="qualified">
    <xsd:import namespace="http://schemas.microsoft.com/office/2006/documentManagement/types"/>
    <xsd:import namespace="http://schemas.microsoft.com/office/infopath/2007/PartnerControls"/>
    <xsd:element name="ISF_x0020_Classification" ma:index="5" ma:displayName="ISF Classification" ma:format="Dropdown" ma:internalName="ISF_x0020_Classification" ma:readOnly="false">
      <xsd:simpleType>
        <xsd:restriction base="dms:Choice">
          <xsd:enumeration value="Sensitive (High)"/>
          <xsd:enumeration value="Sensitive (Normal)"/>
          <xsd:enumeration value="Non-Sensitive"/>
        </xsd:restriction>
      </xsd:simpleType>
    </xsd:element>
    <xsd:element name="Document_x0020_Date" ma:index="6" nillable="true" ma:displayName="Document Date" ma:default="[today]" ma:format="DateOnly" ma:internalName="Document_x0020_Date">
      <xsd:simpleType>
        <xsd:restriction base="dms:DateTime"/>
      </xsd:simpleType>
    </xsd:element>
    <xsd:element name="TaxCatchAllLabel" ma:index="13" nillable="true" ma:displayName="Taxonomy Catch All Column1" ma:hidden="true" ma:list="{bd761d47-38fa-4219-9213-dadc2698f9d5}" ma:internalName="TaxCatchAllLabel" ma:readOnly="true" ma:showField="CatchAllDataLabel" ma:web="1d6eaec0-2160-47dd-9912-8c960988f2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569feee562949f193efcc6c33983d2e" ma:index="15" ma:taxonomy="true" ma:internalName="c569feee562949f193efcc6c33983d2e" ma:taxonomyFieldName="Document_x0020_Type" ma:displayName="Document Type" ma:default="2;#Reports|eb007f16-41ba-4865-a843-24c7449f8e56" ma:fieldId="{c569feee-5629-49f1-93ef-cc6c33983d2e}" ma:sspId="afabadb4-2257-48ec-869f-64421b8f49cd" ma:termSetId="517dae02-1ab1-4993-aae9-22f62c9845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5d17599f0654139ac247b509bd42854" ma:index="17" ma:taxonomy="true" ma:internalName="g5d17599f0654139ac247b509bd42854" ma:taxonomyFieldName="Security_x0020_Classification" ma:displayName="RCST Classification" ma:default="3;#Confidential|a064495a-ae26-4d7f-a893-8f95d5825856" ma:fieldId="{05d17599-f065-4139-ac24-7b509bd42854}" ma:sspId="afabadb4-2257-48ec-869f-64421b8f49cd" ma:termSetId="b00b6dbf-39ae-4d84-a129-f0bacf0fa7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Workflow" ma:index="20" nillable="true" ma:displayName="Workflow" ma:format="Hyperlink" ma:hidden="true" ma:internalName="Workflow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2b7da5d9b994f938881636f0a7c63d6" ma:index="22" nillable="true" ma:taxonomy="true" ma:internalName="a2b7da5d9b994f938881636f0a7c63d6" ma:taxonomyFieldName="Projects" ma:displayName="Projects" ma:default="" ma:fieldId="{a2b7da5d-9b99-4f93-8881-636f0a7c63d6}" ma:taxonomyMulti="true" ma:sspId="afabadb4-2257-48ec-869f-64421b8f49cd" ma:termSetId="5fe96bc1-6189-41c9-b83e-08cb0563998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ee94ffbfe3174827a439912fa17811b9" ma:index="24" nillable="true" ma:taxonomy="true" ma:internalName="ee94ffbfe3174827a439912fa17811b9" ma:taxonomyFieldName="Subjects" ma:displayName="Subjects" ma:default="" ma:fieldId="{ee94ffbf-e317-4827-a439-912fa17811b9}" ma:taxonomyMulti="true" ma:sspId="afabadb4-2257-48ec-869f-64421b8f49cd" ma:termSetId="d8b55116-fb8b-4ce5-bb6d-7615087702d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Url" ma:index="2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1f4bea4dbaa4479a68e8cee40e226b9" ma:index="26" nillable="true" ma:taxonomy="true" ma:internalName="b1f4bea4dbaa4479a68e8cee40e226b9" ma:taxonomyFieldName="Events" ma:displayName="Events" ma:default="" ma:fieldId="{b1f4bea4-dbaa-4479-a68e-8cee40e226b9}" ma:taxonomyMulti="true" ma:sspId="afabadb4-2257-48ec-869f-64421b8f49cd" ma:termSetId="ae8532c2-1b69-4678-b6a3-43209a99ff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6ac82fb60e7404bb7825d9f5fed2f8a" ma:index="28" nillable="true" ma:taxonomy="true" ma:internalName="h6ac82fb60e7404bb7825d9f5fed2f8a" ma:taxonomyFieldName="Geographical" ma:displayName="Geographical" ma:default="" ma:fieldId="{16ac82fb-60e7-404b-b782-5d9f5fed2f8a}" ma:taxonomyMulti="true" ma:sspId="afabadb4-2257-48ec-869f-64421b8f49cd" ma:termSetId="7858cba8-e863-431c-a109-bcc6b0c9a3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b016fef86a642189c1d23bc7cb88f0e" ma:index="29" ma:taxonomy="true" ma:internalName="pb016fef86a642189c1d23bc7cb88f0e" ma:taxonomyFieldName="Business_x0020_Functions" ma:displayName="Business Functions" ma:default="1;#Financial Supervision|58a8c56a-cf57-46b7-9144-3c93db1f5192" ma:fieldId="{9b016fef-86a6-4218-9c1d-23bc7cb88f0e}" ma:sspId="afabadb4-2257-48ec-869f-64421b8f49cd" ma:termSetId="de72b2be-0a69-4604-8964-d6861f8eac4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63e849b28044e64bfbe5f5fa7b8c866" ma:index="30" nillable="true" ma:taxonomy="true" ma:internalName="h63e849b28044e64bfbe5f5fa7b8c866" ma:taxonomyFieldName="Organisations" ma:displayName="Organisations" ma:default="" ma:fieldId="{163e849b-2804-4e64-bfbe-5f5fa7b8c866}" ma:taxonomyMulti="true" ma:sspId="afabadb4-2257-48ec-869f-64421b8f49cd" ma:termSetId="f1947048-467f-4973-9028-c91de76bba8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bd761d47-38fa-4219-9213-dadc2698f9d5}" ma:internalName="TaxCatchAll" ma:showField="CatchAllData" ma:web="1d6eaec0-2160-47dd-9912-8c960988f2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6eaec0-2160-47dd-9912-8c960988f22c" elementFormDefault="qualified">
    <xsd:import namespace="http://schemas.microsoft.com/office/2006/documentManagement/types"/>
    <xsd:import namespace="http://schemas.microsoft.com/office/infopath/2007/PartnerControls"/>
    <xsd:element name="SharedWithUsers" ma:index="3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4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7" ma:displayName="Author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orkflow xmlns="3a90f38b-cee7-4289-b705-21e4ceceb96b">
      <Url>https://team.dms.mas.gov.sg/sites/IDRepo/_layouts/15/MAS.DMS/DocumentRequestHistory.aspx?Document_ID=67ae84bb-c396-4f11-955e-878f9c44790c</Url>
      <Description>Pending Finalisation</Description>
    </Workflow>
    <b1f4bea4dbaa4479a68e8cee40e226b9 xmlns="3a90f38b-cee7-4289-b705-21e4ceceb96b">
      <Terms xmlns="http://schemas.microsoft.com/office/infopath/2007/PartnerControls"/>
    </b1f4bea4dbaa4479a68e8cee40e226b9>
    <pb016fef86a642189c1d23bc7cb88f0e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Financial Supervision</TermName>
          <TermId xmlns="http://schemas.microsoft.com/office/infopath/2007/PartnerControls">58a8c56a-cf57-46b7-9144-3c93db1f5192</TermId>
        </TermInfo>
      </Terms>
    </pb016fef86a642189c1d23bc7cb88f0e>
    <h63e849b28044e64bfbe5f5fa7b8c866 xmlns="3a90f38b-cee7-4289-b705-21e4ceceb96b">
      <Terms xmlns="http://schemas.microsoft.com/office/infopath/2007/PartnerControls"/>
    </h63e849b28044e64bfbe5f5fa7b8c866>
    <TaxCatchAll xmlns="3a90f38b-cee7-4289-b705-21e4ceceb96b">
      <Value>9</Value>
      <Value>19</Value>
      <Value>20</Value>
      <Value>2</Value>
      <Value>1</Value>
    </TaxCatchAll>
    <a2b7da5d9b994f938881636f0a7c63d6 xmlns="3a90f38b-cee7-4289-b705-21e4ceceb96b">
      <Terms xmlns="http://schemas.microsoft.com/office/infopath/2007/PartnerControls"/>
    </a2b7da5d9b994f938881636f0a7c63d6>
    <g5d17599f0654139ac247b509bd42854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Restricted</TermName>
          <TermId xmlns="http://schemas.microsoft.com/office/infopath/2007/PartnerControls">86c47f45-3406-42c4-a9a0-f1318f859c90</TermId>
        </TermInfo>
      </Terms>
    </g5d17599f0654139ac247b509bd42854>
    <h6ac82fb60e7404bb7825d9f5fed2f8a xmlns="3a90f38b-cee7-4289-b705-21e4ceceb96b">
      <Terms xmlns="http://schemas.microsoft.com/office/infopath/2007/PartnerControls"/>
    </h6ac82fb60e7404bb7825d9f5fed2f8a>
    <ee94ffbfe3174827a439912fa17811b9 xmlns="3a90f38b-cee7-4289-b705-21e4ceceb96b">
      <Terms xmlns="http://schemas.microsoft.com/office/infopath/2007/PartnerControls"/>
    </ee94ffbfe3174827a439912fa17811b9>
    <c569feee562949f193efcc6c33983d2e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Reports</TermName>
          <TermId xmlns="http://schemas.microsoft.com/office/infopath/2007/PartnerControls">eb007f16-41ba-4865-a843-24c7449f8e56</TermId>
        </TermInfo>
      </Terms>
    </c569feee562949f193efcc6c33983d2e>
    <ISF_x0020_Classification xmlns="3a90f38b-cee7-4289-b705-21e4ceceb96b">Sensitive (Normal)</ISF_x0020_Classification>
    <Document_x0020_Date xmlns="3a90f38b-cee7-4289-b705-21e4ceceb96b">2025-07-24T16:00:00+00:00</Document_x0020_Date>
    <_dlc_DocId xmlns="3a90f38b-cee7-4289-b705-21e4ceceb96b">67ae84bb-c396-4f11-955e-878f9c44790c</_dlc_DocId>
    <_dlc_DocIdUrl xmlns="3a90f38b-cee7-4289-b705-21e4ceceb96b">
      <Url>https://home.dms.mas.gov.sg/_layouts/15/MASGlobalID/DocAveRedirect.aspx?DocId=67ae84bb-c396-4f11-955e-878f9c44790c&amp;SiteID=d2bb8d10-5ecd-4aa4-9527-0c0e01a7b23f_1d6eaec0-2160-47dd-9912-8c960988f22c</Url>
      <Description>67ae84bb-c396-4f11-955e-878f9c44790c</Description>
    </_dlc_DocIdUrl>
    <IconOverlay xmlns="http://schemas.microsoft.com/sharepoint/v4" xsi:nil="true"/>
  </documentManagement>
</p:properties>
</file>

<file path=customXml/itemProps1.xml><?xml version="1.0" encoding="utf-8"?>
<ds:datastoreItem xmlns:ds="http://schemas.openxmlformats.org/officeDocument/2006/customXml" ds:itemID="{280C01A6-29BC-48F6-91E4-DFF42F3179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E98BA0-BF8D-431A-BF64-394D4CF2BA4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82112F7-F954-4E63-8B02-26F44020DC5C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7166D3D9-6594-47E5-99FC-3FA70DFC7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90f38b-cee7-4289-b705-21e4ceceb96b"/>
    <ds:schemaRef ds:uri="1d6eaec0-2160-47dd-9912-8c960988f22c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D08EA15D-0E30-4819-B8F2-3698E86BD5D8}">
  <ds:schemaRefs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microsoft.com/sharepoint/v4"/>
    <ds:schemaRef ds:uri="1d6eaec0-2160-47dd-9912-8c960988f22c"/>
    <ds:schemaRef ds:uri="3a90f38b-cee7-4289-b705-21e4ceceb96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Insurance Development Data</vt:lpstr>
      <vt:lpstr>Life Insurance Data</vt:lpstr>
      <vt:lpstr>General Insurance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Key_Financial_Indicators_2024</dc:title>
  <dc:creator/>
  <cp:lastModifiedBy>Jaspers HUANG (MAS)</cp:lastModifiedBy>
  <dcterms:created xsi:type="dcterms:W3CDTF">2024-08-05T00:34:11Z</dcterms:created>
  <dcterms:modified xsi:type="dcterms:W3CDTF">2025-08-26T07:36:00Z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53db910-0838-4c35-bb3a-1ee21aa199ac_Enabled">
    <vt:lpwstr>true</vt:lpwstr>
  </property>
  <property fmtid="{D5CDD505-2E9C-101B-9397-08002B2CF9AE}" pid="3" name="MSIP_Label_153db910-0838-4c35-bb3a-1ee21aa199ac_SetDate">
    <vt:lpwstr>2024-08-05T00:34:54Z</vt:lpwstr>
  </property>
  <property fmtid="{D5CDD505-2E9C-101B-9397-08002B2CF9AE}" pid="4" name="MSIP_Label_153db910-0838-4c35-bb3a-1ee21aa199ac_Method">
    <vt:lpwstr>Privileged</vt:lpwstr>
  </property>
  <property fmtid="{D5CDD505-2E9C-101B-9397-08002B2CF9AE}" pid="5" name="MSIP_Label_153db910-0838-4c35-bb3a-1ee21aa199ac_Name">
    <vt:lpwstr>Sensitive Normal</vt:lpwstr>
  </property>
  <property fmtid="{D5CDD505-2E9C-101B-9397-08002B2CF9AE}" pid="6" name="MSIP_Label_153db910-0838-4c35-bb3a-1ee21aa199ac_SiteId">
    <vt:lpwstr>0b11c524-9a1c-4e1b-84cb-6336aefc2243</vt:lpwstr>
  </property>
  <property fmtid="{D5CDD505-2E9C-101B-9397-08002B2CF9AE}" pid="7" name="MSIP_Label_153db910-0838-4c35-bb3a-1ee21aa199ac_ActionId">
    <vt:lpwstr>8d49bb93-eeb7-402c-bd83-267e2c518c8e</vt:lpwstr>
  </property>
  <property fmtid="{D5CDD505-2E9C-101B-9397-08002B2CF9AE}" pid="8" name="MSIP_Label_153db910-0838-4c35-bb3a-1ee21aa199ac_ContentBits">
    <vt:lpwstr>0</vt:lpwstr>
  </property>
  <property fmtid="{D5CDD505-2E9C-101B-9397-08002B2CF9AE}" pid="9" name="ContentTypeId">
    <vt:lpwstr>0x0101003618E443DE96424ABE734F4442FBF2B30100276E4C8241E54F4CAAE1E8922ABC27BB</vt:lpwstr>
  </property>
  <property fmtid="{D5CDD505-2E9C-101B-9397-08002B2CF9AE}" pid="10" name="kfb1d384101645d79dfb3e1eb6303efc">
    <vt:lpwstr>Grey|778f26c3-9f41-4f7d-b9d4-2a8b7f55c521</vt:lpwstr>
  </property>
  <property fmtid="{D5CDD505-2E9C-101B-9397-08002B2CF9AE}" pid="11" name="Projects">
    <vt:lpwstr/>
  </property>
  <property fmtid="{D5CDD505-2E9C-101B-9397-08002B2CF9AE}" pid="12" name="CTG Classification">
    <vt:lpwstr>19;#Grey|778f26c3-9f41-4f7d-b9d4-2a8b7f55c521</vt:lpwstr>
  </property>
  <property fmtid="{D5CDD505-2E9C-101B-9397-08002B2CF9AE}" pid="13" name="Geographical">
    <vt:lpwstr/>
  </property>
  <property fmtid="{D5CDD505-2E9C-101B-9397-08002B2CF9AE}" pid="14" name="o1bc9418e5f14cc08546fd3687d4faf2">
    <vt:lpwstr>MAS ID-Administration Unit|6300bba7-3852-4e15-8018-dfe1f20f63a2</vt:lpwstr>
  </property>
  <property fmtid="{D5CDD505-2E9C-101B-9397-08002B2CF9AE}" pid="15" name="Subjects">
    <vt:lpwstr/>
  </property>
  <property fmtid="{D5CDD505-2E9C-101B-9397-08002B2CF9AE}" pid="16" name="Events">
    <vt:lpwstr/>
  </property>
  <property fmtid="{D5CDD505-2E9C-101B-9397-08002B2CF9AE}" pid="17" name="Organisations">
    <vt:lpwstr/>
  </property>
  <property fmtid="{D5CDD505-2E9C-101B-9397-08002B2CF9AE}" pid="18" name="Business Functions">
    <vt:lpwstr>1;#Financial Supervision|58a8c56a-cf57-46b7-9144-3c93db1f5192</vt:lpwstr>
  </property>
  <property fmtid="{D5CDD505-2E9C-101B-9397-08002B2CF9AE}" pid="19" name="Divisions">
    <vt:lpwstr>20;#MAS ID-Administration Unit|6300bba7-3852-4e15-8018-dfe1f20f63a2</vt:lpwstr>
  </property>
  <property fmtid="{D5CDD505-2E9C-101B-9397-08002B2CF9AE}" pid="20" name="Document Type">
    <vt:lpwstr>2;#Reports|eb007f16-41ba-4865-a843-24c7449f8e56</vt:lpwstr>
  </property>
  <property fmtid="{D5CDD505-2E9C-101B-9397-08002B2CF9AE}" pid="21" name="Security Classification">
    <vt:lpwstr>9;#Restricted|86c47f45-3406-42c4-a9a0-f1318f859c90</vt:lpwstr>
  </property>
  <property fmtid="{D5CDD505-2E9C-101B-9397-08002B2CF9AE}" pid="22" name="_dlc_DocIdItemGuid">
    <vt:lpwstr>67ae84bb-c396-4f11-955e-878f9c44790c</vt:lpwstr>
  </property>
  <property fmtid="{D5CDD505-2E9C-101B-9397-08002B2CF9AE}" pid="23" name="Title is sensitive">
    <vt:bool>false</vt:bool>
  </property>
</Properties>
</file>