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mc:AlternateContent xmlns:mc="http://schemas.openxmlformats.org/markup-compatibility/2006">
    <mc:Choice Requires="x15">
      <x15ac:absPath xmlns:x15ac="http://schemas.microsoft.com/office/spreadsheetml/2010/11/ac" url="https://gccprod-my.sharepoint.com/personal/ong_jing_jie_mas_gov_sg/Documents/2. Workgroups/DA WG/Data mart/Final Template/"/>
    </mc:Choice>
  </mc:AlternateContent>
  <xr:revisionPtr revIDLastSave="366" documentId="8_{0F705008-99C6-4A9A-AB26-4EDE5BB0962B}" xr6:coauthVersionLast="47" xr6:coauthVersionMax="47" xr10:uidLastSave="{01D2AAF2-6532-49C7-8D53-D38CBE028BCE}"/>
  <workbookProtection workbookAlgorithmName="SHA-512" workbookHashValue="kzBpm+gTKXl0+9K+F7bsPLMnyMS7Th40yAxJi7a+7REPgoLTQCwawEyTVLtYpQEZ/irsP70KjCO3A6t48E+gxQ==" workbookSaltValue="oFJidzqTZOT8VEQwUxG+dg==" workbookSpinCount="100000" lockStructure="1"/>
  <bookViews>
    <workbookView xWindow="-120" yWindow="-120" windowWidth="29040" windowHeight="15720" xr2:uid="{00000000-000D-0000-FFFF-FFFF00000000}"/>
  </bookViews>
  <sheets>
    <sheet name="Cover Page" sheetId="20" r:id="rId1"/>
    <sheet name="Form CHR Instructions" sheetId="9" r:id="rId2"/>
    <sheet name="Form CHR General" sheetId="3" r:id="rId3"/>
    <sheet name="Form CHR Dropdowns (Hidden)" sheetId="2" state="hidden" r:id="rId4"/>
    <sheet name="Form CHR Investigation" sheetId="4" r:id="rId5"/>
    <sheet name="Form CHR Transaction" sheetId="5" r:id="rId6"/>
    <sheet name="Form CHR Client" sheetId="6" r:id="rId7"/>
    <sheet name="Form CHR Representative" sheetId="7" r:id="rId8"/>
    <sheet name="Form LTAHO Instructions" sheetId="12" r:id="rId9"/>
    <sheet name="Form LTAHO Rep count" sheetId="13" r:id="rId10"/>
    <sheet name="Form LTAHO General" sheetId="14" r:id="rId11"/>
    <sheet name="Form LTAHO Dropdowns (Hidden)" sheetId="19" state="hidden" r:id="rId12"/>
    <sheet name="Form LTAHO Investigation" sheetId="16" r:id="rId13"/>
    <sheet name="Form LTAHO Transaction" sheetId="15" r:id="rId14"/>
    <sheet name="Form LTAHO Client" sheetId="17" r:id="rId15"/>
    <sheet name="Form LTAHO Representative" sheetId="18" r:id="rId16"/>
  </sheets>
  <definedNames>
    <definedName name="_xlnm.Print_Area" localSheetId="6">'Form CHR Client'!$A$1:$G$3</definedName>
    <definedName name="_xlnm.Print_Area" localSheetId="3">'Form CHR Dropdowns (Hidden)'!$A$1:$L$17</definedName>
    <definedName name="_xlnm.Print_Area" localSheetId="2">'Form CHR General'!$A$3:$V$3</definedName>
    <definedName name="_xlnm.Print_Area" localSheetId="4">'Form CHR Investigation'!$A$1:$I$3</definedName>
    <definedName name="_xlnm.Print_Area" localSheetId="7">'Form CHR Representative'!$A$1:$K$3</definedName>
    <definedName name="_xlnm.Print_Area" localSheetId="5">'Form CHR Transaction'!$A$1:$P$2</definedName>
    <definedName name="_xlnm.Print_Area" localSheetId="14">'Form LTAHO Client'!$A$1:$G$3</definedName>
    <definedName name="_xlnm.Print_Area" localSheetId="11">'Form LTAHO Dropdowns (Hidden)'!$B$1:$M$17</definedName>
    <definedName name="_xlnm.Print_Area" localSheetId="12">'Form LTAHO Investigation'!$A$1:$I$3</definedName>
    <definedName name="_xlnm.Print_Area" localSheetId="15">'Form LTAHO Representative'!$A$1:$K$3</definedName>
    <definedName name="_xlnm.Print_Area" localSheetId="13">'Form LTAHO Transaction'!$A$1:$P$3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2" i="13" l="1"/>
  <c r="AT504" i="14" l="1"/>
  <c r="AS504" i="14"/>
  <c r="AR504" i="14"/>
  <c r="AQ504" i="14"/>
  <c r="AP504" i="14"/>
  <c r="AO504" i="14"/>
  <c r="AN504" i="14"/>
  <c r="AM504" i="14"/>
  <c r="AL504" i="14"/>
  <c r="AK504" i="14"/>
  <c r="AJ504" i="14"/>
  <c r="AI504" i="14"/>
  <c r="AH504" i="14"/>
  <c r="AG504" i="14"/>
  <c r="AF504" i="14"/>
  <c r="AE504" i="14"/>
  <c r="AD504" i="14"/>
  <c r="AC504" i="14"/>
  <c r="AB504" i="14"/>
  <c r="AA504" i="14"/>
  <c r="Z504" i="14"/>
  <c r="AT503" i="14"/>
  <c r="AS503" i="14"/>
  <c r="AR503" i="14"/>
  <c r="AQ503" i="14"/>
  <c r="AP503" i="14"/>
  <c r="AO503" i="14"/>
  <c r="AN503" i="14"/>
  <c r="AM503" i="14"/>
  <c r="AL503" i="14"/>
  <c r="AK503" i="14"/>
  <c r="AJ503" i="14"/>
  <c r="AI503" i="14"/>
  <c r="AH503" i="14"/>
  <c r="AG503" i="14"/>
  <c r="AF503" i="14"/>
  <c r="AE503" i="14"/>
  <c r="AD503" i="14"/>
  <c r="AC503" i="14"/>
  <c r="AB503" i="14"/>
  <c r="AA503" i="14"/>
  <c r="Z503" i="14"/>
  <c r="AT502" i="14"/>
  <c r="AS502" i="14"/>
  <c r="AR502" i="14"/>
  <c r="AQ502" i="14"/>
  <c r="AP502" i="14"/>
  <c r="AO502" i="14"/>
  <c r="AN502" i="14"/>
  <c r="AM502" i="14"/>
  <c r="AL502" i="14"/>
  <c r="AK502" i="14"/>
  <c r="AJ502" i="14"/>
  <c r="AI502" i="14"/>
  <c r="AH502" i="14"/>
  <c r="AG502" i="14"/>
  <c r="AF502" i="14"/>
  <c r="AE502" i="14"/>
  <c r="AD502" i="14"/>
  <c r="AC502" i="14"/>
  <c r="AB502" i="14"/>
  <c r="AA502" i="14"/>
  <c r="Z502" i="14"/>
  <c r="AT501" i="14"/>
  <c r="AS501" i="14"/>
  <c r="AR501" i="14"/>
  <c r="AQ501" i="14"/>
  <c r="AP501" i="14"/>
  <c r="AO501" i="14"/>
  <c r="AN501" i="14"/>
  <c r="AM501" i="14"/>
  <c r="AL501" i="14"/>
  <c r="AK501" i="14"/>
  <c r="AJ501" i="14"/>
  <c r="AI501" i="14"/>
  <c r="AH501" i="14"/>
  <c r="AG501" i="14"/>
  <c r="AF501" i="14"/>
  <c r="AE501" i="14"/>
  <c r="AD501" i="14"/>
  <c r="AC501" i="14"/>
  <c r="AB501" i="14"/>
  <c r="AA501" i="14"/>
  <c r="Z501" i="14"/>
  <c r="AT500" i="14"/>
  <c r="AS500" i="14"/>
  <c r="AR500" i="14"/>
  <c r="AQ500" i="14"/>
  <c r="AP500" i="14"/>
  <c r="AO500" i="14"/>
  <c r="AN500" i="14"/>
  <c r="AM500" i="14"/>
  <c r="AL500" i="14"/>
  <c r="AK500" i="14"/>
  <c r="AJ500" i="14"/>
  <c r="AI500" i="14"/>
  <c r="AH500" i="14"/>
  <c r="AG500" i="14"/>
  <c r="AF500" i="14"/>
  <c r="AE500" i="14"/>
  <c r="AD500" i="14"/>
  <c r="AC500" i="14"/>
  <c r="AB500" i="14"/>
  <c r="AA500" i="14"/>
  <c r="Z500" i="14"/>
  <c r="AT499" i="14"/>
  <c r="AS499" i="14"/>
  <c r="AR499" i="14"/>
  <c r="AQ499" i="14"/>
  <c r="AP499" i="14"/>
  <c r="AO499" i="14"/>
  <c r="AN499" i="14"/>
  <c r="AM499" i="14"/>
  <c r="AL499" i="14"/>
  <c r="AK499" i="14"/>
  <c r="AJ499" i="14"/>
  <c r="AI499" i="14"/>
  <c r="AH499" i="14"/>
  <c r="AG499" i="14"/>
  <c r="AF499" i="14"/>
  <c r="AE499" i="14"/>
  <c r="AD499" i="14"/>
  <c r="AC499" i="14"/>
  <c r="AB499" i="14"/>
  <c r="AA499" i="14"/>
  <c r="Z499" i="14"/>
  <c r="AT498" i="14"/>
  <c r="AS498" i="14"/>
  <c r="AR498" i="14"/>
  <c r="AQ498" i="14"/>
  <c r="AP498" i="14"/>
  <c r="AO498" i="14"/>
  <c r="AN498" i="14"/>
  <c r="AM498" i="14"/>
  <c r="AL498" i="14"/>
  <c r="AK498" i="14"/>
  <c r="AJ498" i="14"/>
  <c r="AI498" i="14"/>
  <c r="AH498" i="14"/>
  <c r="AG498" i="14"/>
  <c r="AF498" i="14"/>
  <c r="AE498" i="14"/>
  <c r="AD498" i="14"/>
  <c r="AC498" i="14"/>
  <c r="AB498" i="14"/>
  <c r="AA498" i="14"/>
  <c r="Z498" i="14"/>
  <c r="AT497" i="14"/>
  <c r="AS497" i="14"/>
  <c r="AR497" i="14"/>
  <c r="AQ497" i="14"/>
  <c r="AP497" i="14"/>
  <c r="AO497" i="14"/>
  <c r="AN497" i="14"/>
  <c r="AM497" i="14"/>
  <c r="AL497" i="14"/>
  <c r="AK497" i="14"/>
  <c r="AJ497" i="14"/>
  <c r="AI497" i="14"/>
  <c r="AH497" i="14"/>
  <c r="AG497" i="14"/>
  <c r="AF497" i="14"/>
  <c r="AE497" i="14"/>
  <c r="AD497" i="14"/>
  <c r="AC497" i="14"/>
  <c r="AB497" i="14"/>
  <c r="AA497" i="14"/>
  <c r="Z497" i="14"/>
  <c r="AT496" i="14"/>
  <c r="AS496" i="14"/>
  <c r="AR496" i="14"/>
  <c r="AQ496" i="14"/>
  <c r="AP496" i="14"/>
  <c r="AO496" i="14"/>
  <c r="AN496" i="14"/>
  <c r="AM496" i="14"/>
  <c r="AL496" i="14"/>
  <c r="AK496" i="14"/>
  <c r="AJ496" i="14"/>
  <c r="AI496" i="14"/>
  <c r="AH496" i="14"/>
  <c r="AG496" i="14"/>
  <c r="AF496" i="14"/>
  <c r="AE496" i="14"/>
  <c r="AD496" i="14"/>
  <c r="AC496" i="14"/>
  <c r="AB496" i="14"/>
  <c r="AA496" i="14"/>
  <c r="Z496" i="14"/>
  <c r="AT495" i="14"/>
  <c r="AS495" i="14"/>
  <c r="AR495" i="14"/>
  <c r="AQ495" i="14"/>
  <c r="AP495" i="14"/>
  <c r="AO495" i="14"/>
  <c r="AN495" i="14"/>
  <c r="AM495" i="14"/>
  <c r="AL495" i="14"/>
  <c r="AK495" i="14"/>
  <c r="AJ495" i="14"/>
  <c r="AI495" i="14"/>
  <c r="AH495" i="14"/>
  <c r="AG495" i="14"/>
  <c r="AF495" i="14"/>
  <c r="AE495" i="14"/>
  <c r="AD495" i="14"/>
  <c r="AC495" i="14"/>
  <c r="AB495" i="14"/>
  <c r="AA495" i="14"/>
  <c r="Z495" i="14"/>
  <c r="AT494" i="14"/>
  <c r="AS494" i="14"/>
  <c r="AR494" i="14"/>
  <c r="AQ494" i="14"/>
  <c r="AP494" i="14"/>
  <c r="AO494" i="14"/>
  <c r="AN494" i="14"/>
  <c r="AM494" i="14"/>
  <c r="AL494" i="14"/>
  <c r="AK494" i="14"/>
  <c r="AJ494" i="14"/>
  <c r="AI494" i="14"/>
  <c r="AH494" i="14"/>
  <c r="AG494" i="14"/>
  <c r="AF494" i="14"/>
  <c r="AE494" i="14"/>
  <c r="AD494" i="14"/>
  <c r="AC494" i="14"/>
  <c r="AB494" i="14"/>
  <c r="AA494" i="14"/>
  <c r="Z494" i="14"/>
  <c r="AT493" i="14"/>
  <c r="AS493" i="14"/>
  <c r="AR493" i="14"/>
  <c r="AQ493" i="14"/>
  <c r="AP493" i="14"/>
  <c r="AO493" i="14"/>
  <c r="AN493" i="14"/>
  <c r="AM493" i="14"/>
  <c r="AL493" i="14"/>
  <c r="AK493" i="14"/>
  <c r="AJ493" i="14"/>
  <c r="AI493" i="14"/>
  <c r="AH493" i="14"/>
  <c r="AG493" i="14"/>
  <c r="AF493" i="14"/>
  <c r="AE493" i="14"/>
  <c r="AD493" i="14"/>
  <c r="AC493" i="14"/>
  <c r="AB493" i="14"/>
  <c r="AA493" i="14"/>
  <c r="Z493" i="14"/>
  <c r="AT492" i="14"/>
  <c r="AS492" i="14"/>
  <c r="AR492" i="14"/>
  <c r="AQ492" i="14"/>
  <c r="AP492" i="14"/>
  <c r="AO492" i="14"/>
  <c r="AN492" i="14"/>
  <c r="AM492" i="14"/>
  <c r="AL492" i="14"/>
  <c r="AK492" i="14"/>
  <c r="AJ492" i="14"/>
  <c r="AI492" i="14"/>
  <c r="AH492" i="14"/>
  <c r="AG492" i="14"/>
  <c r="AF492" i="14"/>
  <c r="AE492" i="14"/>
  <c r="AD492" i="14"/>
  <c r="AC492" i="14"/>
  <c r="AB492" i="14"/>
  <c r="AA492" i="14"/>
  <c r="Z492" i="14"/>
  <c r="AT491" i="14"/>
  <c r="AS491" i="14"/>
  <c r="AR491" i="14"/>
  <c r="AQ491" i="14"/>
  <c r="AP491" i="14"/>
  <c r="AO491" i="14"/>
  <c r="AN491" i="14"/>
  <c r="AM491" i="14"/>
  <c r="AL491" i="14"/>
  <c r="AK491" i="14"/>
  <c r="AJ491" i="14"/>
  <c r="AI491" i="14"/>
  <c r="AH491" i="14"/>
  <c r="AG491" i="14"/>
  <c r="AF491" i="14"/>
  <c r="AE491" i="14"/>
  <c r="AD491" i="14"/>
  <c r="AC491" i="14"/>
  <c r="AB491" i="14"/>
  <c r="AA491" i="14"/>
  <c r="Z491" i="14"/>
  <c r="AT490" i="14"/>
  <c r="AS490" i="14"/>
  <c r="AR490" i="14"/>
  <c r="AQ490" i="14"/>
  <c r="AP490" i="14"/>
  <c r="AO490" i="14"/>
  <c r="AN490" i="14"/>
  <c r="AM490" i="14"/>
  <c r="AL490" i="14"/>
  <c r="AK490" i="14"/>
  <c r="AJ490" i="14"/>
  <c r="AI490" i="14"/>
  <c r="AH490" i="14"/>
  <c r="AG490" i="14"/>
  <c r="AF490" i="14"/>
  <c r="AE490" i="14"/>
  <c r="AD490" i="14"/>
  <c r="AC490" i="14"/>
  <c r="AB490" i="14"/>
  <c r="AA490" i="14"/>
  <c r="Z490" i="14"/>
  <c r="AT489" i="14"/>
  <c r="AS489" i="14"/>
  <c r="AR489" i="14"/>
  <c r="AQ489" i="14"/>
  <c r="AP489" i="14"/>
  <c r="AO489" i="14"/>
  <c r="AN489" i="14"/>
  <c r="AM489" i="14"/>
  <c r="AL489" i="14"/>
  <c r="AK489" i="14"/>
  <c r="AJ489" i="14"/>
  <c r="AI489" i="14"/>
  <c r="AH489" i="14"/>
  <c r="AG489" i="14"/>
  <c r="AF489" i="14"/>
  <c r="AE489" i="14"/>
  <c r="AD489" i="14"/>
  <c r="AC489" i="14"/>
  <c r="AB489" i="14"/>
  <c r="AA489" i="14"/>
  <c r="Z489" i="14"/>
  <c r="AT488" i="14"/>
  <c r="AS488" i="14"/>
  <c r="AR488" i="14"/>
  <c r="AQ488" i="14"/>
  <c r="AP488" i="14"/>
  <c r="AO488" i="14"/>
  <c r="AN488" i="14"/>
  <c r="AM488" i="14"/>
  <c r="AL488" i="14"/>
  <c r="AK488" i="14"/>
  <c r="AJ488" i="14"/>
  <c r="AI488" i="14"/>
  <c r="AH488" i="14"/>
  <c r="AG488" i="14"/>
  <c r="AF488" i="14"/>
  <c r="AE488" i="14"/>
  <c r="AD488" i="14"/>
  <c r="AC488" i="14"/>
  <c r="AB488" i="14"/>
  <c r="AA488" i="14"/>
  <c r="Z488" i="14"/>
  <c r="AT487" i="14"/>
  <c r="AS487" i="14"/>
  <c r="AR487" i="14"/>
  <c r="AQ487" i="14"/>
  <c r="AP487" i="14"/>
  <c r="AO487" i="14"/>
  <c r="AN487" i="14"/>
  <c r="AM487" i="14"/>
  <c r="AL487" i="14"/>
  <c r="AK487" i="14"/>
  <c r="AJ487" i="14"/>
  <c r="AI487" i="14"/>
  <c r="AH487" i="14"/>
  <c r="AG487" i="14"/>
  <c r="AF487" i="14"/>
  <c r="AE487" i="14"/>
  <c r="AD487" i="14"/>
  <c r="AC487" i="14"/>
  <c r="AB487" i="14"/>
  <c r="AA487" i="14"/>
  <c r="Z487" i="14"/>
  <c r="AT486" i="14"/>
  <c r="AS486" i="14"/>
  <c r="AR486" i="14"/>
  <c r="AQ486" i="14"/>
  <c r="AP486" i="14"/>
  <c r="AO486" i="14"/>
  <c r="AN486" i="14"/>
  <c r="AM486" i="14"/>
  <c r="AL486" i="14"/>
  <c r="AK486" i="14"/>
  <c r="AJ486" i="14"/>
  <c r="AI486" i="14"/>
  <c r="AH486" i="14"/>
  <c r="AG486" i="14"/>
  <c r="AF486" i="14"/>
  <c r="AE486" i="14"/>
  <c r="AD486" i="14"/>
  <c r="AC486" i="14"/>
  <c r="AB486" i="14"/>
  <c r="AA486" i="14"/>
  <c r="Z486" i="14"/>
  <c r="AT485" i="14"/>
  <c r="AS485" i="14"/>
  <c r="AR485" i="14"/>
  <c r="AQ485" i="14"/>
  <c r="AP485" i="14"/>
  <c r="AO485" i="14"/>
  <c r="AN485" i="14"/>
  <c r="AM485" i="14"/>
  <c r="AL485" i="14"/>
  <c r="AK485" i="14"/>
  <c r="AJ485" i="14"/>
  <c r="AI485" i="14"/>
  <c r="AH485" i="14"/>
  <c r="AG485" i="14"/>
  <c r="AF485" i="14"/>
  <c r="AE485" i="14"/>
  <c r="AD485" i="14"/>
  <c r="AC485" i="14"/>
  <c r="AB485" i="14"/>
  <c r="AA485" i="14"/>
  <c r="Z485" i="14"/>
  <c r="AT484" i="14"/>
  <c r="AS484" i="14"/>
  <c r="AR484" i="14"/>
  <c r="AQ484" i="14"/>
  <c r="AP484" i="14"/>
  <c r="AO484" i="14"/>
  <c r="AN484" i="14"/>
  <c r="AM484" i="14"/>
  <c r="AL484" i="14"/>
  <c r="AK484" i="14"/>
  <c r="AJ484" i="14"/>
  <c r="AI484" i="14"/>
  <c r="AH484" i="14"/>
  <c r="AG484" i="14"/>
  <c r="AF484" i="14"/>
  <c r="AE484" i="14"/>
  <c r="AD484" i="14"/>
  <c r="AC484" i="14"/>
  <c r="AB484" i="14"/>
  <c r="AA484" i="14"/>
  <c r="Z484" i="14"/>
  <c r="AT483" i="14"/>
  <c r="AS483" i="14"/>
  <c r="AR483" i="14"/>
  <c r="AQ483" i="14"/>
  <c r="AP483" i="14"/>
  <c r="AO483" i="14"/>
  <c r="AN483" i="14"/>
  <c r="AM483" i="14"/>
  <c r="AL483" i="14"/>
  <c r="AK483" i="14"/>
  <c r="AJ483" i="14"/>
  <c r="AI483" i="14"/>
  <c r="AH483" i="14"/>
  <c r="AG483" i="14"/>
  <c r="AF483" i="14"/>
  <c r="AE483" i="14"/>
  <c r="AD483" i="14"/>
  <c r="AC483" i="14"/>
  <c r="AB483" i="14"/>
  <c r="AA483" i="14"/>
  <c r="Z483" i="14"/>
  <c r="AT482" i="14"/>
  <c r="AS482" i="14"/>
  <c r="AR482" i="14"/>
  <c r="AQ482" i="14"/>
  <c r="AP482" i="14"/>
  <c r="AO482" i="14"/>
  <c r="AN482" i="14"/>
  <c r="AM482" i="14"/>
  <c r="AL482" i="14"/>
  <c r="AK482" i="14"/>
  <c r="AJ482" i="14"/>
  <c r="AI482" i="14"/>
  <c r="AH482" i="14"/>
  <c r="AG482" i="14"/>
  <c r="AF482" i="14"/>
  <c r="AE482" i="14"/>
  <c r="AD482" i="14"/>
  <c r="AC482" i="14"/>
  <c r="AB482" i="14"/>
  <c r="AA482" i="14"/>
  <c r="Z482" i="14"/>
  <c r="AT481" i="14"/>
  <c r="AS481" i="14"/>
  <c r="AR481" i="14"/>
  <c r="AQ481" i="14"/>
  <c r="AP481" i="14"/>
  <c r="AO481" i="14"/>
  <c r="AN481" i="14"/>
  <c r="AM481" i="14"/>
  <c r="AL481" i="14"/>
  <c r="AK481" i="14"/>
  <c r="AJ481" i="14"/>
  <c r="AI481" i="14"/>
  <c r="AH481" i="14"/>
  <c r="AG481" i="14"/>
  <c r="AF481" i="14"/>
  <c r="AE481" i="14"/>
  <c r="AD481" i="14"/>
  <c r="AC481" i="14"/>
  <c r="AB481" i="14"/>
  <c r="AA481" i="14"/>
  <c r="Z481" i="14"/>
  <c r="AT480" i="14"/>
  <c r="AS480" i="14"/>
  <c r="AR480" i="14"/>
  <c r="AQ480" i="14"/>
  <c r="AP480" i="14"/>
  <c r="AO480" i="14"/>
  <c r="AN480" i="14"/>
  <c r="AM480" i="14"/>
  <c r="AL480" i="14"/>
  <c r="AK480" i="14"/>
  <c r="AJ480" i="14"/>
  <c r="AI480" i="14"/>
  <c r="AH480" i="14"/>
  <c r="AG480" i="14"/>
  <c r="AF480" i="14"/>
  <c r="AE480" i="14"/>
  <c r="AD480" i="14"/>
  <c r="AC480" i="14"/>
  <c r="AB480" i="14"/>
  <c r="AA480" i="14"/>
  <c r="Z480" i="14"/>
  <c r="AT479" i="14"/>
  <c r="AS479" i="14"/>
  <c r="AR479" i="14"/>
  <c r="AQ479" i="14"/>
  <c r="AP479" i="14"/>
  <c r="AO479" i="14"/>
  <c r="AN479" i="14"/>
  <c r="AM479" i="14"/>
  <c r="AL479" i="14"/>
  <c r="AK479" i="14"/>
  <c r="AJ479" i="14"/>
  <c r="AI479" i="14"/>
  <c r="AH479" i="14"/>
  <c r="AG479" i="14"/>
  <c r="AF479" i="14"/>
  <c r="AE479" i="14"/>
  <c r="AD479" i="14"/>
  <c r="AC479" i="14"/>
  <c r="AB479" i="14"/>
  <c r="AA479" i="14"/>
  <c r="Z479" i="14"/>
  <c r="AT478" i="14"/>
  <c r="AS478" i="14"/>
  <c r="AR478" i="14"/>
  <c r="AQ478" i="14"/>
  <c r="AP478" i="14"/>
  <c r="AO478" i="14"/>
  <c r="AN478" i="14"/>
  <c r="AM478" i="14"/>
  <c r="AL478" i="14"/>
  <c r="AK478" i="14"/>
  <c r="AJ478" i="14"/>
  <c r="AI478" i="14"/>
  <c r="AH478" i="14"/>
  <c r="AG478" i="14"/>
  <c r="AF478" i="14"/>
  <c r="AE478" i="14"/>
  <c r="AD478" i="14"/>
  <c r="AC478" i="14"/>
  <c r="AB478" i="14"/>
  <c r="AA478" i="14"/>
  <c r="Z478" i="14"/>
  <c r="AT477" i="14"/>
  <c r="AS477" i="14"/>
  <c r="AR477" i="14"/>
  <c r="AQ477" i="14"/>
  <c r="AP477" i="14"/>
  <c r="AO477" i="14"/>
  <c r="AN477" i="14"/>
  <c r="AM477" i="14"/>
  <c r="AL477" i="14"/>
  <c r="AK477" i="14"/>
  <c r="AJ477" i="14"/>
  <c r="AI477" i="14"/>
  <c r="AH477" i="14"/>
  <c r="AG477" i="14"/>
  <c r="AF477" i="14"/>
  <c r="AE477" i="14"/>
  <c r="AD477" i="14"/>
  <c r="AC477" i="14"/>
  <c r="AB477" i="14"/>
  <c r="AA477" i="14"/>
  <c r="Z477" i="14"/>
  <c r="AT476" i="14"/>
  <c r="AS476" i="14"/>
  <c r="AR476" i="14"/>
  <c r="AQ476" i="14"/>
  <c r="AP476" i="14"/>
  <c r="AO476" i="14"/>
  <c r="AN476" i="14"/>
  <c r="AM476" i="14"/>
  <c r="AL476" i="14"/>
  <c r="AK476" i="14"/>
  <c r="AJ476" i="14"/>
  <c r="AI476" i="14"/>
  <c r="AH476" i="14"/>
  <c r="AG476" i="14"/>
  <c r="AF476" i="14"/>
  <c r="AE476" i="14"/>
  <c r="AD476" i="14"/>
  <c r="AC476" i="14"/>
  <c r="AB476" i="14"/>
  <c r="AA476" i="14"/>
  <c r="Z476" i="14"/>
  <c r="AT475" i="14"/>
  <c r="AS475" i="14"/>
  <c r="AR475" i="14"/>
  <c r="AQ475" i="14"/>
  <c r="AP475" i="14"/>
  <c r="AO475" i="14"/>
  <c r="AN475" i="14"/>
  <c r="AM475" i="14"/>
  <c r="AL475" i="14"/>
  <c r="AK475" i="14"/>
  <c r="AJ475" i="14"/>
  <c r="AI475" i="14"/>
  <c r="AH475" i="14"/>
  <c r="AG475" i="14"/>
  <c r="AF475" i="14"/>
  <c r="AE475" i="14"/>
  <c r="AD475" i="14"/>
  <c r="AC475" i="14"/>
  <c r="AB475" i="14"/>
  <c r="AA475" i="14"/>
  <c r="Z475" i="14"/>
  <c r="AT474" i="14"/>
  <c r="AS474" i="14"/>
  <c r="AR474" i="14"/>
  <c r="AQ474" i="14"/>
  <c r="AP474" i="14"/>
  <c r="AO474" i="14"/>
  <c r="AN474" i="14"/>
  <c r="AM474" i="14"/>
  <c r="AL474" i="14"/>
  <c r="AK474" i="14"/>
  <c r="AJ474" i="14"/>
  <c r="AI474" i="14"/>
  <c r="AH474" i="14"/>
  <c r="AG474" i="14"/>
  <c r="AF474" i="14"/>
  <c r="AE474" i="14"/>
  <c r="AD474" i="14"/>
  <c r="AC474" i="14"/>
  <c r="AB474" i="14"/>
  <c r="AA474" i="14"/>
  <c r="Z474" i="14"/>
  <c r="AT473" i="14"/>
  <c r="AS473" i="14"/>
  <c r="AR473" i="14"/>
  <c r="AQ473" i="14"/>
  <c r="AP473" i="14"/>
  <c r="AO473" i="14"/>
  <c r="AN473" i="14"/>
  <c r="AM473" i="14"/>
  <c r="AL473" i="14"/>
  <c r="AK473" i="14"/>
  <c r="AJ473" i="14"/>
  <c r="AI473" i="14"/>
  <c r="AH473" i="14"/>
  <c r="AG473" i="14"/>
  <c r="AF473" i="14"/>
  <c r="AE473" i="14"/>
  <c r="AD473" i="14"/>
  <c r="AC473" i="14"/>
  <c r="AB473" i="14"/>
  <c r="AA473" i="14"/>
  <c r="Z473" i="14"/>
  <c r="AT472" i="14"/>
  <c r="AS472" i="14"/>
  <c r="AR472" i="14"/>
  <c r="AQ472" i="14"/>
  <c r="AP472" i="14"/>
  <c r="AO472" i="14"/>
  <c r="AN472" i="14"/>
  <c r="AM472" i="14"/>
  <c r="AL472" i="14"/>
  <c r="AK472" i="14"/>
  <c r="AJ472" i="14"/>
  <c r="AI472" i="14"/>
  <c r="AH472" i="14"/>
  <c r="AG472" i="14"/>
  <c r="AF472" i="14"/>
  <c r="AE472" i="14"/>
  <c r="AD472" i="14"/>
  <c r="AC472" i="14"/>
  <c r="AB472" i="14"/>
  <c r="AA472" i="14"/>
  <c r="Z472" i="14"/>
  <c r="AT471" i="14"/>
  <c r="AS471" i="14"/>
  <c r="AR471" i="14"/>
  <c r="AQ471" i="14"/>
  <c r="AP471" i="14"/>
  <c r="AO471" i="14"/>
  <c r="AN471" i="14"/>
  <c r="AM471" i="14"/>
  <c r="AL471" i="14"/>
  <c r="AK471" i="14"/>
  <c r="AJ471" i="14"/>
  <c r="AI471" i="14"/>
  <c r="AH471" i="14"/>
  <c r="AG471" i="14"/>
  <c r="AF471" i="14"/>
  <c r="AE471" i="14"/>
  <c r="AD471" i="14"/>
  <c r="AC471" i="14"/>
  <c r="AB471" i="14"/>
  <c r="AA471" i="14"/>
  <c r="Z471" i="14"/>
  <c r="AT470" i="14"/>
  <c r="AS470" i="14"/>
  <c r="AR470" i="14"/>
  <c r="AQ470" i="14"/>
  <c r="AP470" i="14"/>
  <c r="AO470" i="14"/>
  <c r="AN470" i="14"/>
  <c r="AM470" i="14"/>
  <c r="AL470" i="14"/>
  <c r="AK470" i="14"/>
  <c r="AJ470" i="14"/>
  <c r="AI470" i="14"/>
  <c r="AH470" i="14"/>
  <c r="AG470" i="14"/>
  <c r="AF470" i="14"/>
  <c r="AE470" i="14"/>
  <c r="AD470" i="14"/>
  <c r="AC470" i="14"/>
  <c r="AB470" i="14"/>
  <c r="AA470" i="14"/>
  <c r="Z470" i="14"/>
  <c r="AT469" i="14"/>
  <c r="AS469" i="14"/>
  <c r="AR469" i="14"/>
  <c r="AQ469" i="14"/>
  <c r="AP469" i="14"/>
  <c r="AO469" i="14"/>
  <c r="AN469" i="14"/>
  <c r="AM469" i="14"/>
  <c r="AL469" i="14"/>
  <c r="AK469" i="14"/>
  <c r="AJ469" i="14"/>
  <c r="AI469" i="14"/>
  <c r="AH469" i="14"/>
  <c r="AG469" i="14"/>
  <c r="AF469" i="14"/>
  <c r="AE469" i="14"/>
  <c r="AD469" i="14"/>
  <c r="AC469" i="14"/>
  <c r="AB469" i="14"/>
  <c r="AA469" i="14"/>
  <c r="Z469" i="14"/>
  <c r="AT468" i="14"/>
  <c r="AS468" i="14"/>
  <c r="AR468" i="14"/>
  <c r="AQ468" i="14"/>
  <c r="AP468" i="14"/>
  <c r="AO468" i="14"/>
  <c r="AN468" i="14"/>
  <c r="AM468" i="14"/>
  <c r="AL468" i="14"/>
  <c r="AK468" i="14"/>
  <c r="AJ468" i="14"/>
  <c r="AI468" i="14"/>
  <c r="AH468" i="14"/>
  <c r="AG468" i="14"/>
  <c r="AF468" i="14"/>
  <c r="AE468" i="14"/>
  <c r="AD468" i="14"/>
  <c r="AC468" i="14"/>
  <c r="AB468" i="14"/>
  <c r="AA468" i="14"/>
  <c r="Z468" i="14"/>
  <c r="AT467" i="14"/>
  <c r="AS467" i="14"/>
  <c r="AR467" i="14"/>
  <c r="AQ467" i="14"/>
  <c r="AP467" i="14"/>
  <c r="AO467" i="14"/>
  <c r="AN467" i="14"/>
  <c r="AM467" i="14"/>
  <c r="AL467" i="14"/>
  <c r="AK467" i="14"/>
  <c r="AJ467" i="14"/>
  <c r="AI467" i="14"/>
  <c r="AH467" i="14"/>
  <c r="AG467" i="14"/>
  <c r="AF467" i="14"/>
  <c r="AE467" i="14"/>
  <c r="AD467" i="14"/>
  <c r="AC467" i="14"/>
  <c r="AB467" i="14"/>
  <c r="AA467" i="14"/>
  <c r="Z467" i="14"/>
  <c r="AT466" i="14"/>
  <c r="AS466" i="14"/>
  <c r="AR466" i="14"/>
  <c r="AQ466" i="14"/>
  <c r="AP466" i="14"/>
  <c r="AO466" i="14"/>
  <c r="AN466" i="14"/>
  <c r="AM466" i="14"/>
  <c r="AL466" i="14"/>
  <c r="AK466" i="14"/>
  <c r="AJ466" i="14"/>
  <c r="AI466" i="14"/>
  <c r="AH466" i="14"/>
  <c r="AG466" i="14"/>
  <c r="AF466" i="14"/>
  <c r="AE466" i="14"/>
  <c r="AD466" i="14"/>
  <c r="AC466" i="14"/>
  <c r="AB466" i="14"/>
  <c r="AA466" i="14"/>
  <c r="Z466" i="14"/>
  <c r="AT465" i="14"/>
  <c r="AS465" i="14"/>
  <c r="AR465" i="14"/>
  <c r="AQ465" i="14"/>
  <c r="AP465" i="14"/>
  <c r="AO465" i="14"/>
  <c r="AN465" i="14"/>
  <c r="AM465" i="14"/>
  <c r="AL465" i="14"/>
  <c r="AK465" i="14"/>
  <c r="AJ465" i="14"/>
  <c r="AI465" i="14"/>
  <c r="AH465" i="14"/>
  <c r="AG465" i="14"/>
  <c r="AF465" i="14"/>
  <c r="AE465" i="14"/>
  <c r="AD465" i="14"/>
  <c r="AC465" i="14"/>
  <c r="AB465" i="14"/>
  <c r="AA465" i="14"/>
  <c r="Z465" i="14"/>
  <c r="AT464" i="14"/>
  <c r="AS464" i="14"/>
  <c r="AR464" i="14"/>
  <c r="AQ464" i="14"/>
  <c r="AP464" i="14"/>
  <c r="AO464" i="14"/>
  <c r="AN464" i="14"/>
  <c r="AM464" i="14"/>
  <c r="AL464" i="14"/>
  <c r="AK464" i="14"/>
  <c r="AJ464" i="14"/>
  <c r="AI464" i="14"/>
  <c r="AH464" i="14"/>
  <c r="AG464" i="14"/>
  <c r="AF464" i="14"/>
  <c r="AE464" i="14"/>
  <c r="AD464" i="14"/>
  <c r="AC464" i="14"/>
  <c r="AB464" i="14"/>
  <c r="AA464" i="14"/>
  <c r="Z464" i="14"/>
  <c r="AT463" i="14"/>
  <c r="AS463" i="14"/>
  <c r="AR463" i="14"/>
  <c r="AQ463" i="14"/>
  <c r="AP463" i="14"/>
  <c r="AO463" i="14"/>
  <c r="AN463" i="14"/>
  <c r="AM463" i="14"/>
  <c r="AL463" i="14"/>
  <c r="AK463" i="14"/>
  <c r="AJ463" i="14"/>
  <c r="AI463" i="14"/>
  <c r="AH463" i="14"/>
  <c r="AG463" i="14"/>
  <c r="AF463" i="14"/>
  <c r="AE463" i="14"/>
  <c r="AD463" i="14"/>
  <c r="AC463" i="14"/>
  <c r="AB463" i="14"/>
  <c r="AA463" i="14"/>
  <c r="Z463" i="14"/>
  <c r="AT462" i="14"/>
  <c r="AS462" i="14"/>
  <c r="AR462" i="14"/>
  <c r="AQ462" i="14"/>
  <c r="AP462" i="14"/>
  <c r="AO462" i="14"/>
  <c r="AN462" i="14"/>
  <c r="AM462" i="14"/>
  <c r="AL462" i="14"/>
  <c r="AK462" i="14"/>
  <c r="AJ462" i="14"/>
  <c r="AI462" i="14"/>
  <c r="AH462" i="14"/>
  <c r="AG462" i="14"/>
  <c r="AF462" i="14"/>
  <c r="AE462" i="14"/>
  <c r="AD462" i="14"/>
  <c r="AC462" i="14"/>
  <c r="AB462" i="14"/>
  <c r="AA462" i="14"/>
  <c r="Z462" i="14"/>
  <c r="AT461" i="14"/>
  <c r="AS461" i="14"/>
  <c r="AR461" i="14"/>
  <c r="AQ461" i="14"/>
  <c r="AP461" i="14"/>
  <c r="AO461" i="14"/>
  <c r="AN461" i="14"/>
  <c r="AM461" i="14"/>
  <c r="AL461" i="14"/>
  <c r="AK461" i="14"/>
  <c r="AJ461" i="14"/>
  <c r="AI461" i="14"/>
  <c r="AH461" i="14"/>
  <c r="AG461" i="14"/>
  <c r="AF461" i="14"/>
  <c r="AE461" i="14"/>
  <c r="AD461" i="14"/>
  <c r="AC461" i="14"/>
  <c r="AB461" i="14"/>
  <c r="AA461" i="14"/>
  <c r="Z461" i="14"/>
  <c r="AT460" i="14"/>
  <c r="AS460" i="14"/>
  <c r="AR460" i="14"/>
  <c r="AQ460" i="14"/>
  <c r="AP460" i="14"/>
  <c r="AO460" i="14"/>
  <c r="AN460" i="14"/>
  <c r="AM460" i="14"/>
  <c r="AL460" i="14"/>
  <c r="AK460" i="14"/>
  <c r="AJ460" i="14"/>
  <c r="AI460" i="14"/>
  <c r="AH460" i="14"/>
  <c r="AG460" i="14"/>
  <c r="AF460" i="14"/>
  <c r="AE460" i="14"/>
  <c r="AD460" i="14"/>
  <c r="AC460" i="14"/>
  <c r="AB460" i="14"/>
  <c r="AA460" i="14"/>
  <c r="Z460" i="14"/>
  <c r="AT459" i="14"/>
  <c r="AS459" i="14"/>
  <c r="AR459" i="14"/>
  <c r="AQ459" i="14"/>
  <c r="AP459" i="14"/>
  <c r="AO459" i="14"/>
  <c r="AN459" i="14"/>
  <c r="AM459" i="14"/>
  <c r="AL459" i="14"/>
  <c r="AK459" i="14"/>
  <c r="AJ459" i="14"/>
  <c r="AI459" i="14"/>
  <c r="AH459" i="14"/>
  <c r="AG459" i="14"/>
  <c r="AF459" i="14"/>
  <c r="AE459" i="14"/>
  <c r="AD459" i="14"/>
  <c r="AC459" i="14"/>
  <c r="AB459" i="14"/>
  <c r="AA459" i="14"/>
  <c r="Z459" i="14"/>
  <c r="AT458" i="14"/>
  <c r="AS458" i="14"/>
  <c r="AR458" i="14"/>
  <c r="AQ458" i="14"/>
  <c r="AP458" i="14"/>
  <c r="AO458" i="14"/>
  <c r="AN458" i="14"/>
  <c r="AM458" i="14"/>
  <c r="AL458" i="14"/>
  <c r="AK458" i="14"/>
  <c r="AJ458" i="14"/>
  <c r="AI458" i="14"/>
  <c r="AH458" i="14"/>
  <c r="AG458" i="14"/>
  <c r="AF458" i="14"/>
  <c r="AE458" i="14"/>
  <c r="AD458" i="14"/>
  <c r="AC458" i="14"/>
  <c r="AB458" i="14"/>
  <c r="AA458" i="14"/>
  <c r="Z458" i="14"/>
  <c r="AT457" i="14"/>
  <c r="AS457" i="14"/>
  <c r="AR457" i="14"/>
  <c r="AQ457" i="14"/>
  <c r="AP457" i="14"/>
  <c r="AO457" i="14"/>
  <c r="AN457" i="14"/>
  <c r="AM457" i="14"/>
  <c r="AL457" i="14"/>
  <c r="AK457" i="14"/>
  <c r="AJ457" i="14"/>
  <c r="AI457" i="14"/>
  <c r="AH457" i="14"/>
  <c r="AG457" i="14"/>
  <c r="AF457" i="14"/>
  <c r="AE457" i="14"/>
  <c r="AD457" i="14"/>
  <c r="AC457" i="14"/>
  <c r="AB457" i="14"/>
  <c r="AA457" i="14"/>
  <c r="Z457" i="14"/>
  <c r="AT456" i="14"/>
  <c r="AS456" i="14"/>
  <c r="AR456" i="14"/>
  <c r="AQ456" i="14"/>
  <c r="AP456" i="14"/>
  <c r="AO456" i="14"/>
  <c r="AN456" i="14"/>
  <c r="AM456" i="14"/>
  <c r="AL456" i="14"/>
  <c r="AK456" i="14"/>
  <c r="AJ456" i="14"/>
  <c r="AI456" i="14"/>
  <c r="AH456" i="14"/>
  <c r="AG456" i="14"/>
  <c r="AF456" i="14"/>
  <c r="AE456" i="14"/>
  <c r="AD456" i="14"/>
  <c r="AC456" i="14"/>
  <c r="AB456" i="14"/>
  <c r="AA456" i="14"/>
  <c r="Z456" i="14"/>
  <c r="AT455" i="14"/>
  <c r="AS455" i="14"/>
  <c r="AR455" i="14"/>
  <c r="AQ455" i="14"/>
  <c r="AP455" i="14"/>
  <c r="AO455" i="14"/>
  <c r="AN455" i="14"/>
  <c r="AM455" i="14"/>
  <c r="AL455" i="14"/>
  <c r="AK455" i="14"/>
  <c r="AJ455" i="14"/>
  <c r="AI455" i="14"/>
  <c r="AH455" i="14"/>
  <c r="AG455" i="14"/>
  <c r="AF455" i="14"/>
  <c r="AE455" i="14"/>
  <c r="AD455" i="14"/>
  <c r="AC455" i="14"/>
  <c r="AB455" i="14"/>
  <c r="AA455" i="14"/>
  <c r="Z455" i="14"/>
  <c r="AT454" i="14"/>
  <c r="AS454" i="14"/>
  <c r="AR454" i="14"/>
  <c r="AQ454" i="14"/>
  <c r="AP454" i="14"/>
  <c r="AO454" i="14"/>
  <c r="AN454" i="14"/>
  <c r="AM454" i="14"/>
  <c r="AL454" i="14"/>
  <c r="AK454" i="14"/>
  <c r="AJ454" i="14"/>
  <c r="AI454" i="14"/>
  <c r="AH454" i="14"/>
  <c r="AG454" i="14"/>
  <c r="AF454" i="14"/>
  <c r="AE454" i="14"/>
  <c r="AD454" i="14"/>
  <c r="AC454" i="14"/>
  <c r="AB454" i="14"/>
  <c r="AA454" i="14"/>
  <c r="Z454" i="14"/>
  <c r="AT453" i="14"/>
  <c r="AS453" i="14"/>
  <c r="AR453" i="14"/>
  <c r="AQ453" i="14"/>
  <c r="AP453" i="14"/>
  <c r="AO453" i="14"/>
  <c r="AN453" i="14"/>
  <c r="AM453" i="14"/>
  <c r="AL453" i="14"/>
  <c r="AK453" i="14"/>
  <c r="AJ453" i="14"/>
  <c r="AI453" i="14"/>
  <c r="AH453" i="14"/>
  <c r="AG453" i="14"/>
  <c r="AF453" i="14"/>
  <c r="AE453" i="14"/>
  <c r="AD453" i="14"/>
  <c r="AC453" i="14"/>
  <c r="AB453" i="14"/>
  <c r="AA453" i="14"/>
  <c r="Z453" i="14"/>
  <c r="AT452" i="14"/>
  <c r="AS452" i="14"/>
  <c r="AR452" i="14"/>
  <c r="AQ452" i="14"/>
  <c r="AP452" i="14"/>
  <c r="AO452" i="14"/>
  <c r="AN452" i="14"/>
  <c r="AM452" i="14"/>
  <c r="AL452" i="14"/>
  <c r="AK452" i="14"/>
  <c r="AJ452" i="14"/>
  <c r="AI452" i="14"/>
  <c r="AH452" i="14"/>
  <c r="AG452" i="14"/>
  <c r="AF452" i="14"/>
  <c r="AE452" i="14"/>
  <c r="AD452" i="14"/>
  <c r="AC452" i="14"/>
  <c r="AB452" i="14"/>
  <c r="AA452" i="14"/>
  <c r="Z452" i="14"/>
  <c r="AT451" i="14"/>
  <c r="AS451" i="14"/>
  <c r="AR451" i="14"/>
  <c r="AQ451" i="14"/>
  <c r="AP451" i="14"/>
  <c r="AO451" i="14"/>
  <c r="AN451" i="14"/>
  <c r="AM451" i="14"/>
  <c r="AL451" i="14"/>
  <c r="AK451" i="14"/>
  <c r="AJ451" i="14"/>
  <c r="AI451" i="14"/>
  <c r="AH451" i="14"/>
  <c r="AG451" i="14"/>
  <c r="AF451" i="14"/>
  <c r="AE451" i="14"/>
  <c r="AD451" i="14"/>
  <c r="AC451" i="14"/>
  <c r="AB451" i="14"/>
  <c r="AA451" i="14"/>
  <c r="Z451" i="14"/>
  <c r="AT450" i="14"/>
  <c r="AS450" i="14"/>
  <c r="AR450" i="14"/>
  <c r="AQ450" i="14"/>
  <c r="AP450" i="14"/>
  <c r="AO450" i="14"/>
  <c r="AN450" i="14"/>
  <c r="AM450" i="14"/>
  <c r="AL450" i="14"/>
  <c r="AK450" i="14"/>
  <c r="AJ450" i="14"/>
  <c r="AI450" i="14"/>
  <c r="AH450" i="14"/>
  <c r="AG450" i="14"/>
  <c r="AF450" i="14"/>
  <c r="AE450" i="14"/>
  <c r="AD450" i="14"/>
  <c r="AC450" i="14"/>
  <c r="AB450" i="14"/>
  <c r="AA450" i="14"/>
  <c r="Z450" i="14"/>
  <c r="AT449" i="14"/>
  <c r="AS449" i="14"/>
  <c r="AR449" i="14"/>
  <c r="AQ449" i="14"/>
  <c r="AP449" i="14"/>
  <c r="AO449" i="14"/>
  <c r="AN449" i="14"/>
  <c r="AM449" i="14"/>
  <c r="AL449" i="14"/>
  <c r="AK449" i="14"/>
  <c r="AJ449" i="14"/>
  <c r="AI449" i="14"/>
  <c r="AH449" i="14"/>
  <c r="AG449" i="14"/>
  <c r="AF449" i="14"/>
  <c r="AE449" i="14"/>
  <c r="AD449" i="14"/>
  <c r="AC449" i="14"/>
  <c r="AB449" i="14"/>
  <c r="AA449" i="14"/>
  <c r="Z449" i="14"/>
  <c r="AT448" i="14"/>
  <c r="AS448" i="14"/>
  <c r="AR448" i="14"/>
  <c r="AQ448" i="14"/>
  <c r="AP448" i="14"/>
  <c r="AO448" i="14"/>
  <c r="AN448" i="14"/>
  <c r="AM448" i="14"/>
  <c r="AL448" i="14"/>
  <c r="AK448" i="14"/>
  <c r="AJ448" i="14"/>
  <c r="AI448" i="14"/>
  <c r="AH448" i="14"/>
  <c r="AG448" i="14"/>
  <c r="AF448" i="14"/>
  <c r="AE448" i="14"/>
  <c r="AD448" i="14"/>
  <c r="AC448" i="14"/>
  <c r="AB448" i="14"/>
  <c r="AA448" i="14"/>
  <c r="Z448" i="14"/>
  <c r="AT447" i="14"/>
  <c r="AS447" i="14"/>
  <c r="AR447" i="14"/>
  <c r="AQ447" i="14"/>
  <c r="AP447" i="14"/>
  <c r="AO447" i="14"/>
  <c r="AN447" i="14"/>
  <c r="AM447" i="14"/>
  <c r="AL447" i="14"/>
  <c r="AK447" i="14"/>
  <c r="AJ447" i="14"/>
  <c r="AI447" i="14"/>
  <c r="AH447" i="14"/>
  <c r="AG447" i="14"/>
  <c r="AF447" i="14"/>
  <c r="AE447" i="14"/>
  <c r="AD447" i="14"/>
  <c r="AC447" i="14"/>
  <c r="AB447" i="14"/>
  <c r="AA447" i="14"/>
  <c r="Z447" i="14"/>
  <c r="AT446" i="14"/>
  <c r="AS446" i="14"/>
  <c r="AR446" i="14"/>
  <c r="AQ446" i="14"/>
  <c r="AP446" i="14"/>
  <c r="AO446" i="14"/>
  <c r="AN446" i="14"/>
  <c r="AM446" i="14"/>
  <c r="AL446" i="14"/>
  <c r="AK446" i="14"/>
  <c r="AJ446" i="14"/>
  <c r="AI446" i="14"/>
  <c r="AH446" i="14"/>
  <c r="AG446" i="14"/>
  <c r="AF446" i="14"/>
  <c r="AE446" i="14"/>
  <c r="AD446" i="14"/>
  <c r="AC446" i="14"/>
  <c r="AB446" i="14"/>
  <c r="AA446" i="14"/>
  <c r="Z446" i="14"/>
  <c r="AT445" i="14"/>
  <c r="AS445" i="14"/>
  <c r="AR445" i="14"/>
  <c r="AQ445" i="14"/>
  <c r="AP445" i="14"/>
  <c r="AO445" i="14"/>
  <c r="AN445" i="14"/>
  <c r="AM445" i="14"/>
  <c r="AL445" i="14"/>
  <c r="AK445" i="14"/>
  <c r="AJ445" i="14"/>
  <c r="AI445" i="14"/>
  <c r="AH445" i="14"/>
  <c r="AG445" i="14"/>
  <c r="AF445" i="14"/>
  <c r="AE445" i="14"/>
  <c r="AD445" i="14"/>
  <c r="AC445" i="14"/>
  <c r="AB445" i="14"/>
  <c r="AA445" i="14"/>
  <c r="Z445" i="14"/>
  <c r="AT444" i="14"/>
  <c r="AS444" i="14"/>
  <c r="AR444" i="14"/>
  <c r="AQ444" i="14"/>
  <c r="AP444" i="14"/>
  <c r="AO444" i="14"/>
  <c r="AN444" i="14"/>
  <c r="AM444" i="14"/>
  <c r="AL444" i="14"/>
  <c r="AK444" i="14"/>
  <c r="AJ444" i="14"/>
  <c r="AI444" i="14"/>
  <c r="AH444" i="14"/>
  <c r="AG444" i="14"/>
  <c r="AF444" i="14"/>
  <c r="AE444" i="14"/>
  <c r="AD444" i="14"/>
  <c r="AC444" i="14"/>
  <c r="AB444" i="14"/>
  <c r="AA444" i="14"/>
  <c r="Z444" i="14"/>
  <c r="AT443" i="14"/>
  <c r="AS443" i="14"/>
  <c r="AR443" i="14"/>
  <c r="AQ443" i="14"/>
  <c r="AP443" i="14"/>
  <c r="AO443" i="14"/>
  <c r="AN443" i="14"/>
  <c r="AM443" i="14"/>
  <c r="AL443" i="14"/>
  <c r="AK443" i="14"/>
  <c r="AJ443" i="14"/>
  <c r="AI443" i="14"/>
  <c r="AH443" i="14"/>
  <c r="AG443" i="14"/>
  <c r="AF443" i="14"/>
  <c r="AE443" i="14"/>
  <c r="AD443" i="14"/>
  <c r="AC443" i="14"/>
  <c r="AB443" i="14"/>
  <c r="AA443" i="14"/>
  <c r="Z443" i="14"/>
  <c r="AT442" i="14"/>
  <c r="AS442" i="14"/>
  <c r="AR442" i="14"/>
  <c r="AQ442" i="14"/>
  <c r="AP442" i="14"/>
  <c r="AO442" i="14"/>
  <c r="AN442" i="14"/>
  <c r="AM442" i="14"/>
  <c r="AL442" i="14"/>
  <c r="AK442" i="14"/>
  <c r="AJ442" i="14"/>
  <c r="AI442" i="14"/>
  <c r="AH442" i="14"/>
  <c r="AG442" i="14"/>
  <c r="AF442" i="14"/>
  <c r="AE442" i="14"/>
  <c r="AD442" i="14"/>
  <c r="AC442" i="14"/>
  <c r="AB442" i="14"/>
  <c r="AA442" i="14"/>
  <c r="Z442" i="14"/>
  <c r="AT441" i="14"/>
  <c r="AS441" i="14"/>
  <c r="AR441" i="14"/>
  <c r="AQ441" i="14"/>
  <c r="AP441" i="14"/>
  <c r="AO441" i="14"/>
  <c r="AN441" i="14"/>
  <c r="AM441" i="14"/>
  <c r="AL441" i="14"/>
  <c r="AK441" i="14"/>
  <c r="AJ441" i="14"/>
  <c r="AI441" i="14"/>
  <c r="AH441" i="14"/>
  <c r="AG441" i="14"/>
  <c r="AF441" i="14"/>
  <c r="AE441" i="14"/>
  <c r="AD441" i="14"/>
  <c r="AC441" i="14"/>
  <c r="AB441" i="14"/>
  <c r="AA441" i="14"/>
  <c r="Z441" i="14"/>
  <c r="AT440" i="14"/>
  <c r="AS440" i="14"/>
  <c r="AR440" i="14"/>
  <c r="AQ440" i="14"/>
  <c r="AP440" i="14"/>
  <c r="AO440" i="14"/>
  <c r="AN440" i="14"/>
  <c r="AM440" i="14"/>
  <c r="AL440" i="14"/>
  <c r="AK440" i="14"/>
  <c r="AJ440" i="14"/>
  <c r="AI440" i="14"/>
  <c r="AH440" i="14"/>
  <c r="AG440" i="14"/>
  <c r="AF440" i="14"/>
  <c r="AE440" i="14"/>
  <c r="AD440" i="14"/>
  <c r="AC440" i="14"/>
  <c r="AB440" i="14"/>
  <c r="AA440" i="14"/>
  <c r="Z440" i="14"/>
  <c r="AT439" i="14"/>
  <c r="AS439" i="14"/>
  <c r="AR439" i="14"/>
  <c r="AQ439" i="14"/>
  <c r="AP439" i="14"/>
  <c r="AO439" i="14"/>
  <c r="AN439" i="14"/>
  <c r="AM439" i="14"/>
  <c r="AL439" i="14"/>
  <c r="AK439" i="14"/>
  <c r="AJ439" i="14"/>
  <c r="AI439" i="14"/>
  <c r="AH439" i="14"/>
  <c r="AG439" i="14"/>
  <c r="AF439" i="14"/>
  <c r="AE439" i="14"/>
  <c r="AD439" i="14"/>
  <c r="AC439" i="14"/>
  <c r="AB439" i="14"/>
  <c r="AA439" i="14"/>
  <c r="Z439" i="14"/>
  <c r="AT438" i="14"/>
  <c r="AS438" i="14"/>
  <c r="AR438" i="14"/>
  <c r="AQ438" i="14"/>
  <c r="AP438" i="14"/>
  <c r="AO438" i="14"/>
  <c r="AN438" i="14"/>
  <c r="AM438" i="14"/>
  <c r="AL438" i="14"/>
  <c r="AK438" i="14"/>
  <c r="AJ438" i="14"/>
  <c r="AI438" i="14"/>
  <c r="AH438" i="14"/>
  <c r="AG438" i="14"/>
  <c r="AF438" i="14"/>
  <c r="AE438" i="14"/>
  <c r="AD438" i="14"/>
  <c r="AC438" i="14"/>
  <c r="AB438" i="14"/>
  <c r="AA438" i="14"/>
  <c r="Z438" i="14"/>
  <c r="AT437" i="14"/>
  <c r="AS437" i="14"/>
  <c r="AR437" i="14"/>
  <c r="AQ437" i="14"/>
  <c r="AP437" i="14"/>
  <c r="AO437" i="14"/>
  <c r="AN437" i="14"/>
  <c r="AM437" i="14"/>
  <c r="AL437" i="14"/>
  <c r="AK437" i="14"/>
  <c r="AJ437" i="14"/>
  <c r="AI437" i="14"/>
  <c r="AH437" i="14"/>
  <c r="AG437" i="14"/>
  <c r="AF437" i="14"/>
  <c r="AE437" i="14"/>
  <c r="AD437" i="14"/>
  <c r="AC437" i="14"/>
  <c r="AB437" i="14"/>
  <c r="AA437" i="14"/>
  <c r="Z437" i="14"/>
  <c r="AT436" i="14"/>
  <c r="AS436" i="14"/>
  <c r="AR436" i="14"/>
  <c r="AQ436" i="14"/>
  <c r="AP436" i="14"/>
  <c r="AO436" i="14"/>
  <c r="AN436" i="14"/>
  <c r="AM436" i="14"/>
  <c r="AL436" i="14"/>
  <c r="AK436" i="14"/>
  <c r="AJ436" i="14"/>
  <c r="AI436" i="14"/>
  <c r="AH436" i="14"/>
  <c r="AG436" i="14"/>
  <c r="AF436" i="14"/>
  <c r="AE436" i="14"/>
  <c r="AD436" i="14"/>
  <c r="AC436" i="14"/>
  <c r="AB436" i="14"/>
  <c r="AA436" i="14"/>
  <c r="Z436" i="14"/>
  <c r="AT435" i="14"/>
  <c r="AS435" i="14"/>
  <c r="AR435" i="14"/>
  <c r="AQ435" i="14"/>
  <c r="AP435" i="14"/>
  <c r="AO435" i="14"/>
  <c r="AN435" i="14"/>
  <c r="AM435" i="14"/>
  <c r="AL435" i="14"/>
  <c r="AK435" i="14"/>
  <c r="AJ435" i="14"/>
  <c r="AI435" i="14"/>
  <c r="AH435" i="14"/>
  <c r="AG435" i="14"/>
  <c r="AF435" i="14"/>
  <c r="AE435" i="14"/>
  <c r="AD435" i="14"/>
  <c r="AC435" i="14"/>
  <c r="AB435" i="14"/>
  <c r="AA435" i="14"/>
  <c r="Z435" i="14"/>
  <c r="AT434" i="14"/>
  <c r="AS434" i="14"/>
  <c r="AR434" i="14"/>
  <c r="AQ434" i="14"/>
  <c r="AP434" i="14"/>
  <c r="AO434" i="14"/>
  <c r="AN434" i="14"/>
  <c r="AM434" i="14"/>
  <c r="AL434" i="14"/>
  <c r="AK434" i="14"/>
  <c r="AJ434" i="14"/>
  <c r="AI434" i="14"/>
  <c r="AH434" i="14"/>
  <c r="AG434" i="14"/>
  <c r="AF434" i="14"/>
  <c r="AE434" i="14"/>
  <c r="AD434" i="14"/>
  <c r="AC434" i="14"/>
  <c r="AB434" i="14"/>
  <c r="AA434" i="14"/>
  <c r="Z434" i="14"/>
  <c r="AT433" i="14"/>
  <c r="AS433" i="14"/>
  <c r="AR433" i="14"/>
  <c r="AQ433" i="14"/>
  <c r="AP433" i="14"/>
  <c r="AO433" i="14"/>
  <c r="AN433" i="14"/>
  <c r="AM433" i="14"/>
  <c r="AL433" i="14"/>
  <c r="AK433" i="14"/>
  <c r="AJ433" i="14"/>
  <c r="AI433" i="14"/>
  <c r="AH433" i="14"/>
  <c r="AG433" i="14"/>
  <c r="AF433" i="14"/>
  <c r="AE433" i="14"/>
  <c r="AD433" i="14"/>
  <c r="AC433" i="14"/>
  <c r="AB433" i="14"/>
  <c r="AA433" i="14"/>
  <c r="Z433" i="14"/>
  <c r="AT432" i="14"/>
  <c r="AS432" i="14"/>
  <c r="AR432" i="14"/>
  <c r="AQ432" i="14"/>
  <c r="AP432" i="14"/>
  <c r="AO432" i="14"/>
  <c r="AN432" i="14"/>
  <c r="AM432" i="14"/>
  <c r="AL432" i="14"/>
  <c r="AK432" i="14"/>
  <c r="AJ432" i="14"/>
  <c r="AI432" i="14"/>
  <c r="AH432" i="14"/>
  <c r="AG432" i="14"/>
  <c r="AF432" i="14"/>
  <c r="AE432" i="14"/>
  <c r="AD432" i="14"/>
  <c r="AC432" i="14"/>
  <c r="AB432" i="14"/>
  <c r="AA432" i="14"/>
  <c r="Z432" i="14"/>
  <c r="AT431" i="14"/>
  <c r="AS431" i="14"/>
  <c r="AR431" i="14"/>
  <c r="AQ431" i="14"/>
  <c r="AP431" i="14"/>
  <c r="AO431" i="14"/>
  <c r="AN431" i="14"/>
  <c r="AM431" i="14"/>
  <c r="AL431" i="14"/>
  <c r="AK431" i="14"/>
  <c r="AJ431" i="14"/>
  <c r="AI431" i="14"/>
  <c r="AH431" i="14"/>
  <c r="AG431" i="14"/>
  <c r="AF431" i="14"/>
  <c r="AE431" i="14"/>
  <c r="AD431" i="14"/>
  <c r="AC431" i="14"/>
  <c r="AB431" i="14"/>
  <c r="AA431" i="14"/>
  <c r="Z431" i="14"/>
  <c r="AT430" i="14"/>
  <c r="AS430" i="14"/>
  <c r="AR430" i="14"/>
  <c r="AQ430" i="14"/>
  <c r="AP430" i="14"/>
  <c r="AO430" i="14"/>
  <c r="AN430" i="14"/>
  <c r="AM430" i="14"/>
  <c r="AL430" i="14"/>
  <c r="AK430" i="14"/>
  <c r="AJ430" i="14"/>
  <c r="AI430" i="14"/>
  <c r="AH430" i="14"/>
  <c r="AG430" i="14"/>
  <c r="AF430" i="14"/>
  <c r="AE430" i="14"/>
  <c r="AD430" i="14"/>
  <c r="AC430" i="14"/>
  <c r="AB430" i="14"/>
  <c r="AA430" i="14"/>
  <c r="Z430" i="14"/>
  <c r="AT429" i="14"/>
  <c r="AS429" i="14"/>
  <c r="AR429" i="14"/>
  <c r="AQ429" i="14"/>
  <c r="AP429" i="14"/>
  <c r="AO429" i="14"/>
  <c r="AN429" i="14"/>
  <c r="AM429" i="14"/>
  <c r="AL429" i="14"/>
  <c r="AK429" i="14"/>
  <c r="AJ429" i="14"/>
  <c r="AI429" i="14"/>
  <c r="AH429" i="14"/>
  <c r="AG429" i="14"/>
  <c r="AF429" i="14"/>
  <c r="AE429" i="14"/>
  <c r="AD429" i="14"/>
  <c r="AC429" i="14"/>
  <c r="AB429" i="14"/>
  <c r="AA429" i="14"/>
  <c r="Z429" i="14"/>
  <c r="AT428" i="14"/>
  <c r="AS428" i="14"/>
  <c r="AR428" i="14"/>
  <c r="AQ428" i="14"/>
  <c r="AP428" i="14"/>
  <c r="AO428" i="14"/>
  <c r="AN428" i="14"/>
  <c r="AM428" i="14"/>
  <c r="AL428" i="14"/>
  <c r="AK428" i="14"/>
  <c r="AJ428" i="14"/>
  <c r="AI428" i="14"/>
  <c r="AH428" i="14"/>
  <c r="AG428" i="14"/>
  <c r="AF428" i="14"/>
  <c r="AE428" i="14"/>
  <c r="AD428" i="14"/>
  <c r="AC428" i="14"/>
  <c r="AB428" i="14"/>
  <c r="AA428" i="14"/>
  <c r="Z428" i="14"/>
  <c r="AT427" i="14"/>
  <c r="AS427" i="14"/>
  <c r="AR427" i="14"/>
  <c r="AQ427" i="14"/>
  <c r="AP427" i="14"/>
  <c r="AO427" i="14"/>
  <c r="AN427" i="14"/>
  <c r="AM427" i="14"/>
  <c r="AL427" i="14"/>
  <c r="AK427" i="14"/>
  <c r="AJ427" i="14"/>
  <c r="AI427" i="14"/>
  <c r="AH427" i="14"/>
  <c r="AG427" i="14"/>
  <c r="AF427" i="14"/>
  <c r="AE427" i="14"/>
  <c r="AD427" i="14"/>
  <c r="AC427" i="14"/>
  <c r="AB427" i="14"/>
  <c r="AA427" i="14"/>
  <c r="Z427" i="14"/>
  <c r="AT426" i="14"/>
  <c r="AS426" i="14"/>
  <c r="AR426" i="14"/>
  <c r="AQ426" i="14"/>
  <c r="AP426" i="14"/>
  <c r="AO426" i="14"/>
  <c r="AN426" i="14"/>
  <c r="AM426" i="14"/>
  <c r="AL426" i="14"/>
  <c r="AK426" i="14"/>
  <c r="AJ426" i="14"/>
  <c r="AI426" i="14"/>
  <c r="AH426" i="14"/>
  <c r="AG426" i="14"/>
  <c r="AF426" i="14"/>
  <c r="AE426" i="14"/>
  <c r="AD426" i="14"/>
  <c r="AC426" i="14"/>
  <c r="AB426" i="14"/>
  <c r="AA426" i="14"/>
  <c r="Z426" i="14"/>
  <c r="AT425" i="14"/>
  <c r="AS425" i="14"/>
  <c r="AR425" i="14"/>
  <c r="AQ425" i="14"/>
  <c r="AP425" i="14"/>
  <c r="AO425" i="14"/>
  <c r="AN425" i="14"/>
  <c r="AM425" i="14"/>
  <c r="AL425" i="14"/>
  <c r="AK425" i="14"/>
  <c r="AJ425" i="14"/>
  <c r="AI425" i="14"/>
  <c r="AH425" i="14"/>
  <c r="AG425" i="14"/>
  <c r="AF425" i="14"/>
  <c r="AE425" i="14"/>
  <c r="AD425" i="14"/>
  <c r="AC425" i="14"/>
  <c r="AB425" i="14"/>
  <c r="AA425" i="14"/>
  <c r="Z425" i="14"/>
  <c r="AT424" i="14"/>
  <c r="AS424" i="14"/>
  <c r="AR424" i="14"/>
  <c r="AQ424" i="14"/>
  <c r="AP424" i="14"/>
  <c r="AO424" i="14"/>
  <c r="AN424" i="14"/>
  <c r="AM424" i="14"/>
  <c r="AL424" i="14"/>
  <c r="AK424" i="14"/>
  <c r="AJ424" i="14"/>
  <c r="AI424" i="14"/>
  <c r="AH424" i="14"/>
  <c r="AG424" i="14"/>
  <c r="AF424" i="14"/>
  <c r="AE424" i="14"/>
  <c r="AD424" i="14"/>
  <c r="AC424" i="14"/>
  <c r="AB424" i="14"/>
  <c r="AA424" i="14"/>
  <c r="Z424" i="14"/>
  <c r="AT423" i="14"/>
  <c r="AS423" i="14"/>
  <c r="AR423" i="14"/>
  <c r="AQ423" i="14"/>
  <c r="AP423" i="14"/>
  <c r="AO423" i="14"/>
  <c r="AN423" i="14"/>
  <c r="AM423" i="14"/>
  <c r="AL423" i="14"/>
  <c r="AK423" i="14"/>
  <c r="AJ423" i="14"/>
  <c r="AI423" i="14"/>
  <c r="AH423" i="14"/>
  <c r="AG423" i="14"/>
  <c r="AF423" i="14"/>
  <c r="AE423" i="14"/>
  <c r="AD423" i="14"/>
  <c r="AC423" i="14"/>
  <c r="AB423" i="14"/>
  <c r="AA423" i="14"/>
  <c r="Z423" i="14"/>
  <c r="AT422" i="14"/>
  <c r="AS422" i="14"/>
  <c r="AR422" i="14"/>
  <c r="AQ422" i="14"/>
  <c r="AP422" i="14"/>
  <c r="AO422" i="14"/>
  <c r="AN422" i="14"/>
  <c r="AM422" i="14"/>
  <c r="AL422" i="14"/>
  <c r="AK422" i="14"/>
  <c r="AJ422" i="14"/>
  <c r="AI422" i="14"/>
  <c r="AH422" i="14"/>
  <c r="AG422" i="14"/>
  <c r="AF422" i="14"/>
  <c r="AE422" i="14"/>
  <c r="AD422" i="14"/>
  <c r="AC422" i="14"/>
  <c r="AB422" i="14"/>
  <c r="AA422" i="14"/>
  <c r="Z422" i="14"/>
  <c r="AT421" i="14"/>
  <c r="AS421" i="14"/>
  <c r="AR421" i="14"/>
  <c r="AQ421" i="14"/>
  <c r="AP421" i="14"/>
  <c r="AO421" i="14"/>
  <c r="AN421" i="14"/>
  <c r="AM421" i="14"/>
  <c r="AL421" i="14"/>
  <c r="AK421" i="14"/>
  <c r="AJ421" i="14"/>
  <c r="AI421" i="14"/>
  <c r="AH421" i="14"/>
  <c r="AG421" i="14"/>
  <c r="AF421" i="14"/>
  <c r="AE421" i="14"/>
  <c r="AD421" i="14"/>
  <c r="AC421" i="14"/>
  <c r="AB421" i="14"/>
  <c r="AA421" i="14"/>
  <c r="Z421" i="14"/>
  <c r="AT420" i="14"/>
  <c r="AS420" i="14"/>
  <c r="AR420" i="14"/>
  <c r="AQ420" i="14"/>
  <c r="AP420" i="14"/>
  <c r="AO420" i="14"/>
  <c r="AN420" i="14"/>
  <c r="AM420" i="14"/>
  <c r="AL420" i="14"/>
  <c r="AK420" i="14"/>
  <c r="AJ420" i="14"/>
  <c r="AI420" i="14"/>
  <c r="AH420" i="14"/>
  <c r="AG420" i="14"/>
  <c r="AF420" i="14"/>
  <c r="AE420" i="14"/>
  <c r="AD420" i="14"/>
  <c r="AC420" i="14"/>
  <c r="AB420" i="14"/>
  <c r="AA420" i="14"/>
  <c r="Z420" i="14"/>
  <c r="AT419" i="14"/>
  <c r="AS419" i="14"/>
  <c r="AR419" i="14"/>
  <c r="AQ419" i="14"/>
  <c r="AP419" i="14"/>
  <c r="AO419" i="14"/>
  <c r="AN419" i="14"/>
  <c r="AM419" i="14"/>
  <c r="AL419" i="14"/>
  <c r="AK419" i="14"/>
  <c r="AJ419" i="14"/>
  <c r="AI419" i="14"/>
  <c r="AH419" i="14"/>
  <c r="AG419" i="14"/>
  <c r="AF419" i="14"/>
  <c r="AE419" i="14"/>
  <c r="AD419" i="14"/>
  <c r="AC419" i="14"/>
  <c r="AB419" i="14"/>
  <c r="AA419" i="14"/>
  <c r="Z419" i="14"/>
  <c r="AT418" i="14"/>
  <c r="AS418" i="14"/>
  <c r="AR418" i="14"/>
  <c r="AQ418" i="14"/>
  <c r="AP418" i="14"/>
  <c r="AO418" i="14"/>
  <c r="AN418" i="14"/>
  <c r="AM418" i="14"/>
  <c r="AL418" i="14"/>
  <c r="AK418" i="14"/>
  <c r="AJ418" i="14"/>
  <c r="AI418" i="14"/>
  <c r="AH418" i="14"/>
  <c r="AG418" i="14"/>
  <c r="AF418" i="14"/>
  <c r="AE418" i="14"/>
  <c r="AD418" i="14"/>
  <c r="AC418" i="14"/>
  <c r="AB418" i="14"/>
  <c r="AA418" i="14"/>
  <c r="Z418" i="14"/>
  <c r="AT417" i="14"/>
  <c r="AS417" i="14"/>
  <c r="AR417" i="14"/>
  <c r="AQ417" i="14"/>
  <c r="AP417" i="14"/>
  <c r="AO417" i="14"/>
  <c r="AN417" i="14"/>
  <c r="AM417" i="14"/>
  <c r="AL417" i="14"/>
  <c r="AK417" i="14"/>
  <c r="AJ417" i="14"/>
  <c r="AI417" i="14"/>
  <c r="AH417" i="14"/>
  <c r="AG417" i="14"/>
  <c r="AF417" i="14"/>
  <c r="AE417" i="14"/>
  <c r="AD417" i="14"/>
  <c r="AC417" i="14"/>
  <c r="AB417" i="14"/>
  <c r="AA417" i="14"/>
  <c r="Z417" i="14"/>
  <c r="AT416" i="14"/>
  <c r="AS416" i="14"/>
  <c r="AR416" i="14"/>
  <c r="AQ416" i="14"/>
  <c r="AP416" i="14"/>
  <c r="AO416" i="14"/>
  <c r="AN416" i="14"/>
  <c r="AM416" i="14"/>
  <c r="AL416" i="14"/>
  <c r="AK416" i="14"/>
  <c r="AJ416" i="14"/>
  <c r="AI416" i="14"/>
  <c r="AH416" i="14"/>
  <c r="AG416" i="14"/>
  <c r="AF416" i="14"/>
  <c r="AE416" i="14"/>
  <c r="AD416" i="14"/>
  <c r="AC416" i="14"/>
  <c r="AB416" i="14"/>
  <c r="AA416" i="14"/>
  <c r="Z416" i="14"/>
  <c r="AT415" i="14"/>
  <c r="AS415" i="14"/>
  <c r="AR415" i="14"/>
  <c r="AQ415" i="14"/>
  <c r="AP415" i="14"/>
  <c r="AO415" i="14"/>
  <c r="AN415" i="14"/>
  <c r="AM415" i="14"/>
  <c r="AL415" i="14"/>
  <c r="AK415" i="14"/>
  <c r="AJ415" i="14"/>
  <c r="AI415" i="14"/>
  <c r="AH415" i="14"/>
  <c r="AG415" i="14"/>
  <c r="AF415" i="14"/>
  <c r="AE415" i="14"/>
  <c r="AD415" i="14"/>
  <c r="AC415" i="14"/>
  <c r="AB415" i="14"/>
  <c r="AA415" i="14"/>
  <c r="Z415" i="14"/>
  <c r="AT414" i="14"/>
  <c r="AS414" i="14"/>
  <c r="AR414" i="14"/>
  <c r="AQ414" i="14"/>
  <c r="AP414" i="14"/>
  <c r="AO414" i="14"/>
  <c r="AN414" i="14"/>
  <c r="AM414" i="14"/>
  <c r="AL414" i="14"/>
  <c r="AK414" i="14"/>
  <c r="AJ414" i="14"/>
  <c r="AI414" i="14"/>
  <c r="AH414" i="14"/>
  <c r="AG414" i="14"/>
  <c r="AF414" i="14"/>
  <c r="AE414" i="14"/>
  <c r="AD414" i="14"/>
  <c r="AC414" i="14"/>
  <c r="AB414" i="14"/>
  <c r="AA414" i="14"/>
  <c r="Z414" i="14"/>
  <c r="AT413" i="14"/>
  <c r="AS413" i="14"/>
  <c r="AR413" i="14"/>
  <c r="AQ413" i="14"/>
  <c r="AP413" i="14"/>
  <c r="AO413" i="14"/>
  <c r="AN413" i="14"/>
  <c r="AM413" i="14"/>
  <c r="AL413" i="14"/>
  <c r="AK413" i="14"/>
  <c r="AJ413" i="14"/>
  <c r="AI413" i="14"/>
  <c r="AH413" i="14"/>
  <c r="AG413" i="14"/>
  <c r="AF413" i="14"/>
  <c r="AE413" i="14"/>
  <c r="AD413" i="14"/>
  <c r="AC413" i="14"/>
  <c r="AB413" i="14"/>
  <c r="AA413" i="14"/>
  <c r="Z413" i="14"/>
  <c r="AT412" i="14"/>
  <c r="AS412" i="14"/>
  <c r="AR412" i="14"/>
  <c r="AQ412" i="14"/>
  <c r="AP412" i="14"/>
  <c r="AO412" i="14"/>
  <c r="AN412" i="14"/>
  <c r="AM412" i="14"/>
  <c r="AL412" i="14"/>
  <c r="AK412" i="14"/>
  <c r="AJ412" i="14"/>
  <c r="AI412" i="14"/>
  <c r="AH412" i="14"/>
  <c r="AG412" i="14"/>
  <c r="AF412" i="14"/>
  <c r="AE412" i="14"/>
  <c r="AD412" i="14"/>
  <c r="AC412" i="14"/>
  <c r="AB412" i="14"/>
  <c r="AA412" i="14"/>
  <c r="Z412" i="14"/>
  <c r="AT411" i="14"/>
  <c r="AS411" i="14"/>
  <c r="AR411" i="14"/>
  <c r="AQ411" i="14"/>
  <c r="AP411" i="14"/>
  <c r="AO411" i="14"/>
  <c r="AN411" i="14"/>
  <c r="AM411" i="14"/>
  <c r="AL411" i="14"/>
  <c r="AK411" i="14"/>
  <c r="AJ411" i="14"/>
  <c r="AI411" i="14"/>
  <c r="AH411" i="14"/>
  <c r="AG411" i="14"/>
  <c r="AF411" i="14"/>
  <c r="AE411" i="14"/>
  <c r="AD411" i="14"/>
  <c r="AC411" i="14"/>
  <c r="AB411" i="14"/>
  <c r="AA411" i="14"/>
  <c r="Z411" i="14"/>
  <c r="AT410" i="14"/>
  <c r="AS410" i="14"/>
  <c r="AR410" i="14"/>
  <c r="AQ410" i="14"/>
  <c r="AP410" i="14"/>
  <c r="AO410" i="14"/>
  <c r="AN410" i="14"/>
  <c r="AM410" i="14"/>
  <c r="AL410" i="14"/>
  <c r="AK410" i="14"/>
  <c r="AJ410" i="14"/>
  <c r="AI410" i="14"/>
  <c r="AH410" i="14"/>
  <c r="AG410" i="14"/>
  <c r="AF410" i="14"/>
  <c r="AE410" i="14"/>
  <c r="AD410" i="14"/>
  <c r="AC410" i="14"/>
  <c r="AB410" i="14"/>
  <c r="AA410" i="14"/>
  <c r="Z410" i="14"/>
  <c r="AT409" i="14"/>
  <c r="AS409" i="14"/>
  <c r="AR409" i="14"/>
  <c r="AQ409" i="14"/>
  <c r="AP409" i="14"/>
  <c r="AO409" i="14"/>
  <c r="AN409" i="14"/>
  <c r="AM409" i="14"/>
  <c r="AL409" i="14"/>
  <c r="AK409" i="14"/>
  <c r="AJ409" i="14"/>
  <c r="AI409" i="14"/>
  <c r="AH409" i="14"/>
  <c r="AG409" i="14"/>
  <c r="AF409" i="14"/>
  <c r="AE409" i="14"/>
  <c r="AD409" i="14"/>
  <c r="AC409" i="14"/>
  <c r="AB409" i="14"/>
  <c r="AA409" i="14"/>
  <c r="Z409" i="14"/>
  <c r="AT408" i="14"/>
  <c r="AS408" i="14"/>
  <c r="AR408" i="14"/>
  <c r="AQ408" i="14"/>
  <c r="AP408" i="14"/>
  <c r="AO408" i="14"/>
  <c r="AN408" i="14"/>
  <c r="AM408" i="14"/>
  <c r="AL408" i="14"/>
  <c r="AK408" i="14"/>
  <c r="AJ408" i="14"/>
  <c r="AI408" i="14"/>
  <c r="AH408" i="14"/>
  <c r="AG408" i="14"/>
  <c r="AF408" i="14"/>
  <c r="AE408" i="14"/>
  <c r="AD408" i="14"/>
  <c r="AC408" i="14"/>
  <c r="AB408" i="14"/>
  <c r="AA408" i="14"/>
  <c r="Z408" i="14"/>
  <c r="AT407" i="14"/>
  <c r="AS407" i="14"/>
  <c r="AR407" i="14"/>
  <c r="AQ407" i="14"/>
  <c r="AP407" i="14"/>
  <c r="AO407" i="14"/>
  <c r="AN407" i="14"/>
  <c r="AM407" i="14"/>
  <c r="AL407" i="14"/>
  <c r="AK407" i="14"/>
  <c r="AJ407" i="14"/>
  <c r="AI407" i="14"/>
  <c r="AH407" i="14"/>
  <c r="AG407" i="14"/>
  <c r="AF407" i="14"/>
  <c r="AE407" i="14"/>
  <c r="AD407" i="14"/>
  <c r="AC407" i="14"/>
  <c r="AB407" i="14"/>
  <c r="AA407" i="14"/>
  <c r="Z407" i="14"/>
  <c r="AT406" i="14"/>
  <c r="AS406" i="14"/>
  <c r="AR406" i="14"/>
  <c r="AQ406" i="14"/>
  <c r="AP406" i="14"/>
  <c r="AO406" i="14"/>
  <c r="AN406" i="14"/>
  <c r="AM406" i="14"/>
  <c r="AL406" i="14"/>
  <c r="AK406" i="14"/>
  <c r="AJ406" i="14"/>
  <c r="AI406" i="14"/>
  <c r="AH406" i="14"/>
  <c r="AG406" i="14"/>
  <c r="AF406" i="14"/>
  <c r="AE406" i="14"/>
  <c r="AD406" i="14"/>
  <c r="AC406" i="14"/>
  <c r="AB406" i="14"/>
  <c r="AA406" i="14"/>
  <c r="Z406" i="14"/>
  <c r="AT405" i="14"/>
  <c r="AS405" i="14"/>
  <c r="AR405" i="14"/>
  <c r="AQ405" i="14"/>
  <c r="AP405" i="14"/>
  <c r="AO405" i="14"/>
  <c r="AN405" i="14"/>
  <c r="AM405" i="14"/>
  <c r="AL405" i="14"/>
  <c r="AK405" i="14"/>
  <c r="AJ405" i="14"/>
  <c r="AI405" i="14"/>
  <c r="AH405" i="14"/>
  <c r="AG405" i="14"/>
  <c r="AF405" i="14"/>
  <c r="AE405" i="14"/>
  <c r="AD405" i="14"/>
  <c r="AC405" i="14"/>
  <c r="AB405" i="14"/>
  <c r="AA405" i="14"/>
  <c r="Z405" i="14"/>
  <c r="AT404" i="14"/>
  <c r="AS404" i="14"/>
  <c r="AR404" i="14"/>
  <c r="AQ404" i="14"/>
  <c r="AP404" i="14"/>
  <c r="AO404" i="14"/>
  <c r="AN404" i="14"/>
  <c r="AM404" i="14"/>
  <c r="AL404" i="14"/>
  <c r="AK404" i="14"/>
  <c r="AJ404" i="14"/>
  <c r="AI404" i="14"/>
  <c r="AH404" i="14"/>
  <c r="AG404" i="14"/>
  <c r="AF404" i="14"/>
  <c r="AE404" i="14"/>
  <c r="AD404" i="14"/>
  <c r="AC404" i="14"/>
  <c r="AB404" i="14"/>
  <c r="AA404" i="14"/>
  <c r="Z404" i="14"/>
  <c r="AT403" i="14"/>
  <c r="AS403" i="14"/>
  <c r="AR403" i="14"/>
  <c r="AQ403" i="14"/>
  <c r="AP403" i="14"/>
  <c r="AO403" i="14"/>
  <c r="AN403" i="14"/>
  <c r="AM403" i="14"/>
  <c r="AL403" i="14"/>
  <c r="AK403" i="14"/>
  <c r="AJ403" i="14"/>
  <c r="AI403" i="14"/>
  <c r="AH403" i="14"/>
  <c r="AG403" i="14"/>
  <c r="AF403" i="14"/>
  <c r="AE403" i="14"/>
  <c r="AD403" i="14"/>
  <c r="AC403" i="14"/>
  <c r="AB403" i="14"/>
  <c r="AA403" i="14"/>
  <c r="Z403" i="14"/>
  <c r="AT402" i="14"/>
  <c r="AS402" i="14"/>
  <c r="AR402" i="14"/>
  <c r="AQ402" i="14"/>
  <c r="AP402" i="14"/>
  <c r="AO402" i="14"/>
  <c r="AN402" i="14"/>
  <c r="AM402" i="14"/>
  <c r="AL402" i="14"/>
  <c r="AK402" i="14"/>
  <c r="AJ402" i="14"/>
  <c r="AI402" i="14"/>
  <c r="AH402" i="14"/>
  <c r="AG402" i="14"/>
  <c r="AF402" i="14"/>
  <c r="AE402" i="14"/>
  <c r="AD402" i="14"/>
  <c r="AC402" i="14"/>
  <c r="AB402" i="14"/>
  <c r="AA402" i="14"/>
  <c r="Z402" i="14"/>
  <c r="AT401" i="14"/>
  <c r="AS401" i="14"/>
  <c r="AR401" i="14"/>
  <c r="AQ401" i="14"/>
  <c r="AP401" i="14"/>
  <c r="AO401" i="14"/>
  <c r="AN401" i="14"/>
  <c r="AM401" i="14"/>
  <c r="AL401" i="14"/>
  <c r="AK401" i="14"/>
  <c r="AJ401" i="14"/>
  <c r="AI401" i="14"/>
  <c r="AH401" i="14"/>
  <c r="AG401" i="14"/>
  <c r="AF401" i="14"/>
  <c r="AE401" i="14"/>
  <c r="AD401" i="14"/>
  <c r="AC401" i="14"/>
  <c r="AB401" i="14"/>
  <c r="AA401" i="14"/>
  <c r="Z401" i="14"/>
  <c r="AT400" i="14"/>
  <c r="AS400" i="14"/>
  <c r="AR400" i="14"/>
  <c r="AQ400" i="14"/>
  <c r="AP400" i="14"/>
  <c r="AO400" i="14"/>
  <c r="AN400" i="14"/>
  <c r="AM400" i="14"/>
  <c r="AL400" i="14"/>
  <c r="AK400" i="14"/>
  <c r="AJ400" i="14"/>
  <c r="AI400" i="14"/>
  <c r="AH400" i="14"/>
  <c r="AG400" i="14"/>
  <c r="AF400" i="14"/>
  <c r="AE400" i="14"/>
  <c r="AD400" i="14"/>
  <c r="AC400" i="14"/>
  <c r="AB400" i="14"/>
  <c r="AA400" i="14"/>
  <c r="Z400" i="14"/>
  <c r="AT399" i="14"/>
  <c r="AS399" i="14"/>
  <c r="AR399" i="14"/>
  <c r="AQ399" i="14"/>
  <c r="AP399" i="14"/>
  <c r="AO399" i="14"/>
  <c r="AN399" i="14"/>
  <c r="AM399" i="14"/>
  <c r="AL399" i="14"/>
  <c r="AK399" i="14"/>
  <c r="AJ399" i="14"/>
  <c r="AI399" i="14"/>
  <c r="AH399" i="14"/>
  <c r="AG399" i="14"/>
  <c r="AF399" i="14"/>
  <c r="AE399" i="14"/>
  <c r="AD399" i="14"/>
  <c r="AC399" i="14"/>
  <c r="AB399" i="14"/>
  <c r="AA399" i="14"/>
  <c r="Z399" i="14"/>
  <c r="AT398" i="14"/>
  <c r="AS398" i="14"/>
  <c r="AR398" i="14"/>
  <c r="AQ398" i="14"/>
  <c r="AP398" i="14"/>
  <c r="AO398" i="14"/>
  <c r="AN398" i="14"/>
  <c r="AM398" i="14"/>
  <c r="AL398" i="14"/>
  <c r="AK398" i="14"/>
  <c r="AJ398" i="14"/>
  <c r="AI398" i="14"/>
  <c r="AH398" i="14"/>
  <c r="AG398" i="14"/>
  <c r="AF398" i="14"/>
  <c r="AE398" i="14"/>
  <c r="AD398" i="14"/>
  <c r="AC398" i="14"/>
  <c r="AB398" i="14"/>
  <c r="AA398" i="14"/>
  <c r="Z398" i="14"/>
  <c r="AT397" i="14"/>
  <c r="AS397" i="14"/>
  <c r="AR397" i="14"/>
  <c r="AQ397" i="14"/>
  <c r="AP397" i="14"/>
  <c r="AO397" i="14"/>
  <c r="AN397" i="14"/>
  <c r="AM397" i="14"/>
  <c r="AL397" i="14"/>
  <c r="AK397" i="14"/>
  <c r="AJ397" i="14"/>
  <c r="AI397" i="14"/>
  <c r="AH397" i="14"/>
  <c r="AG397" i="14"/>
  <c r="AF397" i="14"/>
  <c r="AE397" i="14"/>
  <c r="AD397" i="14"/>
  <c r="AC397" i="14"/>
  <c r="AB397" i="14"/>
  <c r="AA397" i="14"/>
  <c r="Z397" i="14"/>
  <c r="AT396" i="14"/>
  <c r="AS396" i="14"/>
  <c r="AR396" i="14"/>
  <c r="AQ396" i="14"/>
  <c r="AP396" i="14"/>
  <c r="AO396" i="14"/>
  <c r="AN396" i="14"/>
  <c r="AM396" i="14"/>
  <c r="AL396" i="14"/>
  <c r="AK396" i="14"/>
  <c r="AJ396" i="14"/>
  <c r="AI396" i="14"/>
  <c r="AH396" i="14"/>
  <c r="AG396" i="14"/>
  <c r="AF396" i="14"/>
  <c r="AE396" i="14"/>
  <c r="AD396" i="14"/>
  <c r="AC396" i="14"/>
  <c r="AB396" i="14"/>
  <c r="AA396" i="14"/>
  <c r="Z396" i="14"/>
  <c r="AT395" i="14"/>
  <c r="AS395" i="14"/>
  <c r="AR395" i="14"/>
  <c r="AQ395" i="14"/>
  <c r="AP395" i="14"/>
  <c r="AO395" i="14"/>
  <c r="AN395" i="14"/>
  <c r="AM395" i="14"/>
  <c r="AL395" i="14"/>
  <c r="AK395" i="14"/>
  <c r="AJ395" i="14"/>
  <c r="AI395" i="14"/>
  <c r="AH395" i="14"/>
  <c r="AG395" i="14"/>
  <c r="AF395" i="14"/>
  <c r="AE395" i="14"/>
  <c r="AD395" i="14"/>
  <c r="AC395" i="14"/>
  <c r="AB395" i="14"/>
  <c r="AA395" i="14"/>
  <c r="Z395" i="14"/>
  <c r="AT394" i="14"/>
  <c r="AS394" i="14"/>
  <c r="AR394" i="14"/>
  <c r="AQ394" i="14"/>
  <c r="AP394" i="14"/>
  <c r="AO394" i="14"/>
  <c r="AN394" i="14"/>
  <c r="AM394" i="14"/>
  <c r="AL394" i="14"/>
  <c r="AK394" i="14"/>
  <c r="AJ394" i="14"/>
  <c r="AI394" i="14"/>
  <c r="AH394" i="14"/>
  <c r="AG394" i="14"/>
  <c r="AF394" i="14"/>
  <c r="AE394" i="14"/>
  <c r="AD394" i="14"/>
  <c r="AC394" i="14"/>
  <c r="AB394" i="14"/>
  <c r="AA394" i="14"/>
  <c r="Z394" i="14"/>
  <c r="AT393" i="14"/>
  <c r="AS393" i="14"/>
  <c r="AR393" i="14"/>
  <c r="AQ393" i="14"/>
  <c r="AP393" i="14"/>
  <c r="AO393" i="14"/>
  <c r="AN393" i="14"/>
  <c r="AM393" i="14"/>
  <c r="AL393" i="14"/>
  <c r="AK393" i="14"/>
  <c r="AJ393" i="14"/>
  <c r="AI393" i="14"/>
  <c r="AH393" i="14"/>
  <c r="AG393" i="14"/>
  <c r="AF393" i="14"/>
  <c r="AE393" i="14"/>
  <c r="AD393" i="14"/>
  <c r="AC393" i="14"/>
  <c r="AB393" i="14"/>
  <c r="AA393" i="14"/>
  <c r="Z393" i="14"/>
  <c r="AT392" i="14"/>
  <c r="AS392" i="14"/>
  <c r="AR392" i="14"/>
  <c r="AQ392" i="14"/>
  <c r="AP392" i="14"/>
  <c r="AO392" i="14"/>
  <c r="AN392" i="14"/>
  <c r="AM392" i="14"/>
  <c r="AL392" i="14"/>
  <c r="AK392" i="14"/>
  <c r="AJ392" i="14"/>
  <c r="AI392" i="14"/>
  <c r="AH392" i="14"/>
  <c r="AG392" i="14"/>
  <c r="AF392" i="14"/>
  <c r="AE392" i="14"/>
  <c r="AD392" i="14"/>
  <c r="AC392" i="14"/>
  <c r="AB392" i="14"/>
  <c r="AA392" i="14"/>
  <c r="Z392" i="14"/>
  <c r="AT391" i="14"/>
  <c r="AS391" i="14"/>
  <c r="AR391" i="14"/>
  <c r="AQ391" i="14"/>
  <c r="AP391" i="14"/>
  <c r="AO391" i="14"/>
  <c r="AN391" i="14"/>
  <c r="AM391" i="14"/>
  <c r="AL391" i="14"/>
  <c r="AK391" i="14"/>
  <c r="AJ391" i="14"/>
  <c r="AI391" i="14"/>
  <c r="AH391" i="14"/>
  <c r="AG391" i="14"/>
  <c r="AF391" i="14"/>
  <c r="AE391" i="14"/>
  <c r="AD391" i="14"/>
  <c r="AC391" i="14"/>
  <c r="AB391" i="14"/>
  <c r="AA391" i="14"/>
  <c r="Z391" i="14"/>
  <c r="AT390" i="14"/>
  <c r="AS390" i="14"/>
  <c r="AR390" i="14"/>
  <c r="AQ390" i="14"/>
  <c r="AP390" i="14"/>
  <c r="AO390" i="14"/>
  <c r="AN390" i="14"/>
  <c r="AM390" i="14"/>
  <c r="AL390" i="14"/>
  <c r="AK390" i="14"/>
  <c r="AJ390" i="14"/>
  <c r="AI390" i="14"/>
  <c r="AH390" i="14"/>
  <c r="AG390" i="14"/>
  <c r="AF390" i="14"/>
  <c r="AE390" i="14"/>
  <c r="AD390" i="14"/>
  <c r="AC390" i="14"/>
  <c r="AB390" i="14"/>
  <c r="AA390" i="14"/>
  <c r="Z390" i="14"/>
  <c r="AT389" i="14"/>
  <c r="AS389" i="14"/>
  <c r="AR389" i="14"/>
  <c r="AQ389" i="14"/>
  <c r="AP389" i="14"/>
  <c r="AO389" i="14"/>
  <c r="AN389" i="14"/>
  <c r="AM389" i="14"/>
  <c r="AL389" i="14"/>
  <c r="AK389" i="14"/>
  <c r="AJ389" i="14"/>
  <c r="AI389" i="14"/>
  <c r="AH389" i="14"/>
  <c r="AG389" i="14"/>
  <c r="AF389" i="14"/>
  <c r="AE389" i="14"/>
  <c r="AD389" i="14"/>
  <c r="AC389" i="14"/>
  <c r="AB389" i="14"/>
  <c r="AA389" i="14"/>
  <c r="Z389" i="14"/>
  <c r="AT388" i="14"/>
  <c r="AS388" i="14"/>
  <c r="AR388" i="14"/>
  <c r="AQ388" i="14"/>
  <c r="AP388" i="14"/>
  <c r="AO388" i="14"/>
  <c r="AN388" i="14"/>
  <c r="AM388" i="14"/>
  <c r="AL388" i="14"/>
  <c r="AK388" i="14"/>
  <c r="AJ388" i="14"/>
  <c r="AI388" i="14"/>
  <c r="AH388" i="14"/>
  <c r="AG388" i="14"/>
  <c r="AF388" i="14"/>
  <c r="AE388" i="14"/>
  <c r="AD388" i="14"/>
  <c r="AC388" i="14"/>
  <c r="AB388" i="14"/>
  <c r="AA388" i="14"/>
  <c r="Z388" i="14"/>
  <c r="AT387" i="14"/>
  <c r="AS387" i="14"/>
  <c r="AR387" i="14"/>
  <c r="AQ387" i="14"/>
  <c r="AP387" i="14"/>
  <c r="AO387" i="14"/>
  <c r="AN387" i="14"/>
  <c r="AM387" i="14"/>
  <c r="AL387" i="14"/>
  <c r="AK387" i="14"/>
  <c r="AJ387" i="14"/>
  <c r="AI387" i="14"/>
  <c r="AH387" i="14"/>
  <c r="AG387" i="14"/>
  <c r="AF387" i="14"/>
  <c r="AE387" i="14"/>
  <c r="AD387" i="14"/>
  <c r="AC387" i="14"/>
  <c r="AB387" i="14"/>
  <c r="AA387" i="14"/>
  <c r="Z387" i="14"/>
  <c r="AT386" i="14"/>
  <c r="AS386" i="14"/>
  <c r="AR386" i="14"/>
  <c r="AQ386" i="14"/>
  <c r="AP386" i="14"/>
  <c r="AO386" i="14"/>
  <c r="AN386" i="14"/>
  <c r="AM386" i="14"/>
  <c r="AL386" i="14"/>
  <c r="AK386" i="14"/>
  <c r="AJ386" i="14"/>
  <c r="AI386" i="14"/>
  <c r="AH386" i="14"/>
  <c r="AG386" i="14"/>
  <c r="AF386" i="14"/>
  <c r="AE386" i="14"/>
  <c r="AD386" i="14"/>
  <c r="AC386" i="14"/>
  <c r="AB386" i="14"/>
  <c r="AA386" i="14"/>
  <c r="Z386" i="14"/>
  <c r="AT385" i="14"/>
  <c r="AS385" i="14"/>
  <c r="AR385" i="14"/>
  <c r="AQ385" i="14"/>
  <c r="AP385" i="14"/>
  <c r="AO385" i="14"/>
  <c r="AN385" i="14"/>
  <c r="AM385" i="14"/>
  <c r="AL385" i="14"/>
  <c r="AK385" i="14"/>
  <c r="AJ385" i="14"/>
  <c r="AI385" i="14"/>
  <c r="AH385" i="14"/>
  <c r="AG385" i="14"/>
  <c r="AF385" i="14"/>
  <c r="AE385" i="14"/>
  <c r="AD385" i="14"/>
  <c r="AC385" i="14"/>
  <c r="AB385" i="14"/>
  <c r="AA385" i="14"/>
  <c r="Z385" i="14"/>
  <c r="AT384" i="14"/>
  <c r="AS384" i="14"/>
  <c r="AR384" i="14"/>
  <c r="AQ384" i="14"/>
  <c r="AP384" i="14"/>
  <c r="AO384" i="14"/>
  <c r="AN384" i="14"/>
  <c r="AM384" i="14"/>
  <c r="AL384" i="14"/>
  <c r="AK384" i="14"/>
  <c r="AJ384" i="14"/>
  <c r="AI384" i="14"/>
  <c r="AH384" i="14"/>
  <c r="AG384" i="14"/>
  <c r="AF384" i="14"/>
  <c r="AE384" i="14"/>
  <c r="AD384" i="14"/>
  <c r="AC384" i="14"/>
  <c r="AB384" i="14"/>
  <c r="AA384" i="14"/>
  <c r="Z384" i="14"/>
  <c r="AT383" i="14"/>
  <c r="AS383" i="14"/>
  <c r="AR383" i="14"/>
  <c r="AQ383" i="14"/>
  <c r="AP383" i="14"/>
  <c r="AO383" i="14"/>
  <c r="AN383" i="14"/>
  <c r="AM383" i="14"/>
  <c r="AL383" i="14"/>
  <c r="AK383" i="14"/>
  <c r="AJ383" i="14"/>
  <c r="AI383" i="14"/>
  <c r="AH383" i="14"/>
  <c r="AG383" i="14"/>
  <c r="AF383" i="14"/>
  <c r="AE383" i="14"/>
  <c r="AD383" i="14"/>
  <c r="AC383" i="14"/>
  <c r="AB383" i="14"/>
  <c r="AA383" i="14"/>
  <c r="Z383" i="14"/>
  <c r="AT382" i="14"/>
  <c r="AS382" i="14"/>
  <c r="AR382" i="14"/>
  <c r="AQ382" i="14"/>
  <c r="AP382" i="14"/>
  <c r="AO382" i="14"/>
  <c r="AN382" i="14"/>
  <c r="AM382" i="14"/>
  <c r="AL382" i="14"/>
  <c r="AK382" i="14"/>
  <c r="AJ382" i="14"/>
  <c r="AI382" i="14"/>
  <c r="AH382" i="14"/>
  <c r="AG382" i="14"/>
  <c r="AF382" i="14"/>
  <c r="AE382" i="14"/>
  <c r="AD382" i="14"/>
  <c r="AC382" i="14"/>
  <c r="AB382" i="14"/>
  <c r="AA382" i="14"/>
  <c r="Z382" i="14"/>
  <c r="AT381" i="14"/>
  <c r="AS381" i="14"/>
  <c r="AR381" i="14"/>
  <c r="AQ381" i="14"/>
  <c r="AP381" i="14"/>
  <c r="AO381" i="14"/>
  <c r="AN381" i="14"/>
  <c r="AM381" i="14"/>
  <c r="AL381" i="14"/>
  <c r="AK381" i="14"/>
  <c r="AJ381" i="14"/>
  <c r="AI381" i="14"/>
  <c r="AH381" i="14"/>
  <c r="AG381" i="14"/>
  <c r="AF381" i="14"/>
  <c r="AE381" i="14"/>
  <c r="AD381" i="14"/>
  <c r="AC381" i="14"/>
  <c r="AB381" i="14"/>
  <c r="AA381" i="14"/>
  <c r="Z381" i="14"/>
  <c r="AT380" i="14"/>
  <c r="AS380" i="14"/>
  <c r="AR380" i="14"/>
  <c r="AQ380" i="14"/>
  <c r="AP380" i="14"/>
  <c r="AO380" i="14"/>
  <c r="AN380" i="14"/>
  <c r="AM380" i="14"/>
  <c r="AL380" i="14"/>
  <c r="AK380" i="14"/>
  <c r="AJ380" i="14"/>
  <c r="AI380" i="14"/>
  <c r="AH380" i="14"/>
  <c r="AG380" i="14"/>
  <c r="AF380" i="14"/>
  <c r="AE380" i="14"/>
  <c r="AD380" i="14"/>
  <c r="AC380" i="14"/>
  <c r="AB380" i="14"/>
  <c r="AA380" i="14"/>
  <c r="Z380" i="14"/>
  <c r="AT379" i="14"/>
  <c r="AS379" i="14"/>
  <c r="AR379" i="14"/>
  <c r="AQ379" i="14"/>
  <c r="AP379" i="14"/>
  <c r="AO379" i="14"/>
  <c r="AN379" i="14"/>
  <c r="AM379" i="14"/>
  <c r="AL379" i="14"/>
  <c r="AK379" i="14"/>
  <c r="AJ379" i="14"/>
  <c r="AI379" i="14"/>
  <c r="AH379" i="14"/>
  <c r="AG379" i="14"/>
  <c r="AF379" i="14"/>
  <c r="AE379" i="14"/>
  <c r="AD379" i="14"/>
  <c r="AC379" i="14"/>
  <c r="AB379" i="14"/>
  <c r="AA379" i="14"/>
  <c r="Z379" i="14"/>
  <c r="AT378" i="14"/>
  <c r="AS378" i="14"/>
  <c r="AR378" i="14"/>
  <c r="AQ378" i="14"/>
  <c r="AP378" i="14"/>
  <c r="AO378" i="14"/>
  <c r="AN378" i="14"/>
  <c r="AM378" i="14"/>
  <c r="AL378" i="14"/>
  <c r="AK378" i="14"/>
  <c r="AJ378" i="14"/>
  <c r="AI378" i="14"/>
  <c r="AH378" i="14"/>
  <c r="AG378" i="14"/>
  <c r="AF378" i="14"/>
  <c r="AE378" i="14"/>
  <c r="AD378" i="14"/>
  <c r="AC378" i="14"/>
  <c r="AB378" i="14"/>
  <c r="AA378" i="14"/>
  <c r="Z378" i="14"/>
  <c r="AT377" i="14"/>
  <c r="AS377" i="14"/>
  <c r="AR377" i="14"/>
  <c r="AQ377" i="14"/>
  <c r="AP377" i="14"/>
  <c r="AO377" i="14"/>
  <c r="AN377" i="14"/>
  <c r="AM377" i="14"/>
  <c r="AL377" i="14"/>
  <c r="AK377" i="14"/>
  <c r="AJ377" i="14"/>
  <c r="AI377" i="14"/>
  <c r="AH377" i="14"/>
  <c r="AG377" i="14"/>
  <c r="AF377" i="14"/>
  <c r="AE377" i="14"/>
  <c r="AD377" i="14"/>
  <c r="AC377" i="14"/>
  <c r="AB377" i="14"/>
  <c r="AA377" i="14"/>
  <c r="Z377" i="14"/>
  <c r="AT376" i="14"/>
  <c r="AS376" i="14"/>
  <c r="AR376" i="14"/>
  <c r="AQ376" i="14"/>
  <c r="AP376" i="14"/>
  <c r="AO376" i="14"/>
  <c r="AN376" i="14"/>
  <c r="AM376" i="14"/>
  <c r="AL376" i="14"/>
  <c r="AK376" i="14"/>
  <c r="AJ376" i="14"/>
  <c r="AI376" i="14"/>
  <c r="AH376" i="14"/>
  <c r="AG376" i="14"/>
  <c r="AF376" i="14"/>
  <c r="AE376" i="14"/>
  <c r="AD376" i="14"/>
  <c r="AC376" i="14"/>
  <c r="AB376" i="14"/>
  <c r="AA376" i="14"/>
  <c r="Z376" i="14"/>
  <c r="AT375" i="14"/>
  <c r="AS375" i="14"/>
  <c r="AR375" i="14"/>
  <c r="AQ375" i="14"/>
  <c r="AP375" i="14"/>
  <c r="AO375" i="14"/>
  <c r="AN375" i="14"/>
  <c r="AM375" i="14"/>
  <c r="AL375" i="14"/>
  <c r="AK375" i="14"/>
  <c r="AJ375" i="14"/>
  <c r="AI375" i="14"/>
  <c r="AH375" i="14"/>
  <c r="AG375" i="14"/>
  <c r="AF375" i="14"/>
  <c r="AE375" i="14"/>
  <c r="AD375" i="14"/>
  <c r="AC375" i="14"/>
  <c r="AB375" i="14"/>
  <c r="AA375" i="14"/>
  <c r="Z375" i="14"/>
  <c r="AT374" i="14"/>
  <c r="AS374" i="14"/>
  <c r="AR374" i="14"/>
  <c r="AQ374" i="14"/>
  <c r="AP374" i="14"/>
  <c r="AO374" i="14"/>
  <c r="AN374" i="14"/>
  <c r="AM374" i="14"/>
  <c r="AL374" i="14"/>
  <c r="AK374" i="14"/>
  <c r="AJ374" i="14"/>
  <c r="AI374" i="14"/>
  <c r="AH374" i="14"/>
  <c r="AG374" i="14"/>
  <c r="AF374" i="14"/>
  <c r="AE374" i="14"/>
  <c r="AD374" i="14"/>
  <c r="AC374" i="14"/>
  <c r="AB374" i="14"/>
  <c r="AA374" i="14"/>
  <c r="Z374" i="14"/>
  <c r="AT373" i="14"/>
  <c r="AS373" i="14"/>
  <c r="AR373" i="14"/>
  <c r="AQ373" i="14"/>
  <c r="AP373" i="14"/>
  <c r="AO373" i="14"/>
  <c r="AN373" i="14"/>
  <c r="AM373" i="14"/>
  <c r="AL373" i="14"/>
  <c r="AK373" i="14"/>
  <c r="AJ373" i="14"/>
  <c r="AI373" i="14"/>
  <c r="AH373" i="14"/>
  <c r="AG373" i="14"/>
  <c r="AF373" i="14"/>
  <c r="AE373" i="14"/>
  <c r="AD373" i="14"/>
  <c r="AC373" i="14"/>
  <c r="AB373" i="14"/>
  <c r="AA373" i="14"/>
  <c r="Z373" i="14"/>
  <c r="AT372" i="14"/>
  <c r="AS372" i="14"/>
  <c r="AR372" i="14"/>
  <c r="AQ372" i="14"/>
  <c r="AP372" i="14"/>
  <c r="AO372" i="14"/>
  <c r="AN372" i="14"/>
  <c r="AM372" i="14"/>
  <c r="AL372" i="14"/>
  <c r="AK372" i="14"/>
  <c r="AJ372" i="14"/>
  <c r="AI372" i="14"/>
  <c r="AH372" i="14"/>
  <c r="AG372" i="14"/>
  <c r="AF372" i="14"/>
  <c r="AE372" i="14"/>
  <c r="AD372" i="14"/>
  <c r="AC372" i="14"/>
  <c r="AB372" i="14"/>
  <c r="AA372" i="14"/>
  <c r="Z372" i="14"/>
  <c r="AT371" i="14"/>
  <c r="AS371" i="14"/>
  <c r="AR371" i="14"/>
  <c r="AQ371" i="14"/>
  <c r="AP371" i="14"/>
  <c r="AO371" i="14"/>
  <c r="AN371" i="14"/>
  <c r="AM371" i="14"/>
  <c r="AL371" i="14"/>
  <c r="AK371" i="14"/>
  <c r="AJ371" i="14"/>
  <c r="AI371" i="14"/>
  <c r="AH371" i="14"/>
  <c r="AG371" i="14"/>
  <c r="AF371" i="14"/>
  <c r="AE371" i="14"/>
  <c r="AD371" i="14"/>
  <c r="AC371" i="14"/>
  <c r="AB371" i="14"/>
  <c r="AA371" i="14"/>
  <c r="Z371" i="14"/>
  <c r="AT370" i="14"/>
  <c r="AS370" i="14"/>
  <c r="AR370" i="14"/>
  <c r="AQ370" i="14"/>
  <c r="AP370" i="14"/>
  <c r="AO370" i="14"/>
  <c r="AN370" i="14"/>
  <c r="AM370" i="14"/>
  <c r="AL370" i="14"/>
  <c r="AK370" i="14"/>
  <c r="AJ370" i="14"/>
  <c r="AI370" i="14"/>
  <c r="AH370" i="14"/>
  <c r="AG370" i="14"/>
  <c r="AF370" i="14"/>
  <c r="AE370" i="14"/>
  <c r="AD370" i="14"/>
  <c r="AC370" i="14"/>
  <c r="AB370" i="14"/>
  <c r="AA370" i="14"/>
  <c r="Z370" i="14"/>
  <c r="AT369" i="14"/>
  <c r="AS369" i="14"/>
  <c r="AR369" i="14"/>
  <c r="AQ369" i="14"/>
  <c r="AP369" i="14"/>
  <c r="AO369" i="14"/>
  <c r="AN369" i="14"/>
  <c r="AM369" i="14"/>
  <c r="AL369" i="14"/>
  <c r="AK369" i="14"/>
  <c r="AJ369" i="14"/>
  <c r="AI369" i="14"/>
  <c r="AH369" i="14"/>
  <c r="AG369" i="14"/>
  <c r="AF369" i="14"/>
  <c r="AE369" i="14"/>
  <c r="AD369" i="14"/>
  <c r="AC369" i="14"/>
  <c r="AB369" i="14"/>
  <c r="AA369" i="14"/>
  <c r="Z369" i="14"/>
  <c r="AT368" i="14"/>
  <c r="AS368" i="14"/>
  <c r="AR368" i="14"/>
  <c r="AQ368" i="14"/>
  <c r="AP368" i="14"/>
  <c r="AO368" i="14"/>
  <c r="AN368" i="14"/>
  <c r="AM368" i="14"/>
  <c r="AL368" i="14"/>
  <c r="AK368" i="14"/>
  <c r="AJ368" i="14"/>
  <c r="AI368" i="14"/>
  <c r="AH368" i="14"/>
  <c r="AG368" i="14"/>
  <c r="AF368" i="14"/>
  <c r="AE368" i="14"/>
  <c r="AD368" i="14"/>
  <c r="AC368" i="14"/>
  <c r="AB368" i="14"/>
  <c r="AA368" i="14"/>
  <c r="Z368" i="14"/>
  <c r="AT367" i="14"/>
  <c r="AS367" i="14"/>
  <c r="AR367" i="14"/>
  <c r="AQ367" i="14"/>
  <c r="AP367" i="14"/>
  <c r="AO367" i="14"/>
  <c r="AN367" i="14"/>
  <c r="AM367" i="14"/>
  <c r="AL367" i="14"/>
  <c r="AK367" i="14"/>
  <c r="AJ367" i="14"/>
  <c r="AI367" i="14"/>
  <c r="AH367" i="14"/>
  <c r="AG367" i="14"/>
  <c r="AF367" i="14"/>
  <c r="AE367" i="14"/>
  <c r="AD367" i="14"/>
  <c r="AC367" i="14"/>
  <c r="AB367" i="14"/>
  <c r="AA367" i="14"/>
  <c r="Z367" i="14"/>
  <c r="AT366" i="14"/>
  <c r="AS366" i="14"/>
  <c r="AR366" i="14"/>
  <c r="AQ366" i="14"/>
  <c r="AP366" i="14"/>
  <c r="AO366" i="14"/>
  <c r="AN366" i="14"/>
  <c r="AM366" i="14"/>
  <c r="AL366" i="14"/>
  <c r="AK366" i="14"/>
  <c r="AJ366" i="14"/>
  <c r="AI366" i="14"/>
  <c r="AH366" i="14"/>
  <c r="AG366" i="14"/>
  <c r="AF366" i="14"/>
  <c r="AE366" i="14"/>
  <c r="AD366" i="14"/>
  <c r="AC366" i="14"/>
  <c r="AB366" i="14"/>
  <c r="AA366" i="14"/>
  <c r="Z366" i="14"/>
  <c r="AT365" i="14"/>
  <c r="AS365" i="14"/>
  <c r="AR365" i="14"/>
  <c r="AQ365" i="14"/>
  <c r="AP365" i="14"/>
  <c r="AO365" i="14"/>
  <c r="AN365" i="14"/>
  <c r="AM365" i="14"/>
  <c r="AL365" i="14"/>
  <c r="AK365" i="14"/>
  <c r="AJ365" i="14"/>
  <c r="AI365" i="14"/>
  <c r="AH365" i="14"/>
  <c r="AG365" i="14"/>
  <c r="AF365" i="14"/>
  <c r="AE365" i="14"/>
  <c r="AD365" i="14"/>
  <c r="AC365" i="14"/>
  <c r="AB365" i="14"/>
  <c r="AA365" i="14"/>
  <c r="Z365" i="14"/>
  <c r="AT364" i="14"/>
  <c r="AS364" i="14"/>
  <c r="AR364" i="14"/>
  <c r="AQ364" i="14"/>
  <c r="AP364" i="14"/>
  <c r="AO364" i="14"/>
  <c r="AN364" i="14"/>
  <c r="AM364" i="14"/>
  <c r="AL364" i="14"/>
  <c r="AK364" i="14"/>
  <c r="AJ364" i="14"/>
  <c r="AI364" i="14"/>
  <c r="AH364" i="14"/>
  <c r="AG364" i="14"/>
  <c r="AF364" i="14"/>
  <c r="AE364" i="14"/>
  <c r="AD364" i="14"/>
  <c r="AC364" i="14"/>
  <c r="AB364" i="14"/>
  <c r="AA364" i="14"/>
  <c r="Z364" i="14"/>
  <c r="AT363" i="14"/>
  <c r="AS363" i="14"/>
  <c r="AR363" i="14"/>
  <c r="AQ363" i="14"/>
  <c r="AP363" i="14"/>
  <c r="AO363" i="14"/>
  <c r="AN363" i="14"/>
  <c r="AM363" i="14"/>
  <c r="AL363" i="14"/>
  <c r="AK363" i="14"/>
  <c r="AJ363" i="14"/>
  <c r="AI363" i="14"/>
  <c r="AH363" i="14"/>
  <c r="AG363" i="14"/>
  <c r="AF363" i="14"/>
  <c r="AE363" i="14"/>
  <c r="AD363" i="14"/>
  <c r="AC363" i="14"/>
  <c r="AB363" i="14"/>
  <c r="AA363" i="14"/>
  <c r="Z363" i="14"/>
  <c r="AT362" i="14"/>
  <c r="AS362" i="14"/>
  <c r="AR362" i="14"/>
  <c r="AQ362" i="14"/>
  <c r="AP362" i="14"/>
  <c r="AO362" i="14"/>
  <c r="AN362" i="14"/>
  <c r="AM362" i="14"/>
  <c r="AL362" i="14"/>
  <c r="AK362" i="14"/>
  <c r="AJ362" i="14"/>
  <c r="AI362" i="14"/>
  <c r="AH362" i="14"/>
  <c r="AG362" i="14"/>
  <c r="AF362" i="14"/>
  <c r="AE362" i="14"/>
  <c r="AD362" i="14"/>
  <c r="AC362" i="14"/>
  <c r="AB362" i="14"/>
  <c r="AA362" i="14"/>
  <c r="Z362" i="14"/>
  <c r="AT361" i="14"/>
  <c r="AS361" i="14"/>
  <c r="AR361" i="14"/>
  <c r="AQ361" i="14"/>
  <c r="AP361" i="14"/>
  <c r="AO361" i="14"/>
  <c r="AN361" i="14"/>
  <c r="AM361" i="14"/>
  <c r="AL361" i="14"/>
  <c r="AK361" i="14"/>
  <c r="AJ361" i="14"/>
  <c r="AI361" i="14"/>
  <c r="AH361" i="14"/>
  <c r="AG361" i="14"/>
  <c r="AF361" i="14"/>
  <c r="AE361" i="14"/>
  <c r="AD361" i="14"/>
  <c r="AC361" i="14"/>
  <c r="AB361" i="14"/>
  <c r="AA361" i="14"/>
  <c r="Z361" i="14"/>
  <c r="AT360" i="14"/>
  <c r="AS360" i="14"/>
  <c r="AR360" i="14"/>
  <c r="AQ360" i="14"/>
  <c r="AP360" i="14"/>
  <c r="AO360" i="14"/>
  <c r="AN360" i="14"/>
  <c r="AM360" i="14"/>
  <c r="AL360" i="14"/>
  <c r="AK360" i="14"/>
  <c r="AJ360" i="14"/>
  <c r="AI360" i="14"/>
  <c r="AH360" i="14"/>
  <c r="AG360" i="14"/>
  <c r="AF360" i="14"/>
  <c r="AE360" i="14"/>
  <c r="AD360" i="14"/>
  <c r="AC360" i="14"/>
  <c r="AB360" i="14"/>
  <c r="AA360" i="14"/>
  <c r="Z360" i="14"/>
  <c r="AT359" i="14"/>
  <c r="AS359" i="14"/>
  <c r="AR359" i="14"/>
  <c r="AQ359" i="14"/>
  <c r="AP359" i="14"/>
  <c r="AO359" i="14"/>
  <c r="AN359" i="14"/>
  <c r="AM359" i="14"/>
  <c r="AL359" i="14"/>
  <c r="AK359" i="14"/>
  <c r="AJ359" i="14"/>
  <c r="AI359" i="14"/>
  <c r="AH359" i="14"/>
  <c r="AG359" i="14"/>
  <c r="AF359" i="14"/>
  <c r="AE359" i="14"/>
  <c r="AD359" i="14"/>
  <c r="AC359" i="14"/>
  <c r="AB359" i="14"/>
  <c r="AA359" i="14"/>
  <c r="Z359" i="14"/>
  <c r="AT358" i="14"/>
  <c r="AS358" i="14"/>
  <c r="AR358" i="14"/>
  <c r="AQ358" i="14"/>
  <c r="AP358" i="14"/>
  <c r="AO358" i="14"/>
  <c r="AN358" i="14"/>
  <c r="AM358" i="14"/>
  <c r="AL358" i="14"/>
  <c r="AK358" i="14"/>
  <c r="AJ358" i="14"/>
  <c r="AI358" i="14"/>
  <c r="AH358" i="14"/>
  <c r="AG358" i="14"/>
  <c r="AF358" i="14"/>
  <c r="AE358" i="14"/>
  <c r="AD358" i="14"/>
  <c r="AC358" i="14"/>
  <c r="AB358" i="14"/>
  <c r="AA358" i="14"/>
  <c r="Z358" i="14"/>
  <c r="AT357" i="14"/>
  <c r="AS357" i="14"/>
  <c r="AR357" i="14"/>
  <c r="AQ357" i="14"/>
  <c r="AP357" i="14"/>
  <c r="AO357" i="14"/>
  <c r="AN357" i="14"/>
  <c r="AM357" i="14"/>
  <c r="AL357" i="14"/>
  <c r="AK357" i="14"/>
  <c r="AJ357" i="14"/>
  <c r="AI357" i="14"/>
  <c r="AH357" i="14"/>
  <c r="AG357" i="14"/>
  <c r="AF357" i="14"/>
  <c r="AE357" i="14"/>
  <c r="AD357" i="14"/>
  <c r="AC357" i="14"/>
  <c r="AB357" i="14"/>
  <c r="AA357" i="14"/>
  <c r="Z357" i="14"/>
  <c r="AT356" i="14"/>
  <c r="AS356" i="14"/>
  <c r="AR356" i="14"/>
  <c r="AQ356" i="14"/>
  <c r="AP356" i="14"/>
  <c r="AO356" i="14"/>
  <c r="AN356" i="14"/>
  <c r="AM356" i="14"/>
  <c r="AL356" i="14"/>
  <c r="AK356" i="14"/>
  <c r="AJ356" i="14"/>
  <c r="AI356" i="14"/>
  <c r="AH356" i="14"/>
  <c r="AG356" i="14"/>
  <c r="AF356" i="14"/>
  <c r="AE356" i="14"/>
  <c r="AD356" i="14"/>
  <c r="AC356" i="14"/>
  <c r="AB356" i="14"/>
  <c r="AA356" i="14"/>
  <c r="Z356" i="14"/>
  <c r="AT355" i="14"/>
  <c r="AS355" i="14"/>
  <c r="AR355" i="14"/>
  <c r="AQ355" i="14"/>
  <c r="AP355" i="14"/>
  <c r="AO355" i="14"/>
  <c r="AN355" i="14"/>
  <c r="AM355" i="14"/>
  <c r="AL355" i="14"/>
  <c r="AK355" i="14"/>
  <c r="AJ355" i="14"/>
  <c r="AI355" i="14"/>
  <c r="AH355" i="14"/>
  <c r="AG355" i="14"/>
  <c r="AF355" i="14"/>
  <c r="AE355" i="14"/>
  <c r="AD355" i="14"/>
  <c r="AC355" i="14"/>
  <c r="AB355" i="14"/>
  <c r="AA355" i="14"/>
  <c r="Z355" i="14"/>
  <c r="AT354" i="14"/>
  <c r="AS354" i="14"/>
  <c r="AR354" i="14"/>
  <c r="AQ354" i="14"/>
  <c r="AP354" i="14"/>
  <c r="AO354" i="14"/>
  <c r="AN354" i="14"/>
  <c r="AM354" i="14"/>
  <c r="AL354" i="14"/>
  <c r="AK354" i="14"/>
  <c r="AJ354" i="14"/>
  <c r="AI354" i="14"/>
  <c r="AH354" i="14"/>
  <c r="AG354" i="14"/>
  <c r="AF354" i="14"/>
  <c r="AE354" i="14"/>
  <c r="AD354" i="14"/>
  <c r="AC354" i="14"/>
  <c r="AB354" i="14"/>
  <c r="AA354" i="14"/>
  <c r="Z354" i="14"/>
  <c r="AT353" i="14"/>
  <c r="AS353" i="14"/>
  <c r="AR353" i="14"/>
  <c r="AQ353" i="14"/>
  <c r="AP353" i="14"/>
  <c r="AO353" i="14"/>
  <c r="AN353" i="14"/>
  <c r="AM353" i="14"/>
  <c r="AL353" i="14"/>
  <c r="AK353" i="14"/>
  <c r="AJ353" i="14"/>
  <c r="AI353" i="14"/>
  <c r="AH353" i="14"/>
  <c r="AG353" i="14"/>
  <c r="AF353" i="14"/>
  <c r="AE353" i="14"/>
  <c r="AD353" i="14"/>
  <c r="AC353" i="14"/>
  <c r="AB353" i="14"/>
  <c r="AA353" i="14"/>
  <c r="Z353" i="14"/>
  <c r="AT352" i="14"/>
  <c r="AS352" i="14"/>
  <c r="AR352" i="14"/>
  <c r="AQ352" i="14"/>
  <c r="AP352" i="14"/>
  <c r="AO352" i="14"/>
  <c r="AN352" i="14"/>
  <c r="AM352" i="14"/>
  <c r="AL352" i="14"/>
  <c r="AK352" i="14"/>
  <c r="AJ352" i="14"/>
  <c r="AI352" i="14"/>
  <c r="AH352" i="14"/>
  <c r="AG352" i="14"/>
  <c r="AF352" i="14"/>
  <c r="AE352" i="14"/>
  <c r="AD352" i="14"/>
  <c r="AC352" i="14"/>
  <c r="AB352" i="14"/>
  <c r="AA352" i="14"/>
  <c r="Z352" i="14"/>
  <c r="AT351" i="14"/>
  <c r="AS351" i="14"/>
  <c r="AR351" i="14"/>
  <c r="AQ351" i="14"/>
  <c r="AP351" i="14"/>
  <c r="AO351" i="14"/>
  <c r="AN351" i="14"/>
  <c r="AM351" i="14"/>
  <c r="AL351" i="14"/>
  <c r="AK351" i="14"/>
  <c r="AJ351" i="14"/>
  <c r="AI351" i="14"/>
  <c r="AH351" i="14"/>
  <c r="AG351" i="14"/>
  <c r="AF351" i="14"/>
  <c r="AE351" i="14"/>
  <c r="AD351" i="14"/>
  <c r="AC351" i="14"/>
  <c r="AB351" i="14"/>
  <c r="AA351" i="14"/>
  <c r="Z351" i="14"/>
  <c r="AT350" i="14"/>
  <c r="AS350" i="14"/>
  <c r="AR350" i="14"/>
  <c r="AQ350" i="14"/>
  <c r="AP350" i="14"/>
  <c r="AO350" i="14"/>
  <c r="AN350" i="14"/>
  <c r="AM350" i="14"/>
  <c r="AL350" i="14"/>
  <c r="AK350" i="14"/>
  <c r="AJ350" i="14"/>
  <c r="AI350" i="14"/>
  <c r="AH350" i="14"/>
  <c r="AG350" i="14"/>
  <c r="AF350" i="14"/>
  <c r="AE350" i="14"/>
  <c r="AD350" i="14"/>
  <c r="AC350" i="14"/>
  <c r="AB350" i="14"/>
  <c r="AA350" i="14"/>
  <c r="Z350" i="14"/>
  <c r="AT349" i="14"/>
  <c r="AS349" i="14"/>
  <c r="AR349" i="14"/>
  <c r="AQ349" i="14"/>
  <c r="AP349" i="14"/>
  <c r="AO349" i="14"/>
  <c r="AN349" i="14"/>
  <c r="AM349" i="14"/>
  <c r="AL349" i="14"/>
  <c r="AK349" i="14"/>
  <c r="AJ349" i="14"/>
  <c r="AI349" i="14"/>
  <c r="AH349" i="14"/>
  <c r="AG349" i="14"/>
  <c r="AF349" i="14"/>
  <c r="AE349" i="14"/>
  <c r="AD349" i="14"/>
  <c r="AC349" i="14"/>
  <c r="AB349" i="14"/>
  <c r="AA349" i="14"/>
  <c r="Z349" i="14"/>
  <c r="AT348" i="14"/>
  <c r="AS348" i="14"/>
  <c r="AR348" i="14"/>
  <c r="AQ348" i="14"/>
  <c r="AP348" i="14"/>
  <c r="AO348" i="14"/>
  <c r="AN348" i="14"/>
  <c r="AM348" i="14"/>
  <c r="AL348" i="14"/>
  <c r="AK348" i="14"/>
  <c r="AJ348" i="14"/>
  <c r="AI348" i="14"/>
  <c r="AH348" i="14"/>
  <c r="AG348" i="14"/>
  <c r="AF348" i="14"/>
  <c r="AE348" i="14"/>
  <c r="AD348" i="14"/>
  <c r="AC348" i="14"/>
  <c r="AB348" i="14"/>
  <c r="AA348" i="14"/>
  <c r="Z348" i="14"/>
  <c r="AT347" i="14"/>
  <c r="AS347" i="14"/>
  <c r="AR347" i="14"/>
  <c r="AQ347" i="14"/>
  <c r="AP347" i="14"/>
  <c r="AO347" i="14"/>
  <c r="AN347" i="14"/>
  <c r="AM347" i="14"/>
  <c r="AL347" i="14"/>
  <c r="AK347" i="14"/>
  <c r="AJ347" i="14"/>
  <c r="AI347" i="14"/>
  <c r="AH347" i="14"/>
  <c r="AG347" i="14"/>
  <c r="AF347" i="14"/>
  <c r="AE347" i="14"/>
  <c r="AD347" i="14"/>
  <c r="AC347" i="14"/>
  <c r="AB347" i="14"/>
  <c r="AA347" i="14"/>
  <c r="Z347" i="14"/>
  <c r="AT346" i="14"/>
  <c r="AS346" i="14"/>
  <c r="AR346" i="14"/>
  <c r="AQ346" i="14"/>
  <c r="AP346" i="14"/>
  <c r="AO346" i="14"/>
  <c r="AN346" i="14"/>
  <c r="AM346" i="14"/>
  <c r="AL346" i="14"/>
  <c r="AK346" i="14"/>
  <c r="AJ346" i="14"/>
  <c r="AI346" i="14"/>
  <c r="AH346" i="14"/>
  <c r="AG346" i="14"/>
  <c r="AF346" i="14"/>
  <c r="AE346" i="14"/>
  <c r="AD346" i="14"/>
  <c r="AC346" i="14"/>
  <c r="AB346" i="14"/>
  <c r="AA346" i="14"/>
  <c r="Z346" i="14"/>
  <c r="AT345" i="14"/>
  <c r="AS345" i="14"/>
  <c r="AR345" i="14"/>
  <c r="AQ345" i="14"/>
  <c r="AP345" i="14"/>
  <c r="AO345" i="14"/>
  <c r="AN345" i="14"/>
  <c r="AM345" i="14"/>
  <c r="AL345" i="14"/>
  <c r="AK345" i="14"/>
  <c r="AJ345" i="14"/>
  <c r="AI345" i="14"/>
  <c r="AH345" i="14"/>
  <c r="AG345" i="14"/>
  <c r="AF345" i="14"/>
  <c r="AE345" i="14"/>
  <c r="AD345" i="14"/>
  <c r="AC345" i="14"/>
  <c r="AB345" i="14"/>
  <c r="AA345" i="14"/>
  <c r="Z345" i="14"/>
  <c r="AT344" i="14"/>
  <c r="AS344" i="14"/>
  <c r="AR344" i="14"/>
  <c r="AQ344" i="14"/>
  <c r="AP344" i="14"/>
  <c r="AO344" i="14"/>
  <c r="AN344" i="14"/>
  <c r="AM344" i="14"/>
  <c r="AL344" i="14"/>
  <c r="AK344" i="14"/>
  <c r="AJ344" i="14"/>
  <c r="AI344" i="14"/>
  <c r="AH344" i="14"/>
  <c r="AG344" i="14"/>
  <c r="AF344" i="14"/>
  <c r="AE344" i="14"/>
  <c r="AD344" i="14"/>
  <c r="AC344" i="14"/>
  <c r="AB344" i="14"/>
  <c r="AA344" i="14"/>
  <c r="Z344" i="14"/>
  <c r="AT343" i="14"/>
  <c r="AS343" i="14"/>
  <c r="AR343" i="14"/>
  <c r="AQ343" i="14"/>
  <c r="AP343" i="14"/>
  <c r="AO343" i="14"/>
  <c r="AN343" i="14"/>
  <c r="AM343" i="14"/>
  <c r="AL343" i="14"/>
  <c r="AK343" i="14"/>
  <c r="AJ343" i="14"/>
  <c r="AI343" i="14"/>
  <c r="AH343" i="14"/>
  <c r="AG343" i="14"/>
  <c r="AF343" i="14"/>
  <c r="AE343" i="14"/>
  <c r="AD343" i="14"/>
  <c r="AC343" i="14"/>
  <c r="AB343" i="14"/>
  <c r="AA343" i="14"/>
  <c r="Z343" i="14"/>
  <c r="AT342" i="14"/>
  <c r="AS342" i="14"/>
  <c r="AR342" i="14"/>
  <c r="AQ342" i="14"/>
  <c r="AP342" i="14"/>
  <c r="AO342" i="14"/>
  <c r="AN342" i="14"/>
  <c r="AM342" i="14"/>
  <c r="AL342" i="14"/>
  <c r="AK342" i="14"/>
  <c r="AJ342" i="14"/>
  <c r="AI342" i="14"/>
  <c r="AH342" i="14"/>
  <c r="AG342" i="14"/>
  <c r="AF342" i="14"/>
  <c r="AE342" i="14"/>
  <c r="AD342" i="14"/>
  <c r="AC342" i="14"/>
  <c r="AB342" i="14"/>
  <c r="AA342" i="14"/>
  <c r="Z342" i="14"/>
  <c r="AT341" i="14"/>
  <c r="AS341" i="14"/>
  <c r="AR341" i="14"/>
  <c r="AQ341" i="14"/>
  <c r="AP341" i="14"/>
  <c r="AO341" i="14"/>
  <c r="AN341" i="14"/>
  <c r="AM341" i="14"/>
  <c r="AL341" i="14"/>
  <c r="AK341" i="14"/>
  <c r="AJ341" i="14"/>
  <c r="AI341" i="14"/>
  <c r="AH341" i="14"/>
  <c r="AG341" i="14"/>
  <c r="AF341" i="14"/>
  <c r="AE341" i="14"/>
  <c r="AD341" i="14"/>
  <c r="AC341" i="14"/>
  <c r="AB341" i="14"/>
  <c r="AA341" i="14"/>
  <c r="Z341" i="14"/>
  <c r="AT340" i="14"/>
  <c r="AS340" i="14"/>
  <c r="AR340" i="14"/>
  <c r="AQ340" i="14"/>
  <c r="AP340" i="14"/>
  <c r="AO340" i="14"/>
  <c r="AN340" i="14"/>
  <c r="AM340" i="14"/>
  <c r="AL340" i="14"/>
  <c r="AK340" i="14"/>
  <c r="AJ340" i="14"/>
  <c r="AI340" i="14"/>
  <c r="AH340" i="14"/>
  <c r="AG340" i="14"/>
  <c r="AF340" i="14"/>
  <c r="AE340" i="14"/>
  <c r="AD340" i="14"/>
  <c r="AC340" i="14"/>
  <c r="AB340" i="14"/>
  <c r="AA340" i="14"/>
  <c r="Z340" i="14"/>
  <c r="AT339" i="14"/>
  <c r="AS339" i="14"/>
  <c r="AR339" i="14"/>
  <c r="AQ339" i="14"/>
  <c r="AP339" i="14"/>
  <c r="AO339" i="14"/>
  <c r="AN339" i="14"/>
  <c r="AM339" i="14"/>
  <c r="AL339" i="14"/>
  <c r="AK339" i="14"/>
  <c r="AJ339" i="14"/>
  <c r="AI339" i="14"/>
  <c r="AH339" i="14"/>
  <c r="AG339" i="14"/>
  <c r="AF339" i="14"/>
  <c r="AE339" i="14"/>
  <c r="AD339" i="14"/>
  <c r="AC339" i="14"/>
  <c r="AB339" i="14"/>
  <c r="AA339" i="14"/>
  <c r="Z339" i="14"/>
  <c r="AT338" i="14"/>
  <c r="AS338" i="14"/>
  <c r="AR338" i="14"/>
  <c r="AQ338" i="14"/>
  <c r="AP338" i="14"/>
  <c r="AO338" i="14"/>
  <c r="AN338" i="14"/>
  <c r="AM338" i="14"/>
  <c r="AL338" i="14"/>
  <c r="AK338" i="14"/>
  <c r="AJ338" i="14"/>
  <c r="AI338" i="14"/>
  <c r="AH338" i="14"/>
  <c r="AG338" i="14"/>
  <c r="AF338" i="14"/>
  <c r="AE338" i="14"/>
  <c r="AD338" i="14"/>
  <c r="AC338" i="14"/>
  <c r="AB338" i="14"/>
  <c r="AA338" i="14"/>
  <c r="Z338" i="14"/>
  <c r="AT337" i="14"/>
  <c r="AS337" i="14"/>
  <c r="AR337" i="14"/>
  <c r="AQ337" i="14"/>
  <c r="AP337" i="14"/>
  <c r="AO337" i="14"/>
  <c r="AN337" i="14"/>
  <c r="AM337" i="14"/>
  <c r="AL337" i="14"/>
  <c r="AK337" i="14"/>
  <c r="AJ337" i="14"/>
  <c r="AI337" i="14"/>
  <c r="AH337" i="14"/>
  <c r="AG337" i="14"/>
  <c r="AF337" i="14"/>
  <c r="AE337" i="14"/>
  <c r="AD337" i="14"/>
  <c r="AC337" i="14"/>
  <c r="AB337" i="14"/>
  <c r="AA337" i="14"/>
  <c r="Z337" i="14"/>
  <c r="AT336" i="14"/>
  <c r="AS336" i="14"/>
  <c r="AR336" i="14"/>
  <c r="AQ336" i="14"/>
  <c r="AP336" i="14"/>
  <c r="AO336" i="14"/>
  <c r="AN336" i="14"/>
  <c r="AM336" i="14"/>
  <c r="AL336" i="14"/>
  <c r="AK336" i="14"/>
  <c r="AJ336" i="14"/>
  <c r="AI336" i="14"/>
  <c r="AH336" i="14"/>
  <c r="AG336" i="14"/>
  <c r="AF336" i="14"/>
  <c r="AE336" i="14"/>
  <c r="AD336" i="14"/>
  <c r="AC336" i="14"/>
  <c r="AB336" i="14"/>
  <c r="AA336" i="14"/>
  <c r="Z336" i="14"/>
  <c r="AT335" i="14"/>
  <c r="AS335" i="14"/>
  <c r="AR335" i="14"/>
  <c r="AQ335" i="14"/>
  <c r="AP335" i="14"/>
  <c r="AO335" i="14"/>
  <c r="AN335" i="14"/>
  <c r="AM335" i="14"/>
  <c r="AL335" i="14"/>
  <c r="AK335" i="14"/>
  <c r="AJ335" i="14"/>
  <c r="AI335" i="14"/>
  <c r="AH335" i="14"/>
  <c r="AG335" i="14"/>
  <c r="AF335" i="14"/>
  <c r="AE335" i="14"/>
  <c r="AD335" i="14"/>
  <c r="AC335" i="14"/>
  <c r="AB335" i="14"/>
  <c r="AA335" i="14"/>
  <c r="Z335" i="14"/>
  <c r="AT334" i="14"/>
  <c r="AS334" i="14"/>
  <c r="AR334" i="14"/>
  <c r="AQ334" i="14"/>
  <c r="AP334" i="14"/>
  <c r="AO334" i="14"/>
  <c r="AN334" i="14"/>
  <c r="AM334" i="14"/>
  <c r="AL334" i="14"/>
  <c r="AK334" i="14"/>
  <c r="AJ334" i="14"/>
  <c r="AI334" i="14"/>
  <c r="AH334" i="14"/>
  <c r="AG334" i="14"/>
  <c r="AF334" i="14"/>
  <c r="AE334" i="14"/>
  <c r="AD334" i="14"/>
  <c r="AC334" i="14"/>
  <c r="AB334" i="14"/>
  <c r="AA334" i="14"/>
  <c r="Z334" i="14"/>
  <c r="AT333" i="14"/>
  <c r="AS333" i="14"/>
  <c r="AR333" i="14"/>
  <c r="AQ333" i="14"/>
  <c r="AP333" i="14"/>
  <c r="AO333" i="14"/>
  <c r="AN333" i="14"/>
  <c r="AM333" i="14"/>
  <c r="AL333" i="14"/>
  <c r="AK333" i="14"/>
  <c r="AJ333" i="14"/>
  <c r="AI333" i="14"/>
  <c r="AH333" i="14"/>
  <c r="AG333" i="14"/>
  <c r="AF333" i="14"/>
  <c r="AE333" i="14"/>
  <c r="AD333" i="14"/>
  <c r="AC333" i="14"/>
  <c r="AB333" i="14"/>
  <c r="AA333" i="14"/>
  <c r="Z333" i="14"/>
  <c r="AT332" i="14"/>
  <c r="AS332" i="14"/>
  <c r="AR332" i="14"/>
  <c r="AQ332" i="14"/>
  <c r="AP332" i="14"/>
  <c r="AO332" i="14"/>
  <c r="AN332" i="14"/>
  <c r="AM332" i="14"/>
  <c r="AL332" i="14"/>
  <c r="AK332" i="14"/>
  <c r="AJ332" i="14"/>
  <c r="AI332" i="14"/>
  <c r="AH332" i="14"/>
  <c r="AG332" i="14"/>
  <c r="AF332" i="14"/>
  <c r="AE332" i="14"/>
  <c r="AD332" i="14"/>
  <c r="AC332" i="14"/>
  <c r="AB332" i="14"/>
  <c r="AA332" i="14"/>
  <c r="Z332" i="14"/>
  <c r="AT331" i="14"/>
  <c r="AS331" i="14"/>
  <c r="AR331" i="14"/>
  <c r="AQ331" i="14"/>
  <c r="AP331" i="14"/>
  <c r="AO331" i="14"/>
  <c r="AN331" i="14"/>
  <c r="AM331" i="14"/>
  <c r="AL331" i="14"/>
  <c r="AK331" i="14"/>
  <c r="AJ331" i="14"/>
  <c r="AI331" i="14"/>
  <c r="AH331" i="14"/>
  <c r="AG331" i="14"/>
  <c r="AF331" i="14"/>
  <c r="AE331" i="14"/>
  <c r="AD331" i="14"/>
  <c r="AC331" i="14"/>
  <c r="AB331" i="14"/>
  <c r="AA331" i="14"/>
  <c r="Z331" i="14"/>
  <c r="AT330" i="14"/>
  <c r="AS330" i="14"/>
  <c r="AR330" i="14"/>
  <c r="AQ330" i="14"/>
  <c r="AP330" i="14"/>
  <c r="AO330" i="14"/>
  <c r="AN330" i="14"/>
  <c r="AM330" i="14"/>
  <c r="AL330" i="14"/>
  <c r="AK330" i="14"/>
  <c r="AJ330" i="14"/>
  <c r="AI330" i="14"/>
  <c r="AH330" i="14"/>
  <c r="AG330" i="14"/>
  <c r="AF330" i="14"/>
  <c r="AE330" i="14"/>
  <c r="AD330" i="14"/>
  <c r="AC330" i="14"/>
  <c r="AB330" i="14"/>
  <c r="AA330" i="14"/>
  <c r="Z330" i="14"/>
  <c r="AT329" i="14"/>
  <c r="AS329" i="14"/>
  <c r="AR329" i="14"/>
  <c r="AQ329" i="14"/>
  <c r="AP329" i="14"/>
  <c r="AO329" i="14"/>
  <c r="AN329" i="14"/>
  <c r="AM329" i="14"/>
  <c r="AL329" i="14"/>
  <c r="AK329" i="14"/>
  <c r="AJ329" i="14"/>
  <c r="AI329" i="14"/>
  <c r="AH329" i="14"/>
  <c r="AG329" i="14"/>
  <c r="AF329" i="14"/>
  <c r="AE329" i="14"/>
  <c r="AD329" i="14"/>
  <c r="AC329" i="14"/>
  <c r="AB329" i="14"/>
  <c r="AA329" i="14"/>
  <c r="Z329" i="14"/>
  <c r="AT328" i="14"/>
  <c r="AS328" i="14"/>
  <c r="AR328" i="14"/>
  <c r="AQ328" i="14"/>
  <c r="AP328" i="14"/>
  <c r="AO328" i="14"/>
  <c r="AN328" i="14"/>
  <c r="AM328" i="14"/>
  <c r="AL328" i="14"/>
  <c r="AK328" i="14"/>
  <c r="AJ328" i="14"/>
  <c r="AI328" i="14"/>
  <c r="AH328" i="14"/>
  <c r="AG328" i="14"/>
  <c r="AF328" i="14"/>
  <c r="AE328" i="14"/>
  <c r="AD328" i="14"/>
  <c r="AC328" i="14"/>
  <c r="AB328" i="14"/>
  <c r="AA328" i="14"/>
  <c r="Z328" i="14"/>
  <c r="AT327" i="14"/>
  <c r="AS327" i="14"/>
  <c r="AR327" i="14"/>
  <c r="AQ327" i="14"/>
  <c r="AP327" i="14"/>
  <c r="AO327" i="14"/>
  <c r="AN327" i="14"/>
  <c r="AM327" i="14"/>
  <c r="AL327" i="14"/>
  <c r="AK327" i="14"/>
  <c r="AJ327" i="14"/>
  <c r="AI327" i="14"/>
  <c r="AH327" i="14"/>
  <c r="AG327" i="14"/>
  <c r="AF327" i="14"/>
  <c r="AE327" i="14"/>
  <c r="AD327" i="14"/>
  <c r="AC327" i="14"/>
  <c r="AB327" i="14"/>
  <c r="AA327" i="14"/>
  <c r="Z327" i="14"/>
  <c r="AT326" i="14"/>
  <c r="AS326" i="14"/>
  <c r="AR326" i="14"/>
  <c r="AQ326" i="14"/>
  <c r="AP326" i="14"/>
  <c r="AO326" i="14"/>
  <c r="AN326" i="14"/>
  <c r="AM326" i="14"/>
  <c r="AL326" i="14"/>
  <c r="AK326" i="14"/>
  <c r="AJ326" i="14"/>
  <c r="AI326" i="14"/>
  <c r="AH326" i="14"/>
  <c r="AG326" i="14"/>
  <c r="AF326" i="14"/>
  <c r="AE326" i="14"/>
  <c r="AD326" i="14"/>
  <c r="AC326" i="14"/>
  <c r="AB326" i="14"/>
  <c r="AA326" i="14"/>
  <c r="Z326" i="14"/>
  <c r="AT325" i="14"/>
  <c r="AS325" i="14"/>
  <c r="AR325" i="14"/>
  <c r="AQ325" i="14"/>
  <c r="AP325" i="14"/>
  <c r="AO325" i="14"/>
  <c r="AN325" i="14"/>
  <c r="AM325" i="14"/>
  <c r="AL325" i="14"/>
  <c r="AK325" i="14"/>
  <c r="AJ325" i="14"/>
  <c r="AI325" i="14"/>
  <c r="AH325" i="14"/>
  <c r="AG325" i="14"/>
  <c r="AF325" i="14"/>
  <c r="AE325" i="14"/>
  <c r="AD325" i="14"/>
  <c r="AC325" i="14"/>
  <c r="AB325" i="14"/>
  <c r="AA325" i="14"/>
  <c r="Z325" i="14"/>
  <c r="AT324" i="14"/>
  <c r="AS324" i="14"/>
  <c r="AR324" i="14"/>
  <c r="AQ324" i="14"/>
  <c r="AP324" i="14"/>
  <c r="AO324" i="14"/>
  <c r="AN324" i="14"/>
  <c r="AM324" i="14"/>
  <c r="AL324" i="14"/>
  <c r="AK324" i="14"/>
  <c r="AJ324" i="14"/>
  <c r="AI324" i="14"/>
  <c r="AH324" i="14"/>
  <c r="AG324" i="14"/>
  <c r="AF324" i="14"/>
  <c r="AE324" i="14"/>
  <c r="AD324" i="14"/>
  <c r="AC324" i="14"/>
  <c r="AB324" i="14"/>
  <c r="AA324" i="14"/>
  <c r="Z324" i="14"/>
  <c r="AT323" i="14"/>
  <c r="AS323" i="14"/>
  <c r="AR323" i="14"/>
  <c r="AQ323" i="14"/>
  <c r="AP323" i="14"/>
  <c r="AO323" i="14"/>
  <c r="AN323" i="14"/>
  <c r="AM323" i="14"/>
  <c r="AL323" i="14"/>
  <c r="AK323" i="14"/>
  <c r="AJ323" i="14"/>
  <c r="AI323" i="14"/>
  <c r="AH323" i="14"/>
  <c r="AG323" i="14"/>
  <c r="AF323" i="14"/>
  <c r="AE323" i="14"/>
  <c r="AD323" i="14"/>
  <c r="AC323" i="14"/>
  <c r="AB323" i="14"/>
  <c r="AA323" i="14"/>
  <c r="Z323" i="14"/>
  <c r="AT322" i="14"/>
  <c r="AS322" i="14"/>
  <c r="AR322" i="14"/>
  <c r="AQ322" i="14"/>
  <c r="AP322" i="14"/>
  <c r="AO322" i="14"/>
  <c r="AN322" i="14"/>
  <c r="AM322" i="14"/>
  <c r="AL322" i="14"/>
  <c r="AK322" i="14"/>
  <c r="AJ322" i="14"/>
  <c r="AI322" i="14"/>
  <c r="AH322" i="14"/>
  <c r="AG322" i="14"/>
  <c r="AF322" i="14"/>
  <c r="AE322" i="14"/>
  <c r="AD322" i="14"/>
  <c r="AC322" i="14"/>
  <c r="AB322" i="14"/>
  <c r="AA322" i="14"/>
  <c r="Z322" i="14"/>
  <c r="AT321" i="14"/>
  <c r="AS321" i="14"/>
  <c r="AR321" i="14"/>
  <c r="AQ321" i="14"/>
  <c r="AP321" i="14"/>
  <c r="AO321" i="14"/>
  <c r="AN321" i="14"/>
  <c r="AM321" i="14"/>
  <c r="AL321" i="14"/>
  <c r="AK321" i="14"/>
  <c r="AJ321" i="14"/>
  <c r="AI321" i="14"/>
  <c r="AH321" i="14"/>
  <c r="AG321" i="14"/>
  <c r="AF321" i="14"/>
  <c r="AE321" i="14"/>
  <c r="AD321" i="14"/>
  <c r="AC321" i="14"/>
  <c r="AB321" i="14"/>
  <c r="AA321" i="14"/>
  <c r="Z321" i="14"/>
  <c r="AT320" i="14"/>
  <c r="AS320" i="14"/>
  <c r="AR320" i="14"/>
  <c r="AQ320" i="14"/>
  <c r="AP320" i="14"/>
  <c r="AO320" i="14"/>
  <c r="AN320" i="14"/>
  <c r="AM320" i="14"/>
  <c r="AL320" i="14"/>
  <c r="AK320" i="14"/>
  <c r="AJ320" i="14"/>
  <c r="AI320" i="14"/>
  <c r="AH320" i="14"/>
  <c r="AG320" i="14"/>
  <c r="AF320" i="14"/>
  <c r="AE320" i="14"/>
  <c r="AD320" i="14"/>
  <c r="AC320" i="14"/>
  <c r="AB320" i="14"/>
  <c r="AA320" i="14"/>
  <c r="Z320" i="14"/>
  <c r="AT319" i="14"/>
  <c r="AS319" i="14"/>
  <c r="AR319" i="14"/>
  <c r="AQ319" i="14"/>
  <c r="AP319" i="14"/>
  <c r="AO319" i="14"/>
  <c r="AN319" i="14"/>
  <c r="AM319" i="14"/>
  <c r="AL319" i="14"/>
  <c r="AK319" i="14"/>
  <c r="AJ319" i="14"/>
  <c r="AI319" i="14"/>
  <c r="AH319" i="14"/>
  <c r="AG319" i="14"/>
  <c r="AF319" i="14"/>
  <c r="AE319" i="14"/>
  <c r="AD319" i="14"/>
  <c r="AC319" i="14"/>
  <c r="AB319" i="14"/>
  <c r="AA319" i="14"/>
  <c r="Z319" i="14"/>
  <c r="AT318" i="14"/>
  <c r="AS318" i="14"/>
  <c r="AR318" i="14"/>
  <c r="AQ318" i="14"/>
  <c r="AP318" i="14"/>
  <c r="AO318" i="14"/>
  <c r="AN318" i="14"/>
  <c r="AM318" i="14"/>
  <c r="AL318" i="14"/>
  <c r="AK318" i="14"/>
  <c r="AJ318" i="14"/>
  <c r="AI318" i="14"/>
  <c r="AH318" i="14"/>
  <c r="AG318" i="14"/>
  <c r="AF318" i="14"/>
  <c r="AE318" i="14"/>
  <c r="AD318" i="14"/>
  <c r="AC318" i="14"/>
  <c r="AB318" i="14"/>
  <c r="AA318" i="14"/>
  <c r="Z318" i="14"/>
  <c r="AT317" i="14"/>
  <c r="AS317" i="14"/>
  <c r="AR317" i="14"/>
  <c r="AQ317" i="14"/>
  <c r="AP317" i="14"/>
  <c r="AO317" i="14"/>
  <c r="AN317" i="14"/>
  <c r="AM317" i="14"/>
  <c r="AL317" i="14"/>
  <c r="AK317" i="14"/>
  <c r="AJ317" i="14"/>
  <c r="AI317" i="14"/>
  <c r="AH317" i="14"/>
  <c r="AG317" i="14"/>
  <c r="AF317" i="14"/>
  <c r="AE317" i="14"/>
  <c r="AD317" i="14"/>
  <c r="AC317" i="14"/>
  <c r="AB317" i="14"/>
  <c r="AA317" i="14"/>
  <c r="Z317" i="14"/>
  <c r="AT316" i="14"/>
  <c r="AS316" i="14"/>
  <c r="AR316" i="14"/>
  <c r="AQ316" i="14"/>
  <c r="AP316" i="14"/>
  <c r="AO316" i="14"/>
  <c r="AN316" i="14"/>
  <c r="AM316" i="14"/>
  <c r="AL316" i="14"/>
  <c r="AK316" i="14"/>
  <c r="AJ316" i="14"/>
  <c r="AI316" i="14"/>
  <c r="AH316" i="14"/>
  <c r="AG316" i="14"/>
  <c r="AF316" i="14"/>
  <c r="AE316" i="14"/>
  <c r="AD316" i="14"/>
  <c r="AC316" i="14"/>
  <c r="AB316" i="14"/>
  <c r="AA316" i="14"/>
  <c r="Z316" i="14"/>
  <c r="AT315" i="14"/>
  <c r="AS315" i="14"/>
  <c r="AR315" i="14"/>
  <c r="AQ315" i="14"/>
  <c r="AP315" i="14"/>
  <c r="AO315" i="14"/>
  <c r="AN315" i="14"/>
  <c r="AM315" i="14"/>
  <c r="AL315" i="14"/>
  <c r="AK315" i="14"/>
  <c r="AJ315" i="14"/>
  <c r="AI315" i="14"/>
  <c r="AH315" i="14"/>
  <c r="AG315" i="14"/>
  <c r="AF315" i="14"/>
  <c r="AE315" i="14"/>
  <c r="AD315" i="14"/>
  <c r="AC315" i="14"/>
  <c r="AB315" i="14"/>
  <c r="AA315" i="14"/>
  <c r="Z315" i="14"/>
  <c r="AT314" i="14"/>
  <c r="AS314" i="14"/>
  <c r="AR314" i="14"/>
  <c r="AQ314" i="14"/>
  <c r="AP314" i="14"/>
  <c r="AO314" i="14"/>
  <c r="AN314" i="14"/>
  <c r="AM314" i="14"/>
  <c r="AL314" i="14"/>
  <c r="AK314" i="14"/>
  <c r="AJ314" i="14"/>
  <c r="AI314" i="14"/>
  <c r="AH314" i="14"/>
  <c r="AG314" i="14"/>
  <c r="AF314" i="14"/>
  <c r="AE314" i="14"/>
  <c r="AD314" i="14"/>
  <c r="AC314" i="14"/>
  <c r="AB314" i="14"/>
  <c r="AA314" i="14"/>
  <c r="Z314" i="14"/>
  <c r="AT313" i="14"/>
  <c r="AS313" i="14"/>
  <c r="AR313" i="14"/>
  <c r="AQ313" i="14"/>
  <c r="AP313" i="14"/>
  <c r="AO313" i="14"/>
  <c r="AN313" i="14"/>
  <c r="AM313" i="14"/>
  <c r="AL313" i="14"/>
  <c r="AK313" i="14"/>
  <c r="AJ313" i="14"/>
  <c r="AI313" i="14"/>
  <c r="AH313" i="14"/>
  <c r="AG313" i="14"/>
  <c r="AF313" i="14"/>
  <c r="AE313" i="14"/>
  <c r="AD313" i="14"/>
  <c r="AC313" i="14"/>
  <c r="AB313" i="14"/>
  <c r="AA313" i="14"/>
  <c r="Z313" i="14"/>
  <c r="AT312" i="14"/>
  <c r="AS312" i="14"/>
  <c r="AR312" i="14"/>
  <c r="AQ312" i="14"/>
  <c r="AP312" i="14"/>
  <c r="AO312" i="14"/>
  <c r="AN312" i="14"/>
  <c r="AM312" i="14"/>
  <c r="AL312" i="14"/>
  <c r="AK312" i="14"/>
  <c r="AJ312" i="14"/>
  <c r="AI312" i="14"/>
  <c r="AH312" i="14"/>
  <c r="AG312" i="14"/>
  <c r="AF312" i="14"/>
  <c r="AE312" i="14"/>
  <c r="AD312" i="14"/>
  <c r="AC312" i="14"/>
  <c r="AB312" i="14"/>
  <c r="AA312" i="14"/>
  <c r="Z312" i="14"/>
  <c r="AT311" i="14"/>
  <c r="AS311" i="14"/>
  <c r="AR311" i="14"/>
  <c r="AQ311" i="14"/>
  <c r="AP311" i="14"/>
  <c r="AO311" i="14"/>
  <c r="AN311" i="14"/>
  <c r="AM311" i="14"/>
  <c r="AL311" i="14"/>
  <c r="AK311" i="14"/>
  <c r="AJ311" i="14"/>
  <c r="AI311" i="14"/>
  <c r="AH311" i="14"/>
  <c r="AG311" i="14"/>
  <c r="AF311" i="14"/>
  <c r="AE311" i="14"/>
  <c r="AD311" i="14"/>
  <c r="AC311" i="14"/>
  <c r="AB311" i="14"/>
  <c r="AA311" i="14"/>
  <c r="Z311" i="14"/>
  <c r="AT310" i="14"/>
  <c r="AS310" i="14"/>
  <c r="AR310" i="14"/>
  <c r="AQ310" i="14"/>
  <c r="AP310" i="14"/>
  <c r="AO310" i="14"/>
  <c r="AN310" i="14"/>
  <c r="AM310" i="14"/>
  <c r="AL310" i="14"/>
  <c r="AK310" i="14"/>
  <c r="AJ310" i="14"/>
  <c r="AI310" i="14"/>
  <c r="AH310" i="14"/>
  <c r="AG310" i="14"/>
  <c r="AF310" i="14"/>
  <c r="AE310" i="14"/>
  <c r="AD310" i="14"/>
  <c r="AC310" i="14"/>
  <c r="AB310" i="14"/>
  <c r="AA310" i="14"/>
  <c r="Z310" i="14"/>
  <c r="AT309" i="14"/>
  <c r="AS309" i="14"/>
  <c r="AR309" i="14"/>
  <c r="AQ309" i="14"/>
  <c r="AP309" i="14"/>
  <c r="AO309" i="14"/>
  <c r="AN309" i="14"/>
  <c r="AM309" i="14"/>
  <c r="AL309" i="14"/>
  <c r="AK309" i="14"/>
  <c r="AJ309" i="14"/>
  <c r="AI309" i="14"/>
  <c r="AH309" i="14"/>
  <c r="AG309" i="14"/>
  <c r="AF309" i="14"/>
  <c r="AE309" i="14"/>
  <c r="AD309" i="14"/>
  <c r="AC309" i="14"/>
  <c r="AB309" i="14"/>
  <c r="AA309" i="14"/>
  <c r="Z309" i="14"/>
  <c r="AT308" i="14"/>
  <c r="AS308" i="14"/>
  <c r="AR308" i="14"/>
  <c r="AQ308" i="14"/>
  <c r="AP308" i="14"/>
  <c r="AO308" i="14"/>
  <c r="AN308" i="14"/>
  <c r="AM308" i="14"/>
  <c r="AL308" i="14"/>
  <c r="AK308" i="14"/>
  <c r="AJ308" i="14"/>
  <c r="AI308" i="14"/>
  <c r="AH308" i="14"/>
  <c r="AG308" i="14"/>
  <c r="AF308" i="14"/>
  <c r="AE308" i="14"/>
  <c r="AD308" i="14"/>
  <c r="AC308" i="14"/>
  <c r="AB308" i="14"/>
  <c r="AA308" i="14"/>
  <c r="Z308" i="14"/>
  <c r="AT307" i="14"/>
  <c r="AS307" i="14"/>
  <c r="AR307" i="14"/>
  <c r="AQ307" i="14"/>
  <c r="AP307" i="14"/>
  <c r="AO307" i="14"/>
  <c r="AN307" i="14"/>
  <c r="AM307" i="14"/>
  <c r="AL307" i="14"/>
  <c r="AK307" i="14"/>
  <c r="AJ307" i="14"/>
  <c r="AI307" i="14"/>
  <c r="AH307" i="14"/>
  <c r="AG307" i="14"/>
  <c r="AF307" i="14"/>
  <c r="AE307" i="14"/>
  <c r="AD307" i="14"/>
  <c r="AC307" i="14"/>
  <c r="AB307" i="14"/>
  <c r="AA307" i="14"/>
  <c r="Z307" i="14"/>
  <c r="AT306" i="14"/>
  <c r="AS306" i="14"/>
  <c r="AR306" i="14"/>
  <c r="AQ306" i="14"/>
  <c r="AP306" i="14"/>
  <c r="AO306" i="14"/>
  <c r="AN306" i="14"/>
  <c r="AM306" i="14"/>
  <c r="AL306" i="14"/>
  <c r="AK306" i="14"/>
  <c r="AJ306" i="14"/>
  <c r="AI306" i="14"/>
  <c r="AH306" i="14"/>
  <c r="AG306" i="14"/>
  <c r="AF306" i="14"/>
  <c r="AE306" i="14"/>
  <c r="AD306" i="14"/>
  <c r="AC306" i="14"/>
  <c r="AB306" i="14"/>
  <c r="AA306" i="14"/>
  <c r="Z306" i="14"/>
  <c r="AT305" i="14"/>
  <c r="AS305" i="14"/>
  <c r="AR305" i="14"/>
  <c r="AQ305" i="14"/>
  <c r="AP305" i="14"/>
  <c r="AO305" i="14"/>
  <c r="AN305" i="14"/>
  <c r="AM305" i="14"/>
  <c r="AL305" i="14"/>
  <c r="AK305" i="14"/>
  <c r="AJ305" i="14"/>
  <c r="AI305" i="14"/>
  <c r="AH305" i="14"/>
  <c r="AG305" i="14"/>
  <c r="AF305" i="14"/>
  <c r="AE305" i="14"/>
  <c r="AD305" i="14"/>
  <c r="AC305" i="14"/>
  <c r="AB305" i="14"/>
  <c r="AA305" i="14"/>
  <c r="Z305" i="14"/>
  <c r="AT304" i="14"/>
  <c r="AS304" i="14"/>
  <c r="AR304" i="14"/>
  <c r="AQ304" i="14"/>
  <c r="AP304" i="14"/>
  <c r="AO304" i="14"/>
  <c r="AN304" i="14"/>
  <c r="AM304" i="14"/>
  <c r="AL304" i="14"/>
  <c r="AK304" i="14"/>
  <c r="AJ304" i="14"/>
  <c r="AI304" i="14"/>
  <c r="AH304" i="14"/>
  <c r="AG304" i="14"/>
  <c r="AF304" i="14"/>
  <c r="AE304" i="14"/>
  <c r="AD304" i="14"/>
  <c r="AC304" i="14"/>
  <c r="AB304" i="14"/>
  <c r="AA304" i="14"/>
  <c r="Z304" i="14"/>
  <c r="AT303" i="14"/>
  <c r="AS303" i="14"/>
  <c r="AR303" i="14"/>
  <c r="AQ303" i="14"/>
  <c r="AP303" i="14"/>
  <c r="AO303" i="14"/>
  <c r="AN303" i="14"/>
  <c r="AM303" i="14"/>
  <c r="AL303" i="14"/>
  <c r="AK303" i="14"/>
  <c r="AJ303" i="14"/>
  <c r="AI303" i="14"/>
  <c r="AH303" i="14"/>
  <c r="AG303" i="14"/>
  <c r="AF303" i="14"/>
  <c r="AE303" i="14"/>
  <c r="AD303" i="14"/>
  <c r="AC303" i="14"/>
  <c r="AB303" i="14"/>
  <c r="AA303" i="14"/>
  <c r="Z303" i="14"/>
  <c r="AT302" i="14"/>
  <c r="AS302" i="14"/>
  <c r="AR302" i="14"/>
  <c r="AQ302" i="14"/>
  <c r="AP302" i="14"/>
  <c r="AO302" i="14"/>
  <c r="AN302" i="14"/>
  <c r="AM302" i="14"/>
  <c r="AL302" i="14"/>
  <c r="AK302" i="14"/>
  <c r="AJ302" i="14"/>
  <c r="AI302" i="14"/>
  <c r="AH302" i="14"/>
  <c r="AG302" i="14"/>
  <c r="AF302" i="14"/>
  <c r="AE302" i="14"/>
  <c r="AD302" i="14"/>
  <c r="AC302" i="14"/>
  <c r="AB302" i="14"/>
  <c r="AA302" i="14"/>
  <c r="Z302" i="14"/>
  <c r="AT301" i="14"/>
  <c r="AS301" i="14"/>
  <c r="AR301" i="14"/>
  <c r="AQ301" i="14"/>
  <c r="AP301" i="14"/>
  <c r="AO301" i="14"/>
  <c r="AN301" i="14"/>
  <c r="AM301" i="14"/>
  <c r="AL301" i="14"/>
  <c r="AK301" i="14"/>
  <c r="AJ301" i="14"/>
  <c r="AI301" i="14"/>
  <c r="AH301" i="14"/>
  <c r="AG301" i="14"/>
  <c r="AF301" i="14"/>
  <c r="AE301" i="14"/>
  <c r="AD301" i="14"/>
  <c r="AC301" i="14"/>
  <c r="AB301" i="14"/>
  <c r="AA301" i="14"/>
  <c r="Z301" i="14"/>
  <c r="AT300" i="14"/>
  <c r="AS300" i="14"/>
  <c r="AR300" i="14"/>
  <c r="AQ300" i="14"/>
  <c r="AP300" i="14"/>
  <c r="AO300" i="14"/>
  <c r="AN300" i="14"/>
  <c r="AM300" i="14"/>
  <c r="AL300" i="14"/>
  <c r="AK300" i="14"/>
  <c r="AJ300" i="14"/>
  <c r="AI300" i="14"/>
  <c r="AH300" i="14"/>
  <c r="AG300" i="14"/>
  <c r="AF300" i="14"/>
  <c r="AE300" i="14"/>
  <c r="AD300" i="14"/>
  <c r="AC300" i="14"/>
  <c r="AB300" i="14"/>
  <c r="AA300" i="14"/>
  <c r="Z300" i="14"/>
  <c r="AT299" i="14"/>
  <c r="AS299" i="14"/>
  <c r="AR299" i="14"/>
  <c r="AQ299" i="14"/>
  <c r="AP299" i="14"/>
  <c r="AO299" i="14"/>
  <c r="AN299" i="14"/>
  <c r="AM299" i="14"/>
  <c r="AL299" i="14"/>
  <c r="AK299" i="14"/>
  <c r="AJ299" i="14"/>
  <c r="AI299" i="14"/>
  <c r="AH299" i="14"/>
  <c r="AG299" i="14"/>
  <c r="AF299" i="14"/>
  <c r="AE299" i="14"/>
  <c r="AD299" i="14"/>
  <c r="AC299" i="14"/>
  <c r="AB299" i="14"/>
  <c r="AA299" i="14"/>
  <c r="Z299" i="14"/>
  <c r="AT298" i="14"/>
  <c r="AS298" i="14"/>
  <c r="AR298" i="14"/>
  <c r="AQ298" i="14"/>
  <c r="AP298" i="14"/>
  <c r="AO298" i="14"/>
  <c r="AN298" i="14"/>
  <c r="AM298" i="14"/>
  <c r="AL298" i="14"/>
  <c r="AK298" i="14"/>
  <c r="AJ298" i="14"/>
  <c r="AI298" i="14"/>
  <c r="AH298" i="14"/>
  <c r="AG298" i="14"/>
  <c r="AF298" i="14"/>
  <c r="AE298" i="14"/>
  <c r="AD298" i="14"/>
  <c r="AC298" i="14"/>
  <c r="AB298" i="14"/>
  <c r="AA298" i="14"/>
  <c r="Z298" i="14"/>
  <c r="AT297" i="14"/>
  <c r="AS297" i="14"/>
  <c r="AR297" i="14"/>
  <c r="AQ297" i="14"/>
  <c r="AP297" i="14"/>
  <c r="AO297" i="14"/>
  <c r="AN297" i="14"/>
  <c r="AM297" i="14"/>
  <c r="AL297" i="14"/>
  <c r="AK297" i="14"/>
  <c r="AJ297" i="14"/>
  <c r="AI297" i="14"/>
  <c r="AH297" i="14"/>
  <c r="AG297" i="14"/>
  <c r="AF297" i="14"/>
  <c r="AE297" i="14"/>
  <c r="AD297" i="14"/>
  <c r="AC297" i="14"/>
  <c r="AB297" i="14"/>
  <c r="AA297" i="14"/>
  <c r="Z297" i="14"/>
  <c r="AT296" i="14"/>
  <c r="AS296" i="14"/>
  <c r="AR296" i="14"/>
  <c r="AQ296" i="14"/>
  <c r="AP296" i="14"/>
  <c r="AO296" i="14"/>
  <c r="AN296" i="14"/>
  <c r="AM296" i="14"/>
  <c r="AL296" i="14"/>
  <c r="AK296" i="14"/>
  <c r="AJ296" i="14"/>
  <c r="AI296" i="14"/>
  <c r="AH296" i="14"/>
  <c r="AG296" i="14"/>
  <c r="AF296" i="14"/>
  <c r="AE296" i="14"/>
  <c r="AD296" i="14"/>
  <c r="AC296" i="14"/>
  <c r="AB296" i="14"/>
  <c r="AA296" i="14"/>
  <c r="Z296" i="14"/>
  <c r="AT295" i="14"/>
  <c r="AS295" i="14"/>
  <c r="AR295" i="14"/>
  <c r="AQ295" i="14"/>
  <c r="AP295" i="14"/>
  <c r="AO295" i="14"/>
  <c r="AN295" i="14"/>
  <c r="AM295" i="14"/>
  <c r="AL295" i="14"/>
  <c r="AK295" i="14"/>
  <c r="AJ295" i="14"/>
  <c r="AI295" i="14"/>
  <c r="AH295" i="14"/>
  <c r="AG295" i="14"/>
  <c r="AF295" i="14"/>
  <c r="AE295" i="14"/>
  <c r="AD295" i="14"/>
  <c r="AC295" i="14"/>
  <c r="AB295" i="14"/>
  <c r="AA295" i="14"/>
  <c r="Z295" i="14"/>
  <c r="AT294" i="14"/>
  <c r="AS294" i="14"/>
  <c r="AR294" i="14"/>
  <c r="AQ294" i="14"/>
  <c r="AP294" i="14"/>
  <c r="AO294" i="14"/>
  <c r="AN294" i="14"/>
  <c r="AM294" i="14"/>
  <c r="AL294" i="14"/>
  <c r="AK294" i="14"/>
  <c r="AJ294" i="14"/>
  <c r="AI294" i="14"/>
  <c r="AH294" i="14"/>
  <c r="AG294" i="14"/>
  <c r="AF294" i="14"/>
  <c r="AE294" i="14"/>
  <c r="AD294" i="14"/>
  <c r="AC294" i="14"/>
  <c r="AB294" i="14"/>
  <c r="AA294" i="14"/>
  <c r="Z294" i="14"/>
  <c r="AT293" i="14"/>
  <c r="AS293" i="14"/>
  <c r="AR293" i="14"/>
  <c r="AQ293" i="14"/>
  <c r="AP293" i="14"/>
  <c r="AO293" i="14"/>
  <c r="AN293" i="14"/>
  <c r="AM293" i="14"/>
  <c r="AL293" i="14"/>
  <c r="AK293" i="14"/>
  <c r="AJ293" i="14"/>
  <c r="AI293" i="14"/>
  <c r="AH293" i="14"/>
  <c r="AG293" i="14"/>
  <c r="AF293" i="14"/>
  <c r="AE293" i="14"/>
  <c r="AD293" i="14"/>
  <c r="AC293" i="14"/>
  <c r="AB293" i="14"/>
  <c r="AA293" i="14"/>
  <c r="Z293" i="14"/>
  <c r="AT292" i="14"/>
  <c r="AS292" i="14"/>
  <c r="AR292" i="14"/>
  <c r="AQ292" i="14"/>
  <c r="AP292" i="14"/>
  <c r="AO292" i="14"/>
  <c r="AN292" i="14"/>
  <c r="AM292" i="14"/>
  <c r="AL292" i="14"/>
  <c r="AK292" i="14"/>
  <c r="AJ292" i="14"/>
  <c r="AI292" i="14"/>
  <c r="AH292" i="14"/>
  <c r="AG292" i="14"/>
  <c r="AF292" i="14"/>
  <c r="AE292" i="14"/>
  <c r="AD292" i="14"/>
  <c r="AC292" i="14"/>
  <c r="AB292" i="14"/>
  <c r="AA292" i="14"/>
  <c r="Z292" i="14"/>
  <c r="AT291" i="14"/>
  <c r="AS291" i="14"/>
  <c r="AR291" i="14"/>
  <c r="AQ291" i="14"/>
  <c r="AP291" i="14"/>
  <c r="AO291" i="14"/>
  <c r="AN291" i="14"/>
  <c r="AM291" i="14"/>
  <c r="AL291" i="14"/>
  <c r="AK291" i="14"/>
  <c r="AJ291" i="14"/>
  <c r="AI291" i="14"/>
  <c r="AH291" i="14"/>
  <c r="AG291" i="14"/>
  <c r="AF291" i="14"/>
  <c r="AE291" i="14"/>
  <c r="AD291" i="14"/>
  <c r="AC291" i="14"/>
  <c r="AB291" i="14"/>
  <c r="AA291" i="14"/>
  <c r="Z291" i="14"/>
  <c r="AT290" i="14"/>
  <c r="AS290" i="14"/>
  <c r="AR290" i="14"/>
  <c r="AQ290" i="14"/>
  <c r="AP290" i="14"/>
  <c r="AO290" i="14"/>
  <c r="AN290" i="14"/>
  <c r="AM290" i="14"/>
  <c r="AL290" i="14"/>
  <c r="AK290" i="14"/>
  <c r="AJ290" i="14"/>
  <c r="AI290" i="14"/>
  <c r="AH290" i="14"/>
  <c r="AG290" i="14"/>
  <c r="AF290" i="14"/>
  <c r="AE290" i="14"/>
  <c r="AD290" i="14"/>
  <c r="AC290" i="14"/>
  <c r="AB290" i="14"/>
  <c r="AA290" i="14"/>
  <c r="Z290" i="14"/>
  <c r="AT289" i="14"/>
  <c r="AS289" i="14"/>
  <c r="AR289" i="14"/>
  <c r="AQ289" i="14"/>
  <c r="AP289" i="14"/>
  <c r="AO289" i="14"/>
  <c r="AN289" i="14"/>
  <c r="AM289" i="14"/>
  <c r="AL289" i="14"/>
  <c r="AK289" i="14"/>
  <c r="AJ289" i="14"/>
  <c r="AI289" i="14"/>
  <c r="AH289" i="14"/>
  <c r="AG289" i="14"/>
  <c r="AF289" i="14"/>
  <c r="AE289" i="14"/>
  <c r="AD289" i="14"/>
  <c r="AC289" i="14"/>
  <c r="AB289" i="14"/>
  <c r="AA289" i="14"/>
  <c r="Z289" i="14"/>
  <c r="AT288" i="14"/>
  <c r="AS288" i="14"/>
  <c r="AR288" i="14"/>
  <c r="AQ288" i="14"/>
  <c r="AP288" i="14"/>
  <c r="AO288" i="14"/>
  <c r="AN288" i="14"/>
  <c r="AM288" i="14"/>
  <c r="AL288" i="14"/>
  <c r="AK288" i="14"/>
  <c r="AJ288" i="14"/>
  <c r="AI288" i="14"/>
  <c r="AH288" i="14"/>
  <c r="AG288" i="14"/>
  <c r="AF288" i="14"/>
  <c r="AE288" i="14"/>
  <c r="AD288" i="14"/>
  <c r="AC288" i="14"/>
  <c r="AB288" i="14"/>
  <c r="AA288" i="14"/>
  <c r="Z288" i="14"/>
  <c r="AT287" i="14"/>
  <c r="AS287" i="14"/>
  <c r="AR287" i="14"/>
  <c r="AQ287" i="14"/>
  <c r="AP287" i="14"/>
  <c r="AO287" i="14"/>
  <c r="AN287" i="14"/>
  <c r="AM287" i="14"/>
  <c r="AL287" i="14"/>
  <c r="AK287" i="14"/>
  <c r="AJ287" i="14"/>
  <c r="AI287" i="14"/>
  <c r="AH287" i="14"/>
  <c r="AG287" i="14"/>
  <c r="AF287" i="14"/>
  <c r="AE287" i="14"/>
  <c r="AD287" i="14"/>
  <c r="AC287" i="14"/>
  <c r="AB287" i="14"/>
  <c r="AA287" i="14"/>
  <c r="Z287" i="14"/>
  <c r="AT286" i="14"/>
  <c r="AS286" i="14"/>
  <c r="AR286" i="14"/>
  <c r="AQ286" i="14"/>
  <c r="AP286" i="14"/>
  <c r="AO286" i="14"/>
  <c r="AN286" i="14"/>
  <c r="AM286" i="14"/>
  <c r="AL286" i="14"/>
  <c r="AK286" i="14"/>
  <c r="AJ286" i="14"/>
  <c r="AI286" i="14"/>
  <c r="AH286" i="14"/>
  <c r="AG286" i="14"/>
  <c r="AF286" i="14"/>
  <c r="AE286" i="14"/>
  <c r="AD286" i="14"/>
  <c r="AC286" i="14"/>
  <c r="AB286" i="14"/>
  <c r="AA286" i="14"/>
  <c r="Z286" i="14"/>
  <c r="AT285" i="14"/>
  <c r="AS285" i="14"/>
  <c r="AR285" i="14"/>
  <c r="AQ285" i="14"/>
  <c r="AP285" i="14"/>
  <c r="AO285" i="14"/>
  <c r="AN285" i="14"/>
  <c r="AM285" i="14"/>
  <c r="AL285" i="14"/>
  <c r="AK285" i="14"/>
  <c r="AJ285" i="14"/>
  <c r="AI285" i="14"/>
  <c r="AH285" i="14"/>
  <c r="AG285" i="14"/>
  <c r="AF285" i="14"/>
  <c r="AE285" i="14"/>
  <c r="AD285" i="14"/>
  <c r="AC285" i="14"/>
  <c r="AB285" i="14"/>
  <c r="AA285" i="14"/>
  <c r="Z285" i="14"/>
  <c r="AT284" i="14"/>
  <c r="AS284" i="14"/>
  <c r="AR284" i="14"/>
  <c r="AQ284" i="14"/>
  <c r="AP284" i="14"/>
  <c r="AO284" i="14"/>
  <c r="AN284" i="14"/>
  <c r="AM284" i="14"/>
  <c r="AL284" i="14"/>
  <c r="AK284" i="14"/>
  <c r="AJ284" i="14"/>
  <c r="AI284" i="14"/>
  <c r="AH284" i="14"/>
  <c r="AG284" i="14"/>
  <c r="AF284" i="14"/>
  <c r="AE284" i="14"/>
  <c r="AD284" i="14"/>
  <c r="AC284" i="14"/>
  <c r="AB284" i="14"/>
  <c r="AA284" i="14"/>
  <c r="Z284" i="14"/>
  <c r="AT283" i="14"/>
  <c r="AS283" i="14"/>
  <c r="AR283" i="14"/>
  <c r="AQ283" i="14"/>
  <c r="AP283" i="14"/>
  <c r="AO283" i="14"/>
  <c r="AN283" i="14"/>
  <c r="AM283" i="14"/>
  <c r="AL283" i="14"/>
  <c r="AK283" i="14"/>
  <c r="AJ283" i="14"/>
  <c r="AI283" i="14"/>
  <c r="AH283" i="14"/>
  <c r="AG283" i="14"/>
  <c r="AF283" i="14"/>
  <c r="AE283" i="14"/>
  <c r="AD283" i="14"/>
  <c r="AC283" i="14"/>
  <c r="AB283" i="14"/>
  <c r="AA283" i="14"/>
  <c r="Z283" i="14"/>
  <c r="AT282" i="14"/>
  <c r="AS282" i="14"/>
  <c r="AR282" i="14"/>
  <c r="AQ282" i="14"/>
  <c r="AP282" i="14"/>
  <c r="AO282" i="14"/>
  <c r="AN282" i="14"/>
  <c r="AM282" i="14"/>
  <c r="AL282" i="14"/>
  <c r="AK282" i="14"/>
  <c r="AJ282" i="14"/>
  <c r="AI282" i="14"/>
  <c r="AH282" i="14"/>
  <c r="AG282" i="14"/>
  <c r="AF282" i="14"/>
  <c r="AE282" i="14"/>
  <c r="AD282" i="14"/>
  <c r="AC282" i="14"/>
  <c r="AB282" i="14"/>
  <c r="AA282" i="14"/>
  <c r="Z282" i="14"/>
  <c r="AT281" i="14"/>
  <c r="AS281" i="14"/>
  <c r="AR281" i="14"/>
  <c r="AQ281" i="14"/>
  <c r="AP281" i="14"/>
  <c r="AO281" i="14"/>
  <c r="AN281" i="14"/>
  <c r="AM281" i="14"/>
  <c r="AL281" i="14"/>
  <c r="AK281" i="14"/>
  <c r="AJ281" i="14"/>
  <c r="AI281" i="14"/>
  <c r="AH281" i="14"/>
  <c r="AG281" i="14"/>
  <c r="AF281" i="14"/>
  <c r="AE281" i="14"/>
  <c r="AD281" i="14"/>
  <c r="AC281" i="14"/>
  <c r="AB281" i="14"/>
  <c r="AA281" i="14"/>
  <c r="Z281" i="14"/>
  <c r="AT280" i="14"/>
  <c r="AS280" i="14"/>
  <c r="AR280" i="14"/>
  <c r="AQ280" i="14"/>
  <c r="AP280" i="14"/>
  <c r="AO280" i="14"/>
  <c r="AN280" i="14"/>
  <c r="AM280" i="14"/>
  <c r="AL280" i="14"/>
  <c r="AK280" i="14"/>
  <c r="AJ280" i="14"/>
  <c r="AI280" i="14"/>
  <c r="AH280" i="14"/>
  <c r="AG280" i="14"/>
  <c r="AF280" i="14"/>
  <c r="AE280" i="14"/>
  <c r="AD280" i="14"/>
  <c r="AC280" i="14"/>
  <c r="AB280" i="14"/>
  <c r="AA280" i="14"/>
  <c r="Z280" i="14"/>
  <c r="AT279" i="14"/>
  <c r="AS279" i="14"/>
  <c r="AR279" i="14"/>
  <c r="AQ279" i="14"/>
  <c r="AP279" i="14"/>
  <c r="AO279" i="14"/>
  <c r="AN279" i="14"/>
  <c r="AM279" i="14"/>
  <c r="AL279" i="14"/>
  <c r="AK279" i="14"/>
  <c r="AJ279" i="14"/>
  <c r="AI279" i="14"/>
  <c r="AH279" i="14"/>
  <c r="AG279" i="14"/>
  <c r="AF279" i="14"/>
  <c r="AE279" i="14"/>
  <c r="AD279" i="14"/>
  <c r="AC279" i="14"/>
  <c r="AB279" i="14"/>
  <c r="AA279" i="14"/>
  <c r="Z279" i="14"/>
  <c r="AT278" i="14"/>
  <c r="AS278" i="14"/>
  <c r="AR278" i="14"/>
  <c r="AQ278" i="14"/>
  <c r="AP278" i="14"/>
  <c r="AO278" i="14"/>
  <c r="AN278" i="14"/>
  <c r="AM278" i="14"/>
  <c r="AL278" i="14"/>
  <c r="AK278" i="14"/>
  <c r="AJ278" i="14"/>
  <c r="AI278" i="14"/>
  <c r="AH278" i="14"/>
  <c r="AG278" i="14"/>
  <c r="AF278" i="14"/>
  <c r="AE278" i="14"/>
  <c r="AD278" i="14"/>
  <c r="AC278" i="14"/>
  <c r="AB278" i="14"/>
  <c r="AA278" i="14"/>
  <c r="Z278" i="14"/>
  <c r="AT277" i="14"/>
  <c r="AS277" i="14"/>
  <c r="AR277" i="14"/>
  <c r="AQ277" i="14"/>
  <c r="AP277" i="14"/>
  <c r="AO277" i="14"/>
  <c r="AN277" i="14"/>
  <c r="AM277" i="14"/>
  <c r="AL277" i="14"/>
  <c r="AK277" i="14"/>
  <c r="AJ277" i="14"/>
  <c r="AI277" i="14"/>
  <c r="AH277" i="14"/>
  <c r="AG277" i="14"/>
  <c r="AF277" i="14"/>
  <c r="AE277" i="14"/>
  <c r="AD277" i="14"/>
  <c r="AC277" i="14"/>
  <c r="AB277" i="14"/>
  <c r="AA277" i="14"/>
  <c r="Z277" i="14"/>
  <c r="AT276" i="14"/>
  <c r="AS276" i="14"/>
  <c r="AR276" i="14"/>
  <c r="AQ276" i="14"/>
  <c r="AP276" i="14"/>
  <c r="AO276" i="14"/>
  <c r="AN276" i="14"/>
  <c r="AM276" i="14"/>
  <c r="AL276" i="14"/>
  <c r="AK276" i="14"/>
  <c r="AJ276" i="14"/>
  <c r="AI276" i="14"/>
  <c r="AH276" i="14"/>
  <c r="AG276" i="14"/>
  <c r="AF276" i="14"/>
  <c r="AE276" i="14"/>
  <c r="AD276" i="14"/>
  <c r="AC276" i="14"/>
  <c r="AB276" i="14"/>
  <c r="AA276" i="14"/>
  <c r="Z276" i="14"/>
  <c r="AT275" i="14"/>
  <c r="AS275" i="14"/>
  <c r="AR275" i="14"/>
  <c r="AQ275" i="14"/>
  <c r="AP275" i="14"/>
  <c r="AO275" i="14"/>
  <c r="AN275" i="14"/>
  <c r="AM275" i="14"/>
  <c r="AL275" i="14"/>
  <c r="AK275" i="14"/>
  <c r="AJ275" i="14"/>
  <c r="AI275" i="14"/>
  <c r="AH275" i="14"/>
  <c r="AG275" i="14"/>
  <c r="AF275" i="14"/>
  <c r="AE275" i="14"/>
  <c r="AD275" i="14"/>
  <c r="AC275" i="14"/>
  <c r="AB275" i="14"/>
  <c r="AA275" i="14"/>
  <c r="Z275" i="14"/>
  <c r="AT274" i="14"/>
  <c r="AS274" i="14"/>
  <c r="AR274" i="14"/>
  <c r="AQ274" i="14"/>
  <c r="AP274" i="14"/>
  <c r="AO274" i="14"/>
  <c r="AN274" i="14"/>
  <c r="AM274" i="14"/>
  <c r="AL274" i="14"/>
  <c r="AK274" i="14"/>
  <c r="AJ274" i="14"/>
  <c r="AI274" i="14"/>
  <c r="AH274" i="14"/>
  <c r="AG274" i="14"/>
  <c r="AF274" i="14"/>
  <c r="AE274" i="14"/>
  <c r="AD274" i="14"/>
  <c r="AC274" i="14"/>
  <c r="AB274" i="14"/>
  <c r="AA274" i="14"/>
  <c r="Z274" i="14"/>
  <c r="AT273" i="14"/>
  <c r="AS273" i="14"/>
  <c r="AR273" i="14"/>
  <c r="AQ273" i="14"/>
  <c r="AP273" i="14"/>
  <c r="AO273" i="14"/>
  <c r="AN273" i="14"/>
  <c r="AM273" i="14"/>
  <c r="AL273" i="14"/>
  <c r="AK273" i="14"/>
  <c r="AJ273" i="14"/>
  <c r="AI273" i="14"/>
  <c r="AH273" i="14"/>
  <c r="AG273" i="14"/>
  <c r="AF273" i="14"/>
  <c r="AE273" i="14"/>
  <c r="AD273" i="14"/>
  <c r="AC273" i="14"/>
  <c r="AB273" i="14"/>
  <c r="AA273" i="14"/>
  <c r="Z273" i="14"/>
  <c r="AT272" i="14"/>
  <c r="AS272" i="14"/>
  <c r="AR272" i="14"/>
  <c r="AQ272" i="14"/>
  <c r="AP272" i="14"/>
  <c r="AO272" i="14"/>
  <c r="AN272" i="14"/>
  <c r="AM272" i="14"/>
  <c r="AL272" i="14"/>
  <c r="AK272" i="14"/>
  <c r="AJ272" i="14"/>
  <c r="AI272" i="14"/>
  <c r="AH272" i="14"/>
  <c r="AG272" i="14"/>
  <c r="AF272" i="14"/>
  <c r="AE272" i="14"/>
  <c r="AD272" i="14"/>
  <c r="AC272" i="14"/>
  <c r="AB272" i="14"/>
  <c r="AA272" i="14"/>
  <c r="Z272" i="14"/>
  <c r="AT271" i="14"/>
  <c r="AS271" i="14"/>
  <c r="AR271" i="14"/>
  <c r="AQ271" i="14"/>
  <c r="AP271" i="14"/>
  <c r="AO271" i="14"/>
  <c r="AN271" i="14"/>
  <c r="AM271" i="14"/>
  <c r="AL271" i="14"/>
  <c r="AK271" i="14"/>
  <c r="AJ271" i="14"/>
  <c r="AI271" i="14"/>
  <c r="AH271" i="14"/>
  <c r="AG271" i="14"/>
  <c r="AF271" i="14"/>
  <c r="AE271" i="14"/>
  <c r="AD271" i="14"/>
  <c r="AC271" i="14"/>
  <c r="AB271" i="14"/>
  <c r="AA271" i="14"/>
  <c r="Z271" i="14"/>
  <c r="AT270" i="14"/>
  <c r="AS270" i="14"/>
  <c r="AR270" i="14"/>
  <c r="AQ270" i="14"/>
  <c r="AP270" i="14"/>
  <c r="AO270" i="14"/>
  <c r="AN270" i="14"/>
  <c r="AM270" i="14"/>
  <c r="AL270" i="14"/>
  <c r="AK270" i="14"/>
  <c r="AJ270" i="14"/>
  <c r="AI270" i="14"/>
  <c r="AH270" i="14"/>
  <c r="AG270" i="14"/>
  <c r="AF270" i="14"/>
  <c r="AE270" i="14"/>
  <c r="AD270" i="14"/>
  <c r="AC270" i="14"/>
  <c r="AB270" i="14"/>
  <c r="AA270" i="14"/>
  <c r="Z270" i="14"/>
  <c r="AT269" i="14"/>
  <c r="AS269" i="14"/>
  <c r="AR269" i="14"/>
  <c r="AQ269" i="14"/>
  <c r="AP269" i="14"/>
  <c r="AO269" i="14"/>
  <c r="AN269" i="14"/>
  <c r="AM269" i="14"/>
  <c r="AL269" i="14"/>
  <c r="AK269" i="14"/>
  <c r="AJ269" i="14"/>
  <c r="AI269" i="14"/>
  <c r="AH269" i="14"/>
  <c r="AG269" i="14"/>
  <c r="AF269" i="14"/>
  <c r="AE269" i="14"/>
  <c r="AD269" i="14"/>
  <c r="AC269" i="14"/>
  <c r="AB269" i="14"/>
  <c r="AA269" i="14"/>
  <c r="Z269" i="14"/>
  <c r="AT268" i="14"/>
  <c r="AS268" i="14"/>
  <c r="AR268" i="14"/>
  <c r="AQ268" i="14"/>
  <c r="AP268" i="14"/>
  <c r="AO268" i="14"/>
  <c r="AN268" i="14"/>
  <c r="AM268" i="14"/>
  <c r="AL268" i="14"/>
  <c r="AK268" i="14"/>
  <c r="AJ268" i="14"/>
  <c r="AI268" i="14"/>
  <c r="AH268" i="14"/>
  <c r="AG268" i="14"/>
  <c r="AF268" i="14"/>
  <c r="AE268" i="14"/>
  <c r="AD268" i="14"/>
  <c r="AC268" i="14"/>
  <c r="AB268" i="14"/>
  <c r="AA268" i="14"/>
  <c r="Z268" i="14"/>
  <c r="AT267" i="14"/>
  <c r="AS267" i="14"/>
  <c r="AR267" i="14"/>
  <c r="AQ267" i="14"/>
  <c r="AP267" i="14"/>
  <c r="AO267" i="14"/>
  <c r="AN267" i="14"/>
  <c r="AM267" i="14"/>
  <c r="AL267" i="14"/>
  <c r="AK267" i="14"/>
  <c r="AJ267" i="14"/>
  <c r="AI267" i="14"/>
  <c r="AH267" i="14"/>
  <c r="AG267" i="14"/>
  <c r="AF267" i="14"/>
  <c r="AE267" i="14"/>
  <c r="AD267" i="14"/>
  <c r="AC267" i="14"/>
  <c r="AB267" i="14"/>
  <c r="AA267" i="14"/>
  <c r="Z267" i="14"/>
  <c r="AT266" i="14"/>
  <c r="AS266" i="14"/>
  <c r="AR266" i="14"/>
  <c r="AQ266" i="14"/>
  <c r="AP266" i="14"/>
  <c r="AO266" i="14"/>
  <c r="AN266" i="14"/>
  <c r="AM266" i="14"/>
  <c r="AL266" i="14"/>
  <c r="AK266" i="14"/>
  <c r="AJ266" i="14"/>
  <c r="AI266" i="14"/>
  <c r="AH266" i="14"/>
  <c r="AG266" i="14"/>
  <c r="AF266" i="14"/>
  <c r="AE266" i="14"/>
  <c r="AD266" i="14"/>
  <c r="AC266" i="14"/>
  <c r="AB266" i="14"/>
  <c r="AA266" i="14"/>
  <c r="Z266" i="14"/>
  <c r="AT265" i="14"/>
  <c r="AS265" i="14"/>
  <c r="AR265" i="14"/>
  <c r="AQ265" i="14"/>
  <c r="AP265" i="14"/>
  <c r="AO265" i="14"/>
  <c r="AN265" i="14"/>
  <c r="AM265" i="14"/>
  <c r="AL265" i="14"/>
  <c r="AK265" i="14"/>
  <c r="AJ265" i="14"/>
  <c r="AI265" i="14"/>
  <c r="AH265" i="14"/>
  <c r="AG265" i="14"/>
  <c r="AF265" i="14"/>
  <c r="AE265" i="14"/>
  <c r="AD265" i="14"/>
  <c r="AC265" i="14"/>
  <c r="AB265" i="14"/>
  <c r="AA265" i="14"/>
  <c r="Z265" i="14"/>
  <c r="AT264" i="14"/>
  <c r="AS264" i="14"/>
  <c r="AR264" i="14"/>
  <c r="AQ264" i="14"/>
  <c r="AP264" i="14"/>
  <c r="AO264" i="14"/>
  <c r="AN264" i="14"/>
  <c r="AM264" i="14"/>
  <c r="AL264" i="14"/>
  <c r="AK264" i="14"/>
  <c r="AJ264" i="14"/>
  <c r="AI264" i="14"/>
  <c r="AH264" i="14"/>
  <c r="AG264" i="14"/>
  <c r="AF264" i="14"/>
  <c r="AE264" i="14"/>
  <c r="AD264" i="14"/>
  <c r="AC264" i="14"/>
  <c r="AB264" i="14"/>
  <c r="AA264" i="14"/>
  <c r="Z264" i="14"/>
  <c r="AT263" i="14"/>
  <c r="AS263" i="14"/>
  <c r="AR263" i="14"/>
  <c r="AQ263" i="14"/>
  <c r="AP263" i="14"/>
  <c r="AO263" i="14"/>
  <c r="AN263" i="14"/>
  <c r="AM263" i="14"/>
  <c r="AL263" i="14"/>
  <c r="AK263" i="14"/>
  <c r="AJ263" i="14"/>
  <c r="AI263" i="14"/>
  <c r="AH263" i="14"/>
  <c r="AG263" i="14"/>
  <c r="AF263" i="14"/>
  <c r="AE263" i="14"/>
  <c r="AD263" i="14"/>
  <c r="AC263" i="14"/>
  <c r="AB263" i="14"/>
  <c r="AA263" i="14"/>
  <c r="Z263" i="14"/>
  <c r="AT262" i="14"/>
  <c r="AS262" i="14"/>
  <c r="AR262" i="14"/>
  <c r="AQ262" i="14"/>
  <c r="AP262" i="14"/>
  <c r="AO262" i="14"/>
  <c r="AN262" i="14"/>
  <c r="AM262" i="14"/>
  <c r="AL262" i="14"/>
  <c r="AK262" i="14"/>
  <c r="AJ262" i="14"/>
  <c r="AI262" i="14"/>
  <c r="AH262" i="14"/>
  <c r="AG262" i="14"/>
  <c r="AF262" i="14"/>
  <c r="AE262" i="14"/>
  <c r="AD262" i="14"/>
  <c r="AC262" i="14"/>
  <c r="AB262" i="14"/>
  <c r="AA262" i="14"/>
  <c r="Z262" i="14"/>
  <c r="AT261" i="14"/>
  <c r="AS261" i="14"/>
  <c r="AR261" i="14"/>
  <c r="AQ261" i="14"/>
  <c r="AP261" i="14"/>
  <c r="AO261" i="14"/>
  <c r="AN261" i="14"/>
  <c r="AM261" i="14"/>
  <c r="AL261" i="14"/>
  <c r="AK261" i="14"/>
  <c r="AJ261" i="14"/>
  <c r="AI261" i="14"/>
  <c r="AH261" i="14"/>
  <c r="AG261" i="14"/>
  <c r="AF261" i="14"/>
  <c r="AE261" i="14"/>
  <c r="AD261" i="14"/>
  <c r="AC261" i="14"/>
  <c r="AB261" i="14"/>
  <c r="AA261" i="14"/>
  <c r="Z261" i="14"/>
  <c r="AT260" i="14"/>
  <c r="AS260" i="14"/>
  <c r="AR260" i="14"/>
  <c r="AQ260" i="14"/>
  <c r="AP260" i="14"/>
  <c r="AO260" i="14"/>
  <c r="AN260" i="14"/>
  <c r="AM260" i="14"/>
  <c r="AL260" i="14"/>
  <c r="AK260" i="14"/>
  <c r="AJ260" i="14"/>
  <c r="AI260" i="14"/>
  <c r="AH260" i="14"/>
  <c r="AG260" i="14"/>
  <c r="AF260" i="14"/>
  <c r="AE260" i="14"/>
  <c r="AD260" i="14"/>
  <c r="AC260" i="14"/>
  <c r="AB260" i="14"/>
  <c r="AA260" i="14"/>
  <c r="Z260" i="14"/>
  <c r="AT259" i="14"/>
  <c r="AS259" i="14"/>
  <c r="AR259" i="14"/>
  <c r="AQ259" i="14"/>
  <c r="AP259" i="14"/>
  <c r="AO259" i="14"/>
  <c r="AN259" i="14"/>
  <c r="AM259" i="14"/>
  <c r="AL259" i="14"/>
  <c r="AK259" i="14"/>
  <c r="AJ259" i="14"/>
  <c r="AI259" i="14"/>
  <c r="AH259" i="14"/>
  <c r="AG259" i="14"/>
  <c r="AF259" i="14"/>
  <c r="AE259" i="14"/>
  <c r="AD259" i="14"/>
  <c r="AC259" i="14"/>
  <c r="AB259" i="14"/>
  <c r="AA259" i="14"/>
  <c r="Z259" i="14"/>
  <c r="AT258" i="14"/>
  <c r="AS258" i="14"/>
  <c r="AR258" i="14"/>
  <c r="AQ258" i="14"/>
  <c r="AP258" i="14"/>
  <c r="AO258" i="14"/>
  <c r="AN258" i="14"/>
  <c r="AM258" i="14"/>
  <c r="AL258" i="14"/>
  <c r="AK258" i="14"/>
  <c r="AJ258" i="14"/>
  <c r="AI258" i="14"/>
  <c r="AH258" i="14"/>
  <c r="AG258" i="14"/>
  <c r="AF258" i="14"/>
  <c r="AE258" i="14"/>
  <c r="AD258" i="14"/>
  <c r="AC258" i="14"/>
  <c r="AB258" i="14"/>
  <c r="AA258" i="14"/>
  <c r="Z258" i="14"/>
  <c r="AT257" i="14"/>
  <c r="AS257" i="14"/>
  <c r="AR257" i="14"/>
  <c r="AQ257" i="14"/>
  <c r="AP257" i="14"/>
  <c r="AO257" i="14"/>
  <c r="AN257" i="14"/>
  <c r="AM257" i="14"/>
  <c r="AL257" i="14"/>
  <c r="AK257" i="14"/>
  <c r="AJ257" i="14"/>
  <c r="AI257" i="14"/>
  <c r="AH257" i="14"/>
  <c r="AG257" i="14"/>
  <c r="AF257" i="14"/>
  <c r="AE257" i="14"/>
  <c r="AD257" i="14"/>
  <c r="AC257" i="14"/>
  <c r="AB257" i="14"/>
  <c r="AA257" i="14"/>
  <c r="Z257" i="14"/>
  <c r="AT256" i="14"/>
  <c r="AS256" i="14"/>
  <c r="AR256" i="14"/>
  <c r="AQ256" i="14"/>
  <c r="AP256" i="14"/>
  <c r="AO256" i="14"/>
  <c r="AN256" i="14"/>
  <c r="AM256" i="14"/>
  <c r="AL256" i="14"/>
  <c r="AK256" i="14"/>
  <c r="AJ256" i="14"/>
  <c r="AI256" i="14"/>
  <c r="AH256" i="14"/>
  <c r="AG256" i="14"/>
  <c r="AF256" i="14"/>
  <c r="AE256" i="14"/>
  <c r="AD256" i="14"/>
  <c r="AC256" i="14"/>
  <c r="AB256" i="14"/>
  <c r="AA256" i="14"/>
  <c r="Z256" i="14"/>
  <c r="AT255" i="14"/>
  <c r="AS255" i="14"/>
  <c r="AR255" i="14"/>
  <c r="AQ255" i="14"/>
  <c r="AP255" i="14"/>
  <c r="AO255" i="14"/>
  <c r="AN255" i="14"/>
  <c r="AM255" i="14"/>
  <c r="AL255" i="14"/>
  <c r="AK255" i="14"/>
  <c r="AJ255" i="14"/>
  <c r="AI255" i="14"/>
  <c r="AH255" i="14"/>
  <c r="AG255" i="14"/>
  <c r="AF255" i="14"/>
  <c r="AE255" i="14"/>
  <c r="AD255" i="14"/>
  <c r="AC255" i="14"/>
  <c r="AB255" i="14"/>
  <c r="AA255" i="14"/>
  <c r="Z255" i="14"/>
  <c r="AT254" i="14"/>
  <c r="AS254" i="14"/>
  <c r="AR254" i="14"/>
  <c r="AQ254" i="14"/>
  <c r="AP254" i="14"/>
  <c r="AO254" i="14"/>
  <c r="AN254" i="14"/>
  <c r="AM254" i="14"/>
  <c r="AL254" i="14"/>
  <c r="AK254" i="14"/>
  <c r="AJ254" i="14"/>
  <c r="AI254" i="14"/>
  <c r="AH254" i="14"/>
  <c r="AG254" i="14"/>
  <c r="AF254" i="14"/>
  <c r="AE254" i="14"/>
  <c r="AD254" i="14"/>
  <c r="AC254" i="14"/>
  <c r="AB254" i="14"/>
  <c r="AA254" i="14"/>
  <c r="Z254" i="14"/>
  <c r="AT253" i="14"/>
  <c r="AS253" i="14"/>
  <c r="AR253" i="14"/>
  <c r="AQ253" i="14"/>
  <c r="AP253" i="14"/>
  <c r="AO253" i="14"/>
  <c r="AN253" i="14"/>
  <c r="AM253" i="14"/>
  <c r="AL253" i="14"/>
  <c r="AK253" i="14"/>
  <c r="AJ253" i="14"/>
  <c r="AI253" i="14"/>
  <c r="AH253" i="14"/>
  <c r="AG253" i="14"/>
  <c r="AF253" i="14"/>
  <c r="AE253" i="14"/>
  <c r="AD253" i="14"/>
  <c r="AC253" i="14"/>
  <c r="AB253" i="14"/>
  <c r="AA253" i="14"/>
  <c r="Z253" i="14"/>
  <c r="AT252" i="14"/>
  <c r="AS252" i="14"/>
  <c r="AR252" i="14"/>
  <c r="AQ252" i="14"/>
  <c r="AP252" i="14"/>
  <c r="AO252" i="14"/>
  <c r="AN252" i="14"/>
  <c r="AM252" i="14"/>
  <c r="AL252" i="14"/>
  <c r="AK252" i="14"/>
  <c r="AJ252" i="14"/>
  <c r="AI252" i="14"/>
  <c r="AH252" i="14"/>
  <c r="AG252" i="14"/>
  <c r="AF252" i="14"/>
  <c r="AE252" i="14"/>
  <c r="AD252" i="14"/>
  <c r="AC252" i="14"/>
  <c r="AB252" i="14"/>
  <c r="AA252" i="14"/>
  <c r="Z252" i="14"/>
  <c r="AT251" i="14"/>
  <c r="AS251" i="14"/>
  <c r="AR251" i="14"/>
  <c r="AQ251" i="14"/>
  <c r="AP251" i="14"/>
  <c r="AO251" i="14"/>
  <c r="AN251" i="14"/>
  <c r="AM251" i="14"/>
  <c r="AL251" i="14"/>
  <c r="AK251" i="14"/>
  <c r="AJ251" i="14"/>
  <c r="AI251" i="14"/>
  <c r="AH251" i="14"/>
  <c r="AG251" i="14"/>
  <c r="AF251" i="14"/>
  <c r="AE251" i="14"/>
  <c r="AD251" i="14"/>
  <c r="AC251" i="14"/>
  <c r="AB251" i="14"/>
  <c r="AA251" i="14"/>
  <c r="Z251" i="14"/>
  <c r="AT250" i="14"/>
  <c r="AS250" i="14"/>
  <c r="AR250" i="14"/>
  <c r="AQ250" i="14"/>
  <c r="AP250" i="14"/>
  <c r="AO250" i="14"/>
  <c r="AN250" i="14"/>
  <c r="AM250" i="14"/>
  <c r="AL250" i="14"/>
  <c r="AK250" i="14"/>
  <c r="AJ250" i="14"/>
  <c r="AI250" i="14"/>
  <c r="AH250" i="14"/>
  <c r="AG250" i="14"/>
  <c r="AF250" i="14"/>
  <c r="AE250" i="14"/>
  <c r="AD250" i="14"/>
  <c r="AC250" i="14"/>
  <c r="AB250" i="14"/>
  <c r="AA250" i="14"/>
  <c r="Z250" i="14"/>
  <c r="AT249" i="14"/>
  <c r="AS249" i="14"/>
  <c r="AR249" i="14"/>
  <c r="AQ249" i="14"/>
  <c r="AP249" i="14"/>
  <c r="AO249" i="14"/>
  <c r="AN249" i="14"/>
  <c r="AM249" i="14"/>
  <c r="AL249" i="14"/>
  <c r="AK249" i="14"/>
  <c r="AJ249" i="14"/>
  <c r="AI249" i="14"/>
  <c r="AH249" i="14"/>
  <c r="AG249" i="14"/>
  <c r="AF249" i="14"/>
  <c r="AE249" i="14"/>
  <c r="AD249" i="14"/>
  <c r="AC249" i="14"/>
  <c r="AB249" i="14"/>
  <c r="AA249" i="14"/>
  <c r="Z249" i="14"/>
  <c r="AT248" i="14"/>
  <c r="AS248" i="14"/>
  <c r="AR248" i="14"/>
  <c r="AQ248" i="14"/>
  <c r="AP248" i="14"/>
  <c r="AO248" i="14"/>
  <c r="AN248" i="14"/>
  <c r="AM248" i="14"/>
  <c r="AL248" i="14"/>
  <c r="AK248" i="14"/>
  <c r="AJ248" i="14"/>
  <c r="AI248" i="14"/>
  <c r="AH248" i="14"/>
  <c r="AG248" i="14"/>
  <c r="AF248" i="14"/>
  <c r="AE248" i="14"/>
  <c r="AD248" i="14"/>
  <c r="AC248" i="14"/>
  <c r="AB248" i="14"/>
  <c r="AA248" i="14"/>
  <c r="Z248" i="14"/>
  <c r="AT247" i="14"/>
  <c r="AS247" i="14"/>
  <c r="AR247" i="14"/>
  <c r="AQ247" i="14"/>
  <c r="AP247" i="14"/>
  <c r="AO247" i="14"/>
  <c r="AN247" i="14"/>
  <c r="AM247" i="14"/>
  <c r="AL247" i="14"/>
  <c r="AK247" i="14"/>
  <c r="AJ247" i="14"/>
  <c r="AI247" i="14"/>
  <c r="AH247" i="14"/>
  <c r="AG247" i="14"/>
  <c r="AF247" i="14"/>
  <c r="AE247" i="14"/>
  <c r="AD247" i="14"/>
  <c r="AC247" i="14"/>
  <c r="AB247" i="14"/>
  <c r="AA247" i="14"/>
  <c r="Z247" i="14"/>
  <c r="AT246" i="14"/>
  <c r="AS246" i="14"/>
  <c r="AR246" i="14"/>
  <c r="AQ246" i="14"/>
  <c r="AP246" i="14"/>
  <c r="AO246" i="14"/>
  <c r="AN246" i="14"/>
  <c r="AM246" i="14"/>
  <c r="AL246" i="14"/>
  <c r="AK246" i="14"/>
  <c r="AJ246" i="14"/>
  <c r="AI246" i="14"/>
  <c r="AH246" i="14"/>
  <c r="AG246" i="14"/>
  <c r="AF246" i="14"/>
  <c r="AE246" i="14"/>
  <c r="AD246" i="14"/>
  <c r="AC246" i="14"/>
  <c r="AB246" i="14"/>
  <c r="AA246" i="14"/>
  <c r="Z246" i="14"/>
  <c r="AT245" i="14"/>
  <c r="AS245" i="14"/>
  <c r="AR245" i="14"/>
  <c r="AQ245" i="14"/>
  <c r="AP245" i="14"/>
  <c r="AO245" i="14"/>
  <c r="AN245" i="14"/>
  <c r="AM245" i="14"/>
  <c r="AL245" i="14"/>
  <c r="AK245" i="14"/>
  <c r="AJ245" i="14"/>
  <c r="AI245" i="14"/>
  <c r="AH245" i="14"/>
  <c r="AG245" i="14"/>
  <c r="AF245" i="14"/>
  <c r="AE245" i="14"/>
  <c r="AD245" i="14"/>
  <c r="AC245" i="14"/>
  <c r="AB245" i="14"/>
  <c r="AA245" i="14"/>
  <c r="Z245" i="14"/>
  <c r="AT244" i="14"/>
  <c r="AS244" i="14"/>
  <c r="AR244" i="14"/>
  <c r="AQ244" i="14"/>
  <c r="AP244" i="14"/>
  <c r="AO244" i="14"/>
  <c r="AN244" i="14"/>
  <c r="AM244" i="14"/>
  <c r="AL244" i="14"/>
  <c r="AK244" i="14"/>
  <c r="AJ244" i="14"/>
  <c r="AI244" i="14"/>
  <c r="AH244" i="14"/>
  <c r="AG244" i="14"/>
  <c r="AF244" i="14"/>
  <c r="AE244" i="14"/>
  <c r="AD244" i="14"/>
  <c r="AC244" i="14"/>
  <c r="AB244" i="14"/>
  <c r="AA244" i="14"/>
  <c r="Z244" i="14"/>
  <c r="AT243" i="14"/>
  <c r="AS243" i="14"/>
  <c r="AR243" i="14"/>
  <c r="AQ243" i="14"/>
  <c r="AP243" i="14"/>
  <c r="AO243" i="14"/>
  <c r="AN243" i="14"/>
  <c r="AM243" i="14"/>
  <c r="AL243" i="14"/>
  <c r="AK243" i="14"/>
  <c r="AJ243" i="14"/>
  <c r="AI243" i="14"/>
  <c r="AH243" i="14"/>
  <c r="AG243" i="14"/>
  <c r="AF243" i="14"/>
  <c r="AE243" i="14"/>
  <c r="AD243" i="14"/>
  <c r="AC243" i="14"/>
  <c r="AB243" i="14"/>
  <c r="AA243" i="14"/>
  <c r="Z243" i="14"/>
  <c r="AT242" i="14"/>
  <c r="AS242" i="14"/>
  <c r="AR242" i="14"/>
  <c r="AQ242" i="14"/>
  <c r="AP242" i="14"/>
  <c r="AO242" i="14"/>
  <c r="AN242" i="14"/>
  <c r="AM242" i="14"/>
  <c r="AL242" i="14"/>
  <c r="AK242" i="14"/>
  <c r="AJ242" i="14"/>
  <c r="AI242" i="14"/>
  <c r="AH242" i="14"/>
  <c r="AG242" i="14"/>
  <c r="AF242" i="14"/>
  <c r="AE242" i="14"/>
  <c r="AD242" i="14"/>
  <c r="AC242" i="14"/>
  <c r="AB242" i="14"/>
  <c r="AA242" i="14"/>
  <c r="Z242" i="14"/>
  <c r="AT241" i="14"/>
  <c r="AS241" i="14"/>
  <c r="AR241" i="14"/>
  <c r="AQ241" i="14"/>
  <c r="AP241" i="14"/>
  <c r="AO241" i="14"/>
  <c r="AN241" i="14"/>
  <c r="AM241" i="14"/>
  <c r="AL241" i="14"/>
  <c r="AK241" i="14"/>
  <c r="AJ241" i="14"/>
  <c r="AI241" i="14"/>
  <c r="AH241" i="14"/>
  <c r="AG241" i="14"/>
  <c r="AF241" i="14"/>
  <c r="AE241" i="14"/>
  <c r="AD241" i="14"/>
  <c r="AC241" i="14"/>
  <c r="AB241" i="14"/>
  <c r="AA241" i="14"/>
  <c r="Z241" i="14"/>
  <c r="AT240" i="14"/>
  <c r="AS240" i="14"/>
  <c r="AR240" i="14"/>
  <c r="AQ240" i="14"/>
  <c r="AP240" i="14"/>
  <c r="AO240" i="14"/>
  <c r="AN240" i="14"/>
  <c r="AM240" i="14"/>
  <c r="AL240" i="14"/>
  <c r="AK240" i="14"/>
  <c r="AJ240" i="14"/>
  <c r="AI240" i="14"/>
  <c r="AH240" i="14"/>
  <c r="AG240" i="14"/>
  <c r="AF240" i="14"/>
  <c r="AE240" i="14"/>
  <c r="AD240" i="14"/>
  <c r="AC240" i="14"/>
  <c r="AB240" i="14"/>
  <c r="AA240" i="14"/>
  <c r="Z240" i="14"/>
  <c r="AT239" i="14"/>
  <c r="AS239" i="14"/>
  <c r="AR239" i="14"/>
  <c r="AQ239" i="14"/>
  <c r="AP239" i="14"/>
  <c r="AO239" i="14"/>
  <c r="AN239" i="14"/>
  <c r="AM239" i="14"/>
  <c r="AL239" i="14"/>
  <c r="AK239" i="14"/>
  <c r="AJ239" i="14"/>
  <c r="AI239" i="14"/>
  <c r="AH239" i="14"/>
  <c r="AG239" i="14"/>
  <c r="AF239" i="14"/>
  <c r="AE239" i="14"/>
  <c r="AD239" i="14"/>
  <c r="AC239" i="14"/>
  <c r="AB239" i="14"/>
  <c r="AA239" i="14"/>
  <c r="Z239" i="14"/>
  <c r="AT238" i="14"/>
  <c r="AS238" i="14"/>
  <c r="AR238" i="14"/>
  <c r="AQ238" i="14"/>
  <c r="AP238" i="14"/>
  <c r="AO238" i="14"/>
  <c r="AN238" i="14"/>
  <c r="AM238" i="14"/>
  <c r="AL238" i="14"/>
  <c r="AK238" i="14"/>
  <c r="AJ238" i="14"/>
  <c r="AI238" i="14"/>
  <c r="AH238" i="14"/>
  <c r="AG238" i="14"/>
  <c r="AF238" i="14"/>
  <c r="AE238" i="14"/>
  <c r="AD238" i="14"/>
  <c r="AC238" i="14"/>
  <c r="AB238" i="14"/>
  <c r="AA238" i="14"/>
  <c r="Z238" i="14"/>
  <c r="AT237" i="14"/>
  <c r="AS237" i="14"/>
  <c r="AR237" i="14"/>
  <c r="AQ237" i="14"/>
  <c r="AP237" i="14"/>
  <c r="AO237" i="14"/>
  <c r="AN237" i="14"/>
  <c r="AM237" i="14"/>
  <c r="AL237" i="14"/>
  <c r="AK237" i="14"/>
  <c r="AJ237" i="14"/>
  <c r="AI237" i="14"/>
  <c r="AH237" i="14"/>
  <c r="AG237" i="14"/>
  <c r="AF237" i="14"/>
  <c r="AE237" i="14"/>
  <c r="AD237" i="14"/>
  <c r="AC237" i="14"/>
  <c r="AB237" i="14"/>
  <c r="AA237" i="14"/>
  <c r="Z237" i="14"/>
  <c r="AT236" i="14"/>
  <c r="AS236" i="14"/>
  <c r="AR236" i="14"/>
  <c r="AQ236" i="14"/>
  <c r="AP236" i="14"/>
  <c r="AO236" i="14"/>
  <c r="AN236" i="14"/>
  <c r="AM236" i="14"/>
  <c r="AL236" i="14"/>
  <c r="AK236" i="14"/>
  <c r="AJ236" i="14"/>
  <c r="AI236" i="14"/>
  <c r="AH236" i="14"/>
  <c r="AG236" i="14"/>
  <c r="AF236" i="14"/>
  <c r="AE236" i="14"/>
  <c r="AD236" i="14"/>
  <c r="AC236" i="14"/>
  <c r="AB236" i="14"/>
  <c r="AA236" i="14"/>
  <c r="Z236" i="14"/>
  <c r="AT235" i="14"/>
  <c r="AS235" i="14"/>
  <c r="AR235" i="14"/>
  <c r="AQ235" i="14"/>
  <c r="AP235" i="14"/>
  <c r="AO235" i="14"/>
  <c r="AN235" i="14"/>
  <c r="AM235" i="14"/>
  <c r="AL235" i="14"/>
  <c r="AK235" i="14"/>
  <c r="AJ235" i="14"/>
  <c r="AI235" i="14"/>
  <c r="AH235" i="14"/>
  <c r="AG235" i="14"/>
  <c r="AF235" i="14"/>
  <c r="AE235" i="14"/>
  <c r="AD235" i="14"/>
  <c r="AC235" i="14"/>
  <c r="AB235" i="14"/>
  <c r="AA235" i="14"/>
  <c r="Z235" i="14"/>
  <c r="AT234" i="14"/>
  <c r="AS234" i="14"/>
  <c r="AR234" i="14"/>
  <c r="AQ234" i="14"/>
  <c r="AP234" i="14"/>
  <c r="AO234" i="14"/>
  <c r="AN234" i="14"/>
  <c r="AM234" i="14"/>
  <c r="AL234" i="14"/>
  <c r="AK234" i="14"/>
  <c r="AJ234" i="14"/>
  <c r="AI234" i="14"/>
  <c r="AH234" i="14"/>
  <c r="AG234" i="14"/>
  <c r="AF234" i="14"/>
  <c r="AE234" i="14"/>
  <c r="AD234" i="14"/>
  <c r="AC234" i="14"/>
  <c r="AB234" i="14"/>
  <c r="AA234" i="14"/>
  <c r="Z234" i="14"/>
  <c r="AT233" i="14"/>
  <c r="AS233" i="14"/>
  <c r="AR233" i="14"/>
  <c r="AQ233" i="14"/>
  <c r="AP233" i="14"/>
  <c r="AO233" i="14"/>
  <c r="AN233" i="14"/>
  <c r="AM233" i="14"/>
  <c r="AL233" i="14"/>
  <c r="AK233" i="14"/>
  <c r="AJ233" i="14"/>
  <c r="AI233" i="14"/>
  <c r="AH233" i="14"/>
  <c r="AG233" i="14"/>
  <c r="AF233" i="14"/>
  <c r="AE233" i="14"/>
  <c r="AD233" i="14"/>
  <c r="AC233" i="14"/>
  <c r="AB233" i="14"/>
  <c r="AA233" i="14"/>
  <c r="Z233" i="14"/>
  <c r="AT232" i="14"/>
  <c r="AS232" i="14"/>
  <c r="AR232" i="14"/>
  <c r="AQ232" i="14"/>
  <c r="AP232" i="14"/>
  <c r="AO232" i="14"/>
  <c r="AN232" i="14"/>
  <c r="AM232" i="14"/>
  <c r="AL232" i="14"/>
  <c r="AK232" i="14"/>
  <c r="AJ232" i="14"/>
  <c r="AI232" i="14"/>
  <c r="AH232" i="14"/>
  <c r="AG232" i="14"/>
  <c r="AF232" i="14"/>
  <c r="AE232" i="14"/>
  <c r="AD232" i="14"/>
  <c r="AC232" i="14"/>
  <c r="AB232" i="14"/>
  <c r="AA232" i="14"/>
  <c r="Z232" i="14"/>
  <c r="AT231" i="14"/>
  <c r="AS231" i="14"/>
  <c r="AR231" i="14"/>
  <c r="AQ231" i="14"/>
  <c r="AP231" i="14"/>
  <c r="AO231" i="14"/>
  <c r="AN231" i="14"/>
  <c r="AM231" i="14"/>
  <c r="AL231" i="14"/>
  <c r="AK231" i="14"/>
  <c r="AJ231" i="14"/>
  <c r="AI231" i="14"/>
  <c r="AH231" i="14"/>
  <c r="AG231" i="14"/>
  <c r="AF231" i="14"/>
  <c r="AE231" i="14"/>
  <c r="AD231" i="14"/>
  <c r="AC231" i="14"/>
  <c r="AB231" i="14"/>
  <c r="AA231" i="14"/>
  <c r="Z231" i="14"/>
  <c r="AT230" i="14"/>
  <c r="AS230" i="14"/>
  <c r="AR230" i="14"/>
  <c r="AQ230" i="14"/>
  <c r="AP230" i="14"/>
  <c r="AO230" i="14"/>
  <c r="AN230" i="14"/>
  <c r="AM230" i="14"/>
  <c r="AL230" i="14"/>
  <c r="AK230" i="14"/>
  <c r="AJ230" i="14"/>
  <c r="AI230" i="14"/>
  <c r="AH230" i="14"/>
  <c r="AG230" i="14"/>
  <c r="AF230" i="14"/>
  <c r="AE230" i="14"/>
  <c r="AD230" i="14"/>
  <c r="AC230" i="14"/>
  <c r="AB230" i="14"/>
  <c r="AA230" i="14"/>
  <c r="Z230" i="14"/>
  <c r="AT229" i="14"/>
  <c r="AS229" i="14"/>
  <c r="AR229" i="14"/>
  <c r="AQ229" i="14"/>
  <c r="AP229" i="14"/>
  <c r="AO229" i="14"/>
  <c r="AN229" i="14"/>
  <c r="AM229" i="14"/>
  <c r="AL229" i="14"/>
  <c r="AK229" i="14"/>
  <c r="AJ229" i="14"/>
  <c r="AI229" i="14"/>
  <c r="AH229" i="14"/>
  <c r="AG229" i="14"/>
  <c r="AF229" i="14"/>
  <c r="AE229" i="14"/>
  <c r="AD229" i="14"/>
  <c r="AC229" i="14"/>
  <c r="AB229" i="14"/>
  <c r="AA229" i="14"/>
  <c r="Z229" i="14"/>
  <c r="AT228" i="14"/>
  <c r="AS228" i="14"/>
  <c r="AR228" i="14"/>
  <c r="AQ228" i="14"/>
  <c r="AP228" i="14"/>
  <c r="AO228" i="14"/>
  <c r="AN228" i="14"/>
  <c r="AM228" i="14"/>
  <c r="AL228" i="14"/>
  <c r="AK228" i="14"/>
  <c r="AJ228" i="14"/>
  <c r="AI228" i="14"/>
  <c r="AH228" i="14"/>
  <c r="AG228" i="14"/>
  <c r="AF228" i="14"/>
  <c r="AE228" i="14"/>
  <c r="AD228" i="14"/>
  <c r="AC228" i="14"/>
  <c r="AB228" i="14"/>
  <c r="AA228" i="14"/>
  <c r="Z228" i="14"/>
  <c r="AT227" i="14"/>
  <c r="AS227" i="14"/>
  <c r="AR227" i="14"/>
  <c r="AQ227" i="14"/>
  <c r="AP227" i="14"/>
  <c r="AO227" i="14"/>
  <c r="AN227" i="14"/>
  <c r="AM227" i="14"/>
  <c r="AL227" i="14"/>
  <c r="AK227" i="14"/>
  <c r="AJ227" i="14"/>
  <c r="AI227" i="14"/>
  <c r="AH227" i="14"/>
  <c r="AG227" i="14"/>
  <c r="AF227" i="14"/>
  <c r="AE227" i="14"/>
  <c r="AD227" i="14"/>
  <c r="AC227" i="14"/>
  <c r="AB227" i="14"/>
  <c r="AA227" i="14"/>
  <c r="Z227" i="14"/>
  <c r="AT226" i="14"/>
  <c r="AS226" i="14"/>
  <c r="AR226" i="14"/>
  <c r="AQ226" i="14"/>
  <c r="AP226" i="14"/>
  <c r="AO226" i="14"/>
  <c r="AN226" i="14"/>
  <c r="AM226" i="14"/>
  <c r="AL226" i="14"/>
  <c r="AK226" i="14"/>
  <c r="AJ226" i="14"/>
  <c r="AI226" i="14"/>
  <c r="AH226" i="14"/>
  <c r="AG226" i="14"/>
  <c r="AF226" i="14"/>
  <c r="AE226" i="14"/>
  <c r="AD226" i="14"/>
  <c r="AC226" i="14"/>
  <c r="AB226" i="14"/>
  <c r="AA226" i="14"/>
  <c r="Z226" i="14"/>
  <c r="AT225" i="14"/>
  <c r="AS225" i="14"/>
  <c r="AR225" i="14"/>
  <c r="AQ225" i="14"/>
  <c r="AP225" i="14"/>
  <c r="AO225" i="14"/>
  <c r="AN225" i="14"/>
  <c r="AM225" i="14"/>
  <c r="AL225" i="14"/>
  <c r="AK225" i="14"/>
  <c r="AJ225" i="14"/>
  <c r="AI225" i="14"/>
  <c r="AH225" i="14"/>
  <c r="AG225" i="14"/>
  <c r="AF225" i="14"/>
  <c r="AE225" i="14"/>
  <c r="AD225" i="14"/>
  <c r="AC225" i="14"/>
  <c r="AB225" i="14"/>
  <c r="AA225" i="14"/>
  <c r="Z225" i="14"/>
  <c r="AT224" i="14"/>
  <c r="AS224" i="14"/>
  <c r="AR224" i="14"/>
  <c r="AQ224" i="14"/>
  <c r="AP224" i="14"/>
  <c r="AO224" i="14"/>
  <c r="AN224" i="14"/>
  <c r="AM224" i="14"/>
  <c r="AL224" i="14"/>
  <c r="AK224" i="14"/>
  <c r="AJ224" i="14"/>
  <c r="AI224" i="14"/>
  <c r="AH224" i="14"/>
  <c r="AG224" i="14"/>
  <c r="AF224" i="14"/>
  <c r="AE224" i="14"/>
  <c r="AD224" i="14"/>
  <c r="AC224" i="14"/>
  <c r="AB224" i="14"/>
  <c r="AA224" i="14"/>
  <c r="Z224" i="14"/>
  <c r="AT223" i="14"/>
  <c r="AS223" i="14"/>
  <c r="AR223" i="14"/>
  <c r="AQ223" i="14"/>
  <c r="AP223" i="14"/>
  <c r="AO223" i="14"/>
  <c r="AN223" i="14"/>
  <c r="AM223" i="14"/>
  <c r="AL223" i="14"/>
  <c r="AK223" i="14"/>
  <c r="AJ223" i="14"/>
  <c r="AI223" i="14"/>
  <c r="AH223" i="14"/>
  <c r="AG223" i="14"/>
  <c r="AF223" i="14"/>
  <c r="AE223" i="14"/>
  <c r="AD223" i="14"/>
  <c r="AC223" i="14"/>
  <c r="AB223" i="14"/>
  <c r="AA223" i="14"/>
  <c r="Z223" i="14"/>
  <c r="AT222" i="14"/>
  <c r="AS222" i="14"/>
  <c r="AR222" i="14"/>
  <c r="AQ222" i="14"/>
  <c r="AP222" i="14"/>
  <c r="AO222" i="14"/>
  <c r="AN222" i="14"/>
  <c r="AM222" i="14"/>
  <c r="AL222" i="14"/>
  <c r="AK222" i="14"/>
  <c r="AJ222" i="14"/>
  <c r="AI222" i="14"/>
  <c r="AH222" i="14"/>
  <c r="AG222" i="14"/>
  <c r="AF222" i="14"/>
  <c r="AE222" i="14"/>
  <c r="AD222" i="14"/>
  <c r="AC222" i="14"/>
  <c r="AB222" i="14"/>
  <c r="AA222" i="14"/>
  <c r="Z222" i="14"/>
  <c r="AT221" i="14"/>
  <c r="AS221" i="14"/>
  <c r="AR221" i="14"/>
  <c r="AQ221" i="14"/>
  <c r="AP221" i="14"/>
  <c r="AO221" i="14"/>
  <c r="AN221" i="14"/>
  <c r="AM221" i="14"/>
  <c r="AL221" i="14"/>
  <c r="AK221" i="14"/>
  <c r="AJ221" i="14"/>
  <c r="AI221" i="14"/>
  <c r="AH221" i="14"/>
  <c r="AG221" i="14"/>
  <c r="AF221" i="14"/>
  <c r="AE221" i="14"/>
  <c r="AD221" i="14"/>
  <c r="AC221" i="14"/>
  <c r="AB221" i="14"/>
  <c r="AA221" i="14"/>
  <c r="Z221" i="14"/>
  <c r="AT220" i="14"/>
  <c r="AS220" i="14"/>
  <c r="AR220" i="14"/>
  <c r="AQ220" i="14"/>
  <c r="AP220" i="14"/>
  <c r="AO220" i="14"/>
  <c r="AN220" i="14"/>
  <c r="AM220" i="14"/>
  <c r="AL220" i="14"/>
  <c r="AK220" i="14"/>
  <c r="AJ220" i="14"/>
  <c r="AI220" i="14"/>
  <c r="AH220" i="14"/>
  <c r="AG220" i="14"/>
  <c r="AF220" i="14"/>
  <c r="AE220" i="14"/>
  <c r="AD220" i="14"/>
  <c r="AC220" i="14"/>
  <c r="AB220" i="14"/>
  <c r="AA220" i="14"/>
  <c r="Z220" i="14"/>
  <c r="AT219" i="14"/>
  <c r="AS219" i="14"/>
  <c r="AR219" i="14"/>
  <c r="AQ219" i="14"/>
  <c r="AP219" i="14"/>
  <c r="AO219" i="14"/>
  <c r="AN219" i="14"/>
  <c r="AM219" i="14"/>
  <c r="AL219" i="14"/>
  <c r="AK219" i="14"/>
  <c r="AJ219" i="14"/>
  <c r="AI219" i="14"/>
  <c r="AH219" i="14"/>
  <c r="AG219" i="14"/>
  <c r="AF219" i="14"/>
  <c r="AE219" i="14"/>
  <c r="AD219" i="14"/>
  <c r="AC219" i="14"/>
  <c r="AB219" i="14"/>
  <c r="AA219" i="14"/>
  <c r="Z219" i="14"/>
  <c r="AT218" i="14"/>
  <c r="AS218" i="14"/>
  <c r="AR218" i="14"/>
  <c r="AQ218" i="14"/>
  <c r="AP218" i="14"/>
  <c r="AO218" i="14"/>
  <c r="AN218" i="14"/>
  <c r="AM218" i="14"/>
  <c r="AL218" i="14"/>
  <c r="AK218" i="14"/>
  <c r="AJ218" i="14"/>
  <c r="AI218" i="14"/>
  <c r="AH218" i="14"/>
  <c r="AG218" i="14"/>
  <c r="AF218" i="14"/>
  <c r="AE218" i="14"/>
  <c r="AD218" i="14"/>
  <c r="AC218" i="14"/>
  <c r="AB218" i="14"/>
  <c r="AA218" i="14"/>
  <c r="Z218" i="14"/>
  <c r="AT217" i="14"/>
  <c r="AS217" i="14"/>
  <c r="AR217" i="14"/>
  <c r="AQ217" i="14"/>
  <c r="AP217" i="14"/>
  <c r="AO217" i="14"/>
  <c r="AN217" i="14"/>
  <c r="AM217" i="14"/>
  <c r="AL217" i="14"/>
  <c r="AK217" i="14"/>
  <c r="AJ217" i="14"/>
  <c r="AI217" i="14"/>
  <c r="AH217" i="14"/>
  <c r="AG217" i="14"/>
  <c r="AF217" i="14"/>
  <c r="AE217" i="14"/>
  <c r="AD217" i="14"/>
  <c r="AC217" i="14"/>
  <c r="AB217" i="14"/>
  <c r="AA217" i="14"/>
  <c r="Z217" i="14"/>
  <c r="AT216" i="14"/>
  <c r="AS216" i="14"/>
  <c r="AR216" i="14"/>
  <c r="AQ216" i="14"/>
  <c r="AP216" i="14"/>
  <c r="AO216" i="14"/>
  <c r="AN216" i="14"/>
  <c r="AM216" i="14"/>
  <c r="AL216" i="14"/>
  <c r="AK216" i="14"/>
  <c r="AJ216" i="14"/>
  <c r="AI216" i="14"/>
  <c r="AH216" i="14"/>
  <c r="AG216" i="14"/>
  <c r="AF216" i="14"/>
  <c r="AE216" i="14"/>
  <c r="AD216" i="14"/>
  <c r="AC216" i="14"/>
  <c r="AB216" i="14"/>
  <c r="AA216" i="14"/>
  <c r="Z216" i="14"/>
  <c r="AT215" i="14"/>
  <c r="AS215" i="14"/>
  <c r="AR215" i="14"/>
  <c r="AQ215" i="14"/>
  <c r="AP215" i="14"/>
  <c r="AO215" i="14"/>
  <c r="AN215" i="14"/>
  <c r="AM215" i="14"/>
  <c r="AL215" i="14"/>
  <c r="AK215" i="14"/>
  <c r="AJ215" i="14"/>
  <c r="AI215" i="14"/>
  <c r="AH215" i="14"/>
  <c r="AG215" i="14"/>
  <c r="AF215" i="14"/>
  <c r="AE215" i="14"/>
  <c r="AD215" i="14"/>
  <c r="AC215" i="14"/>
  <c r="AB215" i="14"/>
  <c r="AA215" i="14"/>
  <c r="Z215" i="14"/>
  <c r="AT214" i="14"/>
  <c r="AS214" i="14"/>
  <c r="AR214" i="14"/>
  <c r="AQ214" i="14"/>
  <c r="AP214" i="14"/>
  <c r="AO214" i="14"/>
  <c r="AN214" i="14"/>
  <c r="AM214" i="14"/>
  <c r="AL214" i="14"/>
  <c r="AK214" i="14"/>
  <c r="AJ214" i="14"/>
  <c r="AI214" i="14"/>
  <c r="AH214" i="14"/>
  <c r="AG214" i="14"/>
  <c r="AF214" i="14"/>
  <c r="AE214" i="14"/>
  <c r="AD214" i="14"/>
  <c r="AC214" i="14"/>
  <c r="AB214" i="14"/>
  <c r="AA214" i="14"/>
  <c r="Z214" i="14"/>
  <c r="AT213" i="14"/>
  <c r="AS213" i="14"/>
  <c r="AR213" i="14"/>
  <c r="AQ213" i="14"/>
  <c r="AP213" i="14"/>
  <c r="AO213" i="14"/>
  <c r="AN213" i="14"/>
  <c r="AM213" i="14"/>
  <c r="AL213" i="14"/>
  <c r="AK213" i="14"/>
  <c r="AJ213" i="14"/>
  <c r="AI213" i="14"/>
  <c r="AH213" i="14"/>
  <c r="AG213" i="14"/>
  <c r="AF213" i="14"/>
  <c r="AE213" i="14"/>
  <c r="AD213" i="14"/>
  <c r="AC213" i="14"/>
  <c r="AB213" i="14"/>
  <c r="AA213" i="14"/>
  <c r="Z213" i="14"/>
  <c r="AT212" i="14"/>
  <c r="AS212" i="14"/>
  <c r="AR212" i="14"/>
  <c r="AQ212" i="14"/>
  <c r="AP212" i="14"/>
  <c r="AO212" i="14"/>
  <c r="AN212" i="14"/>
  <c r="AM212" i="14"/>
  <c r="AL212" i="14"/>
  <c r="AK212" i="14"/>
  <c r="AJ212" i="14"/>
  <c r="AI212" i="14"/>
  <c r="AH212" i="14"/>
  <c r="AG212" i="14"/>
  <c r="AF212" i="14"/>
  <c r="AE212" i="14"/>
  <c r="AD212" i="14"/>
  <c r="AC212" i="14"/>
  <c r="AB212" i="14"/>
  <c r="AA212" i="14"/>
  <c r="Z212" i="14"/>
  <c r="AT211" i="14"/>
  <c r="AS211" i="14"/>
  <c r="AR211" i="14"/>
  <c r="AQ211" i="14"/>
  <c r="AP211" i="14"/>
  <c r="AO211" i="14"/>
  <c r="AN211" i="14"/>
  <c r="AM211" i="14"/>
  <c r="AL211" i="14"/>
  <c r="AK211" i="14"/>
  <c r="AJ211" i="14"/>
  <c r="AI211" i="14"/>
  <c r="AH211" i="14"/>
  <c r="AG211" i="14"/>
  <c r="AF211" i="14"/>
  <c r="AE211" i="14"/>
  <c r="AD211" i="14"/>
  <c r="AC211" i="14"/>
  <c r="AB211" i="14"/>
  <c r="AA211" i="14"/>
  <c r="Z211" i="14"/>
  <c r="AT210" i="14"/>
  <c r="AS210" i="14"/>
  <c r="AR210" i="14"/>
  <c r="AQ210" i="14"/>
  <c r="AP210" i="14"/>
  <c r="AO210" i="14"/>
  <c r="AN210" i="14"/>
  <c r="AM210" i="14"/>
  <c r="AL210" i="14"/>
  <c r="AK210" i="14"/>
  <c r="AJ210" i="14"/>
  <c r="AI210" i="14"/>
  <c r="AH210" i="14"/>
  <c r="AG210" i="14"/>
  <c r="AF210" i="14"/>
  <c r="AE210" i="14"/>
  <c r="AD210" i="14"/>
  <c r="AC210" i="14"/>
  <c r="AB210" i="14"/>
  <c r="AA210" i="14"/>
  <c r="Z210" i="14"/>
  <c r="AT209" i="14"/>
  <c r="AS209" i="14"/>
  <c r="AR209" i="14"/>
  <c r="AQ209" i="14"/>
  <c r="AP209" i="14"/>
  <c r="AO209" i="14"/>
  <c r="AN209" i="14"/>
  <c r="AM209" i="14"/>
  <c r="AL209" i="14"/>
  <c r="AK209" i="14"/>
  <c r="AJ209" i="14"/>
  <c r="AI209" i="14"/>
  <c r="AH209" i="14"/>
  <c r="AG209" i="14"/>
  <c r="AF209" i="14"/>
  <c r="AE209" i="14"/>
  <c r="AD209" i="14"/>
  <c r="AC209" i="14"/>
  <c r="AB209" i="14"/>
  <c r="AA209" i="14"/>
  <c r="Z209" i="14"/>
  <c r="AT208" i="14"/>
  <c r="AS208" i="14"/>
  <c r="AR208" i="14"/>
  <c r="AQ208" i="14"/>
  <c r="AP208" i="14"/>
  <c r="AO208" i="14"/>
  <c r="AN208" i="14"/>
  <c r="AM208" i="14"/>
  <c r="AL208" i="14"/>
  <c r="AK208" i="14"/>
  <c r="AJ208" i="14"/>
  <c r="AI208" i="14"/>
  <c r="AH208" i="14"/>
  <c r="AG208" i="14"/>
  <c r="AF208" i="14"/>
  <c r="AE208" i="14"/>
  <c r="AD208" i="14"/>
  <c r="AC208" i="14"/>
  <c r="AB208" i="14"/>
  <c r="AA208" i="14"/>
  <c r="Z208" i="14"/>
  <c r="AT207" i="14"/>
  <c r="AS207" i="14"/>
  <c r="AR207" i="14"/>
  <c r="AQ207" i="14"/>
  <c r="AP207" i="14"/>
  <c r="AO207" i="14"/>
  <c r="AN207" i="14"/>
  <c r="AM207" i="14"/>
  <c r="AL207" i="14"/>
  <c r="AK207" i="14"/>
  <c r="AJ207" i="14"/>
  <c r="AI207" i="14"/>
  <c r="AH207" i="14"/>
  <c r="AG207" i="14"/>
  <c r="AF207" i="14"/>
  <c r="AE207" i="14"/>
  <c r="AD207" i="14"/>
  <c r="AC207" i="14"/>
  <c r="AB207" i="14"/>
  <c r="AA207" i="14"/>
  <c r="Z207" i="14"/>
  <c r="AT206" i="14"/>
  <c r="AS206" i="14"/>
  <c r="AR206" i="14"/>
  <c r="AQ206" i="14"/>
  <c r="AP206" i="14"/>
  <c r="AO206" i="14"/>
  <c r="AN206" i="14"/>
  <c r="AM206" i="14"/>
  <c r="AL206" i="14"/>
  <c r="AK206" i="14"/>
  <c r="AJ206" i="14"/>
  <c r="AI206" i="14"/>
  <c r="AH206" i="14"/>
  <c r="AG206" i="14"/>
  <c r="AF206" i="14"/>
  <c r="AE206" i="14"/>
  <c r="AD206" i="14"/>
  <c r="AC206" i="14"/>
  <c r="AB206" i="14"/>
  <c r="AA206" i="14"/>
  <c r="Z206" i="14"/>
  <c r="AT205" i="14"/>
  <c r="AS205" i="14"/>
  <c r="AR205" i="14"/>
  <c r="AQ205" i="14"/>
  <c r="AP205" i="14"/>
  <c r="AO205" i="14"/>
  <c r="AN205" i="14"/>
  <c r="AM205" i="14"/>
  <c r="AL205" i="14"/>
  <c r="AK205" i="14"/>
  <c r="AJ205" i="14"/>
  <c r="AI205" i="14"/>
  <c r="AH205" i="14"/>
  <c r="AG205" i="14"/>
  <c r="AF205" i="14"/>
  <c r="AE205" i="14"/>
  <c r="AD205" i="14"/>
  <c r="AC205" i="14"/>
  <c r="AB205" i="14"/>
  <c r="AA205" i="14"/>
  <c r="Z205" i="14"/>
  <c r="AT204" i="14"/>
  <c r="AS204" i="14"/>
  <c r="AR204" i="14"/>
  <c r="AQ204" i="14"/>
  <c r="AP204" i="14"/>
  <c r="AO204" i="14"/>
  <c r="AN204" i="14"/>
  <c r="AM204" i="14"/>
  <c r="AL204" i="14"/>
  <c r="AK204" i="14"/>
  <c r="AJ204" i="14"/>
  <c r="AI204" i="14"/>
  <c r="AH204" i="14"/>
  <c r="AG204" i="14"/>
  <c r="AF204" i="14"/>
  <c r="AE204" i="14"/>
  <c r="AD204" i="14"/>
  <c r="AC204" i="14"/>
  <c r="AB204" i="14"/>
  <c r="AA204" i="14"/>
  <c r="Z204" i="14"/>
  <c r="AT203" i="14"/>
  <c r="AS203" i="14"/>
  <c r="AR203" i="14"/>
  <c r="AQ203" i="14"/>
  <c r="AP203" i="14"/>
  <c r="AO203" i="14"/>
  <c r="AN203" i="14"/>
  <c r="AM203" i="14"/>
  <c r="AL203" i="14"/>
  <c r="AK203" i="14"/>
  <c r="AJ203" i="14"/>
  <c r="AI203" i="14"/>
  <c r="AH203" i="14"/>
  <c r="AG203" i="14"/>
  <c r="AF203" i="14"/>
  <c r="AE203" i="14"/>
  <c r="AD203" i="14"/>
  <c r="AC203" i="14"/>
  <c r="AB203" i="14"/>
  <c r="AA203" i="14"/>
  <c r="Z203" i="14"/>
  <c r="AT202" i="14"/>
  <c r="AS202" i="14"/>
  <c r="AR202" i="14"/>
  <c r="AQ202" i="14"/>
  <c r="AP202" i="14"/>
  <c r="AO202" i="14"/>
  <c r="AN202" i="14"/>
  <c r="AM202" i="14"/>
  <c r="AL202" i="14"/>
  <c r="AK202" i="14"/>
  <c r="AJ202" i="14"/>
  <c r="AI202" i="14"/>
  <c r="AH202" i="14"/>
  <c r="AG202" i="14"/>
  <c r="AF202" i="14"/>
  <c r="AE202" i="14"/>
  <c r="AD202" i="14"/>
  <c r="AC202" i="14"/>
  <c r="AB202" i="14"/>
  <c r="AA202" i="14"/>
  <c r="Z202" i="14"/>
  <c r="AT201" i="14"/>
  <c r="AS201" i="14"/>
  <c r="AR201" i="14"/>
  <c r="AQ201" i="14"/>
  <c r="AP201" i="14"/>
  <c r="AO201" i="14"/>
  <c r="AN201" i="14"/>
  <c r="AM201" i="14"/>
  <c r="AL201" i="14"/>
  <c r="AK201" i="14"/>
  <c r="AJ201" i="14"/>
  <c r="AI201" i="14"/>
  <c r="AH201" i="14"/>
  <c r="AG201" i="14"/>
  <c r="AF201" i="14"/>
  <c r="AE201" i="14"/>
  <c r="AD201" i="14"/>
  <c r="AC201" i="14"/>
  <c r="AB201" i="14"/>
  <c r="AA201" i="14"/>
  <c r="Z201" i="14"/>
  <c r="AT200" i="14"/>
  <c r="AS200" i="14"/>
  <c r="AR200" i="14"/>
  <c r="AQ200" i="14"/>
  <c r="AP200" i="14"/>
  <c r="AO200" i="14"/>
  <c r="AN200" i="14"/>
  <c r="AM200" i="14"/>
  <c r="AL200" i="14"/>
  <c r="AK200" i="14"/>
  <c r="AJ200" i="14"/>
  <c r="AI200" i="14"/>
  <c r="AH200" i="14"/>
  <c r="AG200" i="14"/>
  <c r="AF200" i="14"/>
  <c r="AE200" i="14"/>
  <c r="AD200" i="14"/>
  <c r="AC200" i="14"/>
  <c r="AB200" i="14"/>
  <c r="AA200" i="14"/>
  <c r="Z200" i="14"/>
  <c r="AT199" i="14"/>
  <c r="AS199" i="14"/>
  <c r="AR199" i="14"/>
  <c r="AQ199" i="14"/>
  <c r="AP199" i="14"/>
  <c r="AO199" i="14"/>
  <c r="AN199" i="14"/>
  <c r="AM199" i="14"/>
  <c r="AL199" i="14"/>
  <c r="AK199" i="14"/>
  <c r="AJ199" i="14"/>
  <c r="AI199" i="14"/>
  <c r="AH199" i="14"/>
  <c r="AG199" i="14"/>
  <c r="AF199" i="14"/>
  <c r="AE199" i="14"/>
  <c r="AD199" i="14"/>
  <c r="AC199" i="14"/>
  <c r="AB199" i="14"/>
  <c r="AA199" i="14"/>
  <c r="Z199" i="14"/>
  <c r="AT198" i="14"/>
  <c r="AS198" i="14"/>
  <c r="AR198" i="14"/>
  <c r="AQ198" i="14"/>
  <c r="AP198" i="14"/>
  <c r="AO198" i="14"/>
  <c r="AN198" i="14"/>
  <c r="AM198" i="14"/>
  <c r="AL198" i="14"/>
  <c r="AK198" i="14"/>
  <c r="AJ198" i="14"/>
  <c r="AI198" i="14"/>
  <c r="AH198" i="14"/>
  <c r="AG198" i="14"/>
  <c r="AF198" i="14"/>
  <c r="AE198" i="14"/>
  <c r="AD198" i="14"/>
  <c r="AC198" i="14"/>
  <c r="AB198" i="14"/>
  <c r="AA198" i="14"/>
  <c r="Z198" i="14"/>
  <c r="AT197" i="14"/>
  <c r="AS197" i="14"/>
  <c r="AR197" i="14"/>
  <c r="AQ197" i="14"/>
  <c r="AP197" i="14"/>
  <c r="AO197" i="14"/>
  <c r="AN197" i="14"/>
  <c r="AM197" i="14"/>
  <c r="AL197" i="14"/>
  <c r="AK197" i="14"/>
  <c r="AJ197" i="14"/>
  <c r="AI197" i="14"/>
  <c r="AH197" i="14"/>
  <c r="AG197" i="14"/>
  <c r="AF197" i="14"/>
  <c r="AE197" i="14"/>
  <c r="AD197" i="14"/>
  <c r="AC197" i="14"/>
  <c r="AB197" i="14"/>
  <c r="AA197" i="14"/>
  <c r="Z197" i="14"/>
  <c r="AT196" i="14"/>
  <c r="AS196" i="14"/>
  <c r="AR196" i="14"/>
  <c r="AQ196" i="14"/>
  <c r="AP196" i="14"/>
  <c r="AO196" i="14"/>
  <c r="AN196" i="14"/>
  <c r="AM196" i="14"/>
  <c r="AL196" i="14"/>
  <c r="AK196" i="14"/>
  <c r="AJ196" i="14"/>
  <c r="AI196" i="14"/>
  <c r="AH196" i="14"/>
  <c r="AG196" i="14"/>
  <c r="AF196" i="14"/>
  <c r="AE196" i="14"/>
  <c r="AD196" i="14"/>
  <c r="AC196" i="14"/>
  <c r="AB196" i="14"/>
  <c r="AA196" i="14"/>
  <c r="Z196" i="14"/>
  <c r="AT195" i="14"/>
  <c r="AS195" i="14"/>
  <c r="AR195" i="14"/>
  <c r="AQ195" i="14"/>
  <c r="AP195" i="14"/>
  <c r="AO195" i="14"/>
  <c r="AN195" i="14"/>
  <c r="AM195" i="14"/>
  <c r="AL195" i="14"/>
  <c r="AK195" i="14"/>
  <c r="AJ195" i="14"/>
  <c r="AI195" i="14"/>
  <c r="AH195" i="14"/>
  <c r="AG195" i="14"/>
  <c r="AF195" i="14"/>
  <c r="AE195" i="14"/>
  <c r="AD195" i="14"/>
  <c r="AC195" i="14"/>
  <c r="AB195" i="14"/>
  <c r="AA195" i="14"/>
  <c r="Z195" i="14"/>
  <c r="AT194" i="14"/>
  <c r="AS194" i="14"/>
  <c r="AR194" i="14"/>
  <c r="AQ194" i="14"/>
  <c r="AP194" i="14"/>
  <c r="AO194" i="14"/>
  <c r="AN194" i="14"/>
  <c r="AM194" i="14"/>
  <c r="AL194" i="14"/>
  <c r="AK194" i="14"/>
  <c r="AJ194" i="14"/>
  <c r="AI194" i="14"/>
  <c r="AH194" i="14"/>
  <c r="AG194" i="14"/>
  <c r="AF194" i="14"/>
  <c r="AE194" i="14"/>
  <c r="AD194" i="14"/>
  <c r="AC194" i="14"/>
  <c r="AB194" i="14"/>
  <c r="AA194" i="14"/>
  <c r="Z194" i="14"/>
  <c r="AT193" i="14"/>
  <c r="AS193" i="14"/>
  <c r="AR193" i="14"/>
  <c r="AQ193" i="14"/>
  <c r="AP193" i="14"/>
  <c r="AO193" i="14"/>
  <c r="AN193" i="14"/>
  <c r="AM193" i="14"/>
  <c r="AL193" i="14"/>
  <c r="AK193" i="14"/>
  <c r="AJ193" i="14"/>
  <c r="AI193" i="14"/>
  <c r="AH193" i="14"/>
  <c r="AG193" i="14"/>
  <c r="AF193" i="14"/>
  <c r="AE193" i="14"/>
  <c r="AD193" i="14"/>
  <c r="AC193" i="14"/>
  <c r="AB193" i="14"/>
  <c r="AA193" i="14"/>
  <c r="Z193" i="14"/>
  <c r="AT192" i="14"/>
  <c r="AS192" i="14"/>
  <c r="AR192" i="14"/>
  <c r="AQ192" i="14"/>
  <c r="AP192" i="14"/>
  <c r="AO192" i="14"/>
  <c r="AN192" i="14"/>
  <c r="AM192" i="14"/>
  <c r="AL192" i="14"/>
  <c r="AK192" i="14"/>
  <c r="AJ192" i="14"/>
  <c r="AI192" i="14"/>
  <c r="AH192" i="14"/>
  <c r="AG192" i="14"/>
  <c r="AF192" i="14"/>
  <c r="AE192" i="14"/>
  <c r="AD192" i="14"/>
  <c r="AC192" i="14"/>
  <c r="AB192" i="14"/>
  <c r="AA192" i="14"/>
  <c r="Z192" i="14"/>
  <c r="AT191" i="14"/>
  <c r="AS191" i="14"/>
  <c r="AR191" i="14"/>
  <c r="AQ191" i="14"/>
  <c r="AP191" i="14"/>
  <c r="AO191" i="14"/>
  <c r="AN191" i="14"/>
  <c r="AM191" i="14"/>
  <c r="AL191" i="14"/>
  <c r="AK191" i="14"/>
  <c r="AJ191" i="14"/>
  <c r="AI191" i="14"/>
  <c r="AH191" i="14"/>
  <c r="AG191" i="14"/>
  <c r="AF191" i="14"/>
  <c r="AE191" i="14"/>
  <c r="AD191" i="14"/>
  <c r="AC191" i="14"/>
  <c r="AB191" i="14"/>
  <c r="AA191" i="14"/>
  <c r="Z191" i="14"/>
  <c r="AT190" i="14"/>
  <c r="AS190" i="14"/>
  <c r="AR190" i="14"/>
  <c r="AQ190" i="14"/>
  <c r="AP190" i="14"/>
  <c r="AO190" i="14"/>
  <c r="AN190" i="14"/>
  <c r="AM190" i="14"/>
  <c r="AL190" i="14"/>
  <c r="AK190" i="14"/>
  <c r="AJ190" i="14"/>
  <c r="AI190" i="14"/>
  <c r="AH190" i="14"/>
  <c r="AG190" i="14"/>
  <c r="AF190" i="14"/>
  <c r="AE190" i="14"/>
  <c r="AD190" i="14"/>
  <c r="AC190" i="14"/>
  <c r="AB190" i="14"/>
  <c r="AA190" i="14"/>
  <c r="Z190" i="14"/>
  <c r="AT189" i="14"/>
  <c r="AS189" i="14"/>
  <c r="AR189" i="14"/>
  <c r="AQ189" i="14"/>
  <c r="AP189" i="14"/>
  <c r="AO189" i="14"/>
  <c r="AN189" i="14"/>
  <c r="AM189" i="14"/>
  <c r="AL189" i="14"/>
  <c r="AK189" i="14"/>
  <c r="AJ189" i="14"/>
  <c r="AI189" i="14"/>
  <c r="AH189" i="14"/>
  <c r="AG189" i="14"/>
  <c r="AF189" i="14"/>
  <c r="AE189" i="14"/>
  <c r="AD189" i="14"/>
  <c r="AC189" i="14"/>
  <c r="AB189" i="14"/>
  <c r="AA189" i="14"/>
  <c r="Z189" i="14"/>
  <c r="AT188" i="14"/>
  <c r="AS188" i="14"/>
  <c r="AR188" i="14"/>
  <c r="AQ188" i="14"/>
  <c r="AP188" i="14"/>
  <c r="AO188" i="14"/>
  <c r="AN188" i="14"/>
  <c r="AM188" i="14"/>
  <c r="AL188" i="14"/>
  <c r="AK188" i="14"/>
  <c r="AJ188" i="14"/>
  <c r="AI188" i="14"/>
  <c r="AH188" i="14"/>
  <c r="AG188" i="14"/>
  <c r="AF188" i="14"/>
  <c r="AE188" i="14"/>
  <c r="AD188" i="14"/>
  <c r="AC188" i="14"/>
  <c r="AB188" i="14"/>
  <c r="AA188" i="14"/>
  <c r="Z188" i="14"/>
  <c r="AT187" i="14"/>
  <c r="AS187" i="14"/>
  <c r="AR187" i="14"/>
  <c r="AQ187" i="14"/>
  <c r="AP187" i="14"/>
  <c r="AO187" i="14"/>
  <c r="AN187" i="14"/>
  <c r="AM187" i="14"/>
  <c r="AL187" i="14"/>
  <c r="AK187" i="14"/>
  <c r="AJ187" i="14"/>
  <c r="AI187" i="14"/>
  <c r="AH187" i="14"/>
  <c r="AG187" i="14"/>
  <c r="AF187" i="14"/>
  <c r="AE187" i="14"/>
  <c r="AD187" i="14"/>
  <c r="AC187" i="14"/>
  <c r="AB187" i="14"/>
  <c r="AA187" i="14"/>
  <c r="Z187" i="14"/>
  <c r="AT186" i="14"/>
  <c r="AS186" i="14"/>
  <c r="AR186" i="14"/>
  <c r="AQ186" i="14"/>
  <c r="AP186" i="14"/>
  <c r="AO186" i="14"/>
  <c r="AN186" i="14"/>
  <c r="AM186" i="14"/>
  <c r="AL186" i="14"/>
  <c r="AK186" i="14"/>
  <c r="AJ186" i="14"/>
  <c r="AI186" i="14"/>
  <c r="AH186" i="14"/>
  <c r="AG186" i="14"/>
  <c r="AF186" i="14"/>
  <c r="AE186" i="14"/>
  <c r="AD186" i="14"/>
  <c r="AC186" i="14"/>
  <c r="AB186" i="14"/>
  <c r="AA186" i="14"/>
  <c r="Z186" i="14"/>
  <c r="AT185" i="14"/>
  <c r="AS185" i="14"/>
  <c r="AR185" i="14"/>
  <c r="AQ185" i="14"/>
  <c r="AP185" i="14"/>
  <c r="AO185" i="14"/>
  <c r="AN185" i="14"/>
  <c r="AM185" i="14"/>
  <c r="AL185" i="14"/>
  <c r="AK185" i="14"/>
  <c r="AJ185" i="14"/>
  <c r="AI185" i="14"/>
  <c r="AH185" i="14"/>
  <c r="AG185" i="14"/>
  <c r="AF185" i="14"/>
  <c r="AE185" i="14"/>
  <c r="AD185" i="14"/>
  <c r="AC185" i="14"/>
  <c r="AB185" i="14"/>
  <c r="AA185" i="14"/>
  <c r="Z185" i="14"/>
  <c r="AT184" i="14"/>
  <c r="AS184" i="14"/>
  <c r="AR184" i="14"/>
  <c r="AQ184" i="14"/>
  <c r="AP184" i="14"/>
  <c r="AO184" i="14"/>
  <c r="AN184" i="14"/>
  <c r="AM184" i="14"/>
  <c r="AL184" i="14"/>
  <c r="AK184" i="14"/>
  <c r="AJ184" i="14"/>
  <c r="AI184" i="14"/>
  <c r="AH184" i="14"/>
  <c r="AG184" i="14"/>
  <c r="AF184" i="14"/>
  <c r="AE184" i="14"/>
  <c r="AD184" i="14"/>
  <c r="AC184" i="14"/>
  <c r="AB184" i="14"/>
  <c r="AA184" i="14"/>
  <c r="Z184" i="14"/>
  <c r="AT183" i="14"/>
  <c r="AS183" i="14"/>
  <c r="AR183" i="14"/>
  <c r="AQ183" i="14"/>
  <c r="AP183" i="14"/>
  <c r="AO183" i="14"/>
  <c r="AN183" i="14"/>
  <c r="AM183" i="14"/>
  <c r="AL183" i="14"/>
  <c r="AK183" i="14"/>
  <c r="AJ183" i="14"/>
  <c r="AI183" i="14"/>
  <c r="AH183" i="14"/>
  <c r="AG183" i="14"/>
  <c r="AF183" i="14"/>
  <c r="AE183" i="14"/>
  <c r="AD183" i="14"/>
  <c r="AC183" i="14"/>
  <c r="AB183" i="14"/>
  <c r="AA183" i="14"/>
  <c r="Z183" i="14"/>
  <c r="AT182" i="14"/>
  <c r="AS182" i="14"/>
  <c r="AR182" i="14"/>
  <c r="AQ182" i="14"/>
  <c r="AP182" i="14"/>
  <c r="AO182" i="14"/>
  <c r="AN182" i="14"/>
  <c r="AM182" i="14"/>
  <c r="AL182" i="14"/>
  <c r="AK182" i="14"/>
  <c r="AJ182" i="14"/>
  <c r="AI182" i="14"/>
  <c r="AH182" i="14"/>
  <c r="AG182" i="14"/>
  <c r="AF182" i="14"/>
  <c r="AE182" i="14"/>
  <c r="AD182" i="14"/>
  <c r="AC182" i="14"/>
  <c r="AB182" i="14"/>
  <c r="AA182" i="14"/>
  <c r="Z182" i="14"/>
  <c r="AT181" i="14"/>
  <c r="AS181" i="14"/>
  <c r="AR181" i="14"/>
  <c r="AQ181" i="14"/>
  <c r="AP181" i="14"/>
  <c r="AO181" i="14"/>
  <c r="AN181" i="14"/>
  <c r="AM181" i="14"/>
  <c r="AL181" i="14"/>
  <c r="AK181" i="14"/>
  <c r="AJ181" i="14"/>
  <c r="AI181" i="14"/>
  <c r="AH181" i="14"/>
  <c r="AG181" i="14"/>
  <c r="AF181" i="14"/>
  <c r="AE181" i="14"/>
  <c r="AD181" i="14"/>
  <c r="AC181" i="14"/>
  <c r="AB181" i="14"/>
  <c r="AA181" i="14"/>
  <c r="Z181" i="14"/>
  <c r="AT180" i="14"/>
  <c r="AS180" i="14"/>
  <c r="AR180" i="14"/>
  <c r="AQ180" i="14"/>
  <c r="AP180" i="14"/>
  <c r="AO180" i="14"/>
  <c r="AN180" i="14"/>
  <c r="AM180" i="14"/>
  <c r="AL180" i="14"/>
  <c r="AK180" i="14"/>
  <c r="AJ180" i="14"/>
  <c r="AI180" i="14"/>
  <c r="AH180" i="14"/>
  <c r="AG180" i="14"/>
  <c r="AF180" i="14"/>
  <c r="AE180" i="14"/>
  <c r="AD180" i="14"/>
  <c r="AC180" i="14"/>
  <c r="AB180" i="14"/>
  <c r="AA180" i="14"/>
  <c r="Z180" i="14"/>
  <c r="AT179" i="14"/>
  <c r="AS179" i="14"/>
  <c r="AR179" i="14"/>
  <c r="AQ179" i="14"/>
  <c r="AP179" i="14"/>
  <c r="AO179" i="14"/>
  <c r="AN179" i="14"/>
  <c r="AM179" i="14"/>
  <c r="AL179" i="14"/>
  <c r="AK179" i="14"/>
  <c r="AJ179" i="14"/>
  <c r="AI179" i="14"/>
  <c r="AH179" i="14"/>
  <c r="AG179" i="14"/>
  <c r="AF179" i="14"/>
  <c r="AE179" i="14"/>
  <c r="AD179" i="14"/>
  <c r="AC179" i="14"/>
  <c r="AB179" i="14"/>
  <c r="AA179" i="14"/>
  <c r="Z179" i="14"/>
  <c r="AT178" i="14"/>
  <c r="AS178" i="14"/>
  <c r="AR178" i="14"/>
  <c r="AQ178" i="14"/>
  <c r="AP178" i="14"/>
  <c r="AO178" i="14"/>
  <c r="AN178" i="14"/>
  <c r="AM178" i="14"/>
  <c r="AL178" i="14"/>
  <c r="AK178" i="14"/>
  <c r="AJ178" i="14"/>
  <c r="AI178" i="14"/>
  <c r="AH178" i="14"/>
  <c r="AG178" i="14"/>
  <c r="AF178" i="14"/>
  <c r="AE178" i="14"/>
  <c r="AD178" i="14"/>
  <c r="AC178" i="14"/>
  <c r="AB178" i="14"/>
  <c r="AA178" i="14"/>
  <c r="Z178" i="14"/>
  <c r="AT177" i="14"/>
  <c r="AS177" i="14"/>
  <c r="AR177" i="14"/>
  <c r="AQ177" i="14"/>
  <c r="AP177" i="14"/>
  <c r="AO177" i="14"/>
  <c r="AN177" i="14"/>
  <c r="AM177" i="14"/>
  <c r="AL177" i="14"/>
  <c r="AK177" i="14"/>
  <c r="AJ177" i="14"/>
  <c r="AI177" i="14"/>
  <c r="AH177" i="14"/>
  <c r="AG177" i="14"/>
  <c r="AF177" i="14"/>
  <c r="AE177" i="14"/>
  <c r="AD177" i="14"/>
  <c r="AC177" i="14"/>
  <c r="AB177" i="14"/>
  <c r="AA177" i="14"/>
  <c r="Z177" i="14"/>
  <c r="AT176" i="14"/>
  <c r="AS176" i="14"/>
  <c r="AR176" i="14"/>
  <c r="AQ176" i="14"/>
  <c r="AP176" i="14"/>
  <c r="AO176" i="14"/>
  <c r="AN176" i="14"/>
  <c r="AM176" i="14"/>
  <c r="AL176" i="14"/>
  <c r="AK176" i="14"/>
  <c r="AJ176" i="14"/>
  <c r="AI176" i="14"/>
  <c r="AH176" i="14"/>
  <c r="AG176" i="14"/>
  <c r="AF176" i="14"/>
  <c r="AE176" i="14"/>
  <c r="AD176" i="14"/>
  <c r="AC176" i="14"/>
  <c r="AB176" i="14"/>
  <c r="AA176" i="14"/>
  <c r="Z176" i="14"/>
  <c r="AT175" i="14"/>
  <c r="AS175" i="14"/>
  <c r="AR175" i="14"/>
  <c r="AQ175" i="14"/>
  <c r="AP175" i="14"/>
  <c r="AO175" i="14"/>
  <c r="AN175" i="14"/>
  <c r="AM175" i="14"/>
  <c r="AL175" i="14"/>
  <c r="AK175" i="14"/>
  <c r="AJ175" i="14"/>
  <c r="AI175" i="14"/>
  <c r="AH175" i="14"/>
  <c r="AG175" i="14"/>
  <c r="AF175" i="14"/>
  <c r="AE175" i="14"/>
  <c r="AD175" i="14"/>
  <c r="AC175" i="14"/>
  <c r="AB175" i="14"/>
  <c r="AA175" i="14"/>
  <c r="Z175" i="14"/>
  <c r="AT174" i="14"/>
  <c r="AS174" i="14"/>
  <c r="AR174" i="14"/>
  <c r="AQ174" i="14"/>
  <c r="AP174" i="14"/>
  <c r="AO174" i="14"/>
  <c r="AN174" i="14"/>
  <c r="AM174" i="14"/>
  <c r="AL174" i="14"/>
  <c r="AK174" i="14"/>
  <c r="AJ174" i="14"/>
  <c r="AI174" i="14"/>
  <c r="AH174" i="14"/>
  <c r="AG174" i="14"/>
  <c r="AF174" i="14"/>
  <c r="AE174" i="14"/>
  <c r="AD174" i="14"/>
  <c r="AC174" i="14"/>
  <c r="AB174" i="14"/>
  <c r="AA174" i="14"/>
  <c r="Z174" i="14"/>
  <c r="AT173" i="14"/>
  <c r="AS173" i="14"/>
  <c r="AR173" i="14"/>
  <c r="AQ173" i="14"/>
  <c r="AP173" i="14"/>
  <c r="AO173" i="14"/>
  <c r="AN173" i="14"/>
  <c r="AM173" i="14"/>
  <c r="AL173" i="14"/>
  <c r="AK173" i="14"/>
  <c r="AJ173" i="14"/>
  <c r="AI173" i="14"/>
  <c r="AH173" i="14"/>
  <c r="AG173" i="14"/>
  <c r="AF173" i="14"/>
  <c r="AE173" i="14"/>
  <c r="AD173" i="14"/>
  <c r="AC173" i="14"/>
  <c r="AB173" i="14"/>
  <c r="AA173" i="14"/>
  <c r="Z173" i="14"/>
  <c r="AT172" i="14"/>
  <c r="AS172" i="14"/>
  <c r="AR172" i="14"/>
  <c r="AQ172" i="14"/>
  <c r="AP172" i="14"/>
  <c r="AO172" i="14"/>
  <c r="AN172" i="14"/>
  <c r="AM172" i="14"/>
  <c r="AL172" i="14"/>
  <c r="AK172" i="14"/>
  <c r="AJ172" i="14"/>
  <c r="AI172" i="14"/>
  <c r="AH172" i="14"/>
  <c r="AG172" i="14"/>
  <c r="AF172" i="14"/>
  <c r="AE172" i="14"/>
  <c r="AD172" i="14"/>
  <c r="AC172" i="14"/>
  <c r="AB172" i="14"/>
  <c r="AA172" i="14"/>
  <c r="Z172" i="14"/>
  <c r="AT171" i="14"/>
  <c r="AS171" i="14"/>
  <c r="AR171" i="14"/>
  <c r="AQ171" i="14"/>
  <c r="AP171" i="14"/>
  <c r="AO171" i="14"/>
  <c r="AN171" i="14"/>
  <c r="AM171" i="14"/>
  <c r="AL171" i="14"/>
  <c r="AK171" i="14"/>
  <c r="AJ171" i="14"/>
  <c r="AI171" i="14"/>
  <c r="AH171" i="14"/>
  <c r="AG171" i="14"/>
  <c r="AF171" i="14"/>
  <c r="AE171" i="14"/>
  <c r="AD171" i="14"/>
  <c r="AC171" i="14"/>
  <c r="AB171" i="14"/>
  <c r="AA171" i="14"/>
  <c r="Z171" i="14"/>
  <c r="AT170" i="14"/>
  <c r="AS170" i="14"/>
  <c r="AR170" i="14"/>
  <c r="AQ170" i="14"/>
  <c r="AP170" i="14"/>
  <c r="AO170" i="14"/>
  <c r="AN170" i="14"/>
  <c r="AM170" i="14"/>
  <c r="AL170" i="14"/>
  <c r="AK170" i="14"/>
  <c r="AJ170" i="14"/>
  <c r="AI170" i="14"/>
  <c r="AH170" i="14"/>
  <c r="AG170" i="14"/>
  <c r="AF170" i="14"/>
  <c r="AE170" i="14"/>
  <c r="AD170" i="14"/>
  <c r="AC170" i="14"/>
  <c r="AB170" i="14"/>
  <c r="AA170" i="14"/>
  <c r="Z170" i="14"/>
  <c r="AT169" i="14"/>
  <c r="AS169" i="14"/>
  <c r="AR169" i="14"/>
  <c r="AQ169" i="14"/>
  <c r="AP169" i="14"/>
  <c r="AO169" i="14"/>
  <c r="AN169" i="14"/>
  <c r="AM169" i="14"/>
  <c r="AL169" i="14"/>
  <c r="AK169" i="14"/>
  <c r="AJ169" i="14"/>
  <c r="AI169" i="14"/>
  <c r="AH169" i="14"/>
  <c r="AG169" i="14"/>
  <c r="AF169" i="14"/>
  <c r="AE169" i="14"/>
  <c r="AD169" i="14"/>
  <c r="AC169" i="14"/>
  <c r="AB169" i="14"/>
  <c r="AA169" i="14"/>
  <c r="Z169" i="14"/>
  <c r="AT168" i="14"/>
  <c r="AS168" i="14"/>
  <c r="AR168" i="14"/>
  <c r="AQ168" i="14"/>
  <c r="AP168" i="14"/>
  <c r="AO168" i="14"/>
  <c r="AN168" i="14"/>
  <c r="AM168" i="14"/>
  <c r="AL168" i="14"/>
  <c r="AK168" i="14"/>
  <c r="AJ168" i="14"/>
  <c r="AI168" i="14"/>
  <c r="AH168" i="14"/>
  <c r="AG168" i="14"/>
  <c r="AF168" i="14"/>
  <c r="AE168" i="14"/>
  <c r="AD168" i="14"/>
  <c r="AC168" i="14"/>
  <c r="AB168" i="14"/>
  <c r="AA168" i="14"/>
  <c r="Z168" i="14"/>
  <c r="AT167" i="14"/>
  <c r="AS167" i="14"/>
  <c r="AR167" i="14"/>
  <c r="AQ167" i="14"/>
  <c r="AP167" i="14"/>
  <c r="AO167" i="14"/>
  <c r="AN167" i="14"/>
  <c r="AM167" i="14"/>
  <c r="AL167" i="14"/>
  <c r="AK167" i="14"/>
  <c r="AJ167" i="14"/>
  <c r="AI167" i="14"/>
  <c r="AH167" i="14"/>
  <c r="AG167" i="14"/>
  <c r="AF167" i="14"/>
  <c r="AE167" i="14"/>
  <c r="AD167" i="14"/>
  <c r="AC167" i="14"/>
  <c r="AB167" i="14"/>
  <c r="AA167" i="14"/>
  <c r="Z167" i="14"/>
  <c r="AT166" i="14"/>
  <c r="AS166" i="14"/>
  <c r="AR166" i="14"/>
  <c r="AQ166" i="14"/>
  <c r="AP166" i="14"/>
  <c r="AO166" i="14"/>
  <c r="AN166" i="14"/>
  <c r="AM166" i="14"/>
  <c r="AL166" i="14"/>
  <c r="AK166" i="14"/>
  <c r="AJ166" i="14"/>
  <c r="AI166" i="14"/>
  <c r="AH166" i="14"/>
  <c r="AG166" i="14"/>
  <c r="AF166" i="14"/>
  <c r="AE166" i="14"/>
  <c r="AD166" i="14"/>
  <c r="AC166" i="14"/>
  <c r="AB166" i="14"/>
  <c r="AA166" i="14"/>
  <c r="Z166" i="14"/>
  <c r="AT165" i="14"/>
  <c r="AS165" i="14"/>
  <c r="AR165" i="14"/>
  <c r="AQ165" i="14"/>
  <c r="AP165" i="14"/>
  <c r="AO165" i="14"/>
  <c r="AN165" i="14"/>
  <c r="AM165" i="14"/>
  <c r="AL165" i="14"/>
  <c r="AK165" i="14"/>
  <c r="AJ165" i="14"/>
  <c r="AI165" i="14"/>
  <c r="AH165" i="14"/>
  <c r="AG165" i="14"/>
  <c r="AF165" i="14"/>
  <c r="AE165" i="14"/>
  <c r="AD165" i="14"/>
  <c r="AC165" i="14"/>
  <c r="AB165" i="14"/>
  <c r="AA165" i="14"/>
  <c r="Z165" i="14"/>
  <c r="AT164" i="14"/>
  <c r="AS164" i="14"/>
  <c r="AR164" i="14"/>
  <c r="AQ164" i="14"/>
  <c r="AP164" i="14"/>
  <c r="AO164" i="14"/>
  <c r="AN164" i="14"/>
  <c r="AM164" i="14"/>
  <c r="AL164" i="14"/>
  <c r="AK164" i="14"/>
  <c r="AJ164" i="14"/>
  <c r="AI164" i="14"/>
  <c r="AH164" i="14"/>
  <c r="AG164" i="14"/>
  <c r="AF164" i="14"/>
  <c r="AE164" i="14"/>
  <c r="AD164" i="14"/>
  <c r="AC164" i="14"/>
  <c r="AB164" i="14"/>
  <c r="AA164" i="14"/>
  <c r="Z164" i="14"/>
  <c r="AT163" i="14"/>
  <c r="AS163" i="14"/>
  <c r="AR163" i="14"/>
  <c r="AQ163" i="14"/>
  <c r="AP163" i="14"/>
  <c r="AO163" i="14"/>
  <c r="AN163" i="14"/>
  <c r="AM163" i="14"/>
  <c r="AL163" i="14"/>
  <c r="AK163" i="14"/>
  <c r="AJ163" i="14"/>
  <c r="AI163" i="14"/>
  <c r="AH163" i="14"/>
  <c r="AG163" i="14"/>
  <c r="AF163" i="14"/>
  <c r="AE163" i="14"/>
  <c r="AD163" i="14"/>
  <c r="AC163" i="14"/>
  <c r="AB163" i="14"/>
  <c r="AA163" i="14"/>
  <c r="Z163" i="14"/>
  <c r="AT162" i="14"/>
  <c r="AS162" i="14"/>
  <c r="AR162" i="14"/>
  <c r="AQ162" i="14"/>
  <c r="AP162" i="14"/>
  <c r="AO162" i="14"/>
  <c r="AN162" i="14"/>
  <c r="AM162" i="14"/>
  <c r="AL162" i="14"/>
  <c r="AK162" i="14"/>
  <c r="AJ162" i="14"/>
  <c r="AI162" i="14"/>
  <c r="AH162" i="14"/>
  <c r="AG162" i="14"/>
  <c r="AF162" i="14"/>
  <c r="AE162" i="14"/>
  <c r="AD162" i="14"/>
  <c r="AC162" i="14"/>
  <c r="AB162" i="14"/>
  <c r="AA162" i="14"/>
  <c r="Z162" i="14"/>
  <c r="AT161" i="14"/>
  <c r="AS161" i="14"/>
  <c r="AR161" i="14"/>
  <c r="AQ161" i="14"/>
  <c r="AP161" i="14"/>
  <c r="AO161" i="14"/>
  <c r="AN161" i="14"/>
  <c r="AM161" i="14"/>
  <c r="AL161" i="14"/>
  <c r="AK161" i="14"/>
  <c r="AJ161" i="14"/>
  <c r="AI161" i="14"/>
  <c r="AH161" i="14"/>
  <c r="AG161" i="14"/>
  <c r="AF161" i="14"/>
  <c r="AE161" i="14"/>
  <c r="AD161" i="14"/>
  <c r="AC161" i="14"/>
  <c r="AB161" i="14"/>
  <c r="AA161" i="14"/>
  <c r="Z161" i="14"/>
  <c r="AT160" i="14"/>
  <c r="AS160" i="14"/>
  <c r="AR160" i="14"/>
  <c r="AQ160" i="14"/>
  <c r="AP160" i="14"/>
  <c r="AO160" i="14"/>
  <c r="AN160" i="14"/>
  <c r="AM160" i="14"/>
  <c r="AL160" i="14"/>
  <c r="AK160" i="14"/>
  <c r="AJ160" i="14"/>
  <c r="AI160" i="14"/>
  <c r="AH160" i="14"/>
  <c r="AG160" i="14"/>
  <c r="AF160" i="14"/>
  <c r="AE160" i="14"/>
  <c r="AD160" i="14"/>
  <c r="AC160" i="14"/>
  <c r="AB160" i="14"/>
  <c r="AA160" i="14"/>
  <c r="Z160" i="14"/>
  <c r="AT159" i="14"/>
  <c r="AS159" i="14"/>
  <c r="AR159" i="14"/>
  <c r="AQ159" i="14"/>
  <c r="AP159" i="14"/>
  <c r="AO159" i="14"/>
  <c r="AN159" i="14"/>
  <c r="AM159" i="14"/>
  <c r="AL159" i="14"/>
  <c r="AK159" i="14"/>
  <c r="AJ159" i="14"/>
  <c r="AI159" i="14"/>
  <c r="AH159" i="14"/>
  <c r="AG159" i="14"/>
  <c r="AF159" i="14"/>
  <c r="AE159" i="14"/>
  <c r="AD159" i="14"/>
  <c r="AC159" i="14"/>
  <c r="AB159" i="14"/>
  <c r="AA159" i="14"/>
  <c r="Z159" i="14"/>
  <c r="AT158" i="14"/>
  <c r="AS158" i="14"/>
  <c r="AR158" i="14"/>
  <c r="AQ158" i="14"/>
  <c r="AP158" i="14"/>
  <c r="AO158" i="14"/>
  <c r="AN158" i="14"/>
  <c r="AM158" i="14"/>
  <c r="AL158" i="14"/>
  <c r="AK158" i="14"/>
  <c r="AJ158" i="14"/>
  <c r="AI158" i="14"/>
  <c r="AH158" i="14"/>
  <c r="AG158" i="14"/>
  <c r="AF158" i="14"/>
  <c r="AE158" i="14"/>
  <c r="AD158" i="14"/>
  <c r="AC158" i="14"/>
  <c r="AB158" i="14"/>
  <c r="AA158" i="14"/>
  <c r="Z158" i="14"/>
  <c r="AT157" i="14"/>
  <c r="AS157" i="14"/>
  <c r="AR157" i="14"/>
  <c r="AQ157" i="14"/>
  <c r="AP157" i="14"/>
  <c r="AO157" i="14"/>
  <c r="AN157" i="14"/>
  <c r="AM157" i="14"/>
  <c r="AL157" i="14"/>
  <c r="AK157" i="14"/>
  <c r="AJ157" i="14"/>
  <c r="AI157" i="14"/>
  <c r="AH157" i="14"/>
  <c r="AG157" i="14"/>
  <c r="AF157" i="14"/>
  <c r="AE157" i="14"/>
  <c r="AD157" i="14"/>
  <c r="AC157" i="14"/>
  <c r="AB157" i="14"/>
  <c r="AA157" i="14"/>
  <c r="Z157" i="14"/>
  <c r="AT156" i="14"/>
  <c r="AS156" i="14"/>
  <c r="AR156" i="14"/>
  <c r="AQ156" i="14"/>
  <c r="AP156" i="14"/>
  <c r="AO156" i="14"/>
  <c r="AN156" i="14"/>
  <c r="AM156" i="14"/>
  <c r="AL156" i="14"/>
  <c r="AK156" i="14"/>
  <c r="AJ156" i="14"/>
  <c r="AI156" i="14"/>
  <c r="AH156" i="14"/>
  <c r="AG156" i="14"/>
  <c r="AF156" i="14"/>
  <c r="AE156" i="14"/>
  <c r="AD156" i="14"/>
  <c r="AC156" i="14"/>
  <c r="AB156" i="14"/>
  <c r="AA156" i="14"/>
  <c r="Z156" i="14"/>
  <c r="AT155" i="14"/>
  <c r="AS155" i="14"/>
  <c r="AR155" i="14"/>
  <c r="AQ155" i="14"/>
  <c r="AP155" i="14"/>
  <c r="AO155" i="14"/>
  <c r="AN155" i="14"/>
  <c r="AM155" i="14"/>
  <c r="AL155" i="14"/>
  <c r="AK155" i="14"/>
  <c r="AJ155" i="14"/>
  <c r="AI155" i="14"/>
  <c r="AH155" i="14"/>
  <c r="AG155" i="14"/>
  <c r="AF155" i="14"/>
  <c r="AE155" i="14"/>
  <c r="AD155" i="14"/>
  <c r="AC155" i="14"/>
  <c r="AB155" i="14"/>
  <c r="AA155" i="14"/>
  <c r="Z155" i="14"/>
  <c r="AT154" i="14"/>
  <c r="AS154" i="14"/>
  <c r="AR154" i="14"/>
  <c r="AQ154" i="14"/>
  <c r="AP154" i="14"/>
  <c r="AO154" i="14"/>
  <c r="AN154" i="14"/>
  <c r="AM154" i="14"/>
  <c r="AL154" i="14"/>
  <c r="AK154" i="14"/>
  <c r="AJ154" i="14"/>
  <c r="AI154" i="14"/>
  <c r="AH154" i="14"/>
  <c r="AG154" i="14"/>
  <c r="AF154" i="14"/>
  <c r="AE154" i="14"/>
  <c r="AD154" i="14"/>
  <c r="AC154" i="14"/>
  <c r="AB154" i="14"/>
  <c r="AA154" i="14"/>
  <c r="Z154" i="14"/>
  <c r="AT153" i="14"/>
  <c r="AS153" i="14"/>
  <c r="AR153" i="14"/>
  <c r="AQ153" i="14"/>
  <c r="AP153" i="14"/>
  <c r="AO153" i="14"/>
  <c r="AN153" i="14"/>
  <c r="AM153" i="14"/>
  <c r="AL153" i="14"/>
  <c r="AK153" i="14"/>
  <c r="AJ153" i="14"/>
  <c r="AI153" i="14"/>
  <c r="AH153" i="14"/>
  <c r="AG153" i="14"/>
  <c r="AF153" i="14"/>
  <c r="AE153" i="14"/>
  <c r="AD153" i="14"/>
  <c r="AC153" i="14"/>
  <c r="AB153" i="14"/>
  <c r="AA153" i="14"/>
  <c r="Z153" i="14"/>
  <c r="AT152" i="14"/>
  <c r="AS152" i="14"/>
  <c r="AR152" i="14"/>
  <c r="AQ152" i="14"/>
  <c r="AP152" i="14"/>
  <c r="AO152" i="14"/>
  <c r="AN152" i="14"/>
  <c r="AM152" i="14"/>
  <c r="AL152" i="14"/>
  <c r="AK152" i="14"/>
  <c r="AJ152" i="14"/>
  <c r="AI152" i="14"/>
  <c r="AH152" i="14"/>
  <c r="AG152" i="14"/>
  <c r="AF152" i="14"/>
  <c r="AE152" i="14"/>
  <c r="AD152" i="14"/>
  <c r="AC152" i="14"/>
  <c r="AB152" i="14"/>
  <c r="AA152" i="14"/>
  <c r="Z152" i="14"/>
  <c r="AT151" i="14"/>
  <c r="AS151" i="14"/>
  <c r="AR151" i="14"/>
  <c r="AQ151" i="14"/>
  <c r="AP151" i="14"/>
  <c r="AO151" i="14"/>
  <c r="AN151" i="14"/>
  <c r="AM151" i="14"/>
  <c r="AL151" i="14"/>
  <c r="AK151" i="14"/>
  <c r="AJ151" i="14"/>
  <c r="AI151" i="14"/>
  <c r="AH151" i="14"/>
  <c r="AG151" i="14"/>
  <c r="AF151" i="14"/>
  <c r="AE151" i="14"/>
  <c r="AD151" i="14"/>
  <c r="AC151" i="14"/>
  <c r="AB151" i="14"/>
  <c r="AA151" i="14"/>
  <c r="Z151" i="14"/>
  <c r="AT150" i="14"/>
  <c r="AS150" i="14"/>
  <c r="AR150" i="14"/>
  <c r="AQ150" i="14"/>
  <c r="AP150" i="14"/>
  <c r="AO150" i="14"/>
  <c r="AN150" i="14"/>
  <c r="AM150" i="14"/>
  <c r="AL150" i="14"/>
  <c r="AK150" i="14"/>
  <c r="AJ150" i="14"/>
  <c r="AI150" i="14"/>
  <c r="AH150" i="14"/>
  <c r="AG150" i="14"/>
  <c r="AF150" i="14"/>
  <c r="AE150" i="14"/>
  <c r="AD150" i="14"/>
  <c r="AC150" i="14"/>
  <c r="AB150" i="14"/>
  <c r="AA150" i="14"/>
  <c r="Z150" i="14"/>
  <c r="AT149" i="14"/>
  <c r="AS149" i="14"/>
  <c r="AR149" i="14"/>
  <c r="AQ149" i="14"/>
  <c r="AP149" i="14"/>
  <c r="AO149" i="14"/>
  <c r="AN149" i="14"/>
  <c r="AM149" i="14"/>
  <c r="AL149" i="14"/>
  <c r="AK149" i="14"/>
  <c r="AJ149" i="14"/>
  <c r="AI149" i="14"/>
  <c r="AH149" i="14"/>
  <c r="AG149" i="14"/>
  <c r="AF149" i="14"/>
  <c r="AE149" i="14"/>
  <c r="AD149" i="14"/>
  <c r="AC149" i="14"/>
  <c r="AB149" i="14"/>
  <c r="AA149" i="14"/>
  <c r="Z149" i="14"/>
  <c r="AT148" i="14"/>
  <c r="AS148" i="14"/>
  <c r="AR148" i="14"/>
  <c r="AQ148" i="14"/>
  <c r="AP148" i="14"/>
  <c r="AO148" i="14"/>
  <c r="AN148" i="14"/>
  <c r="AM148" i="14"/>
  <c r="AL148" i="14"/>
  <c r="AK148" i="14"/>
  <c r="AJ148" i="14"/>
  <c r="AI148" i="14"/>
  <c r="AH148" i="14"/>
  <c r="AG148" i="14"/>
  <c r="AF148" i="14"/>
  <c r="AE148" i="14"/>
  <c r="AD148" i="14"/>
  <c r="AC148" i="14"/>
  <c r="AB148" i="14"/>
  <c r="AA148" i="14"/>
  <c r="Z148" i="14"/>
  <c r="AT147" i="14"/>
  <c r="AS147" i="14"/>
  <c r="AR147" i="14"/>
  <c r="AQ147" i="14"/>
  <c r="AP147" i="14"/>
  <c r="AO147" i="14"/>
  <c r="AN147" i="14"/>
  <c r="AM147" i="14"/>
  <c r="AL147" i="14"/>
  <c r="AK147" i="14"/>
  <c r="AJ147" i="14"/>
  <c r="AI147" i="14"/>
  <c r="AH147" i="14"/>
  <c r="AG147" i="14"/>
  <c r="AF147" i="14"/>
  <c r="AE147" i="14"/>
  <c r="AD147" i="14"/>
  <c r="AC147" i="14"/>
  <c r="AB147" i="14"/>
  <c r="AA147" i="14"/>
  <c r="Z147" i="14"/>
  <c r="AT146" i="14"/>
  <c r="AS146" i="14"/>
  <c r="AR146" i="14"/>
  <c r="AQ146" i="14"/>
  <c r="AP146" i="14"/>
  <c r="AO146" i="14"/>
  <c r="AN146" i="14"/>
  <c r="AM146" i="14"/>
  <c r="AL146" i="14"/>
  <c r="AK146" i="14"/>
  <c r="AJ146" i="14"/>
  <c r="AI146" i="14"/>
  <c r="AH146" i="14"/>
  <c r="AG146" i="14"/>
  <c r="AF146" i="14"/>
  <c r="AE146" i="14"/>
  <c r="AD146" i="14"/>
  <c r="AC146" i="14"/>
  <c r="AB146" i="14"/>
  <c r="AA146" i="14"/>
  <c r="Z146" i="14"/>
  <c r="AT145" i="14"/>
  <c r="AS145" i="14"/>
  <c r="AR145" i="14"/>
  <c r="AQ145" i="14"/>
  <c r="AP145" i="14"/>
  <c r="AO145" i="14"/>
  <c r="AN145" i="14"/>
  <c r="AM145" i="14"/>
  <c r="AL145" i="14"/>
  <c r="AK145" i="14"/>
  <c r="AJ145" i="14"/>
  <c r="AI145" i="14"/>
  <c r="AH145" i="14"/>
  <c r="AG145" i="14"/>
  <c r="AF145" i="14"/>
  <c r="AE145" i="14"/>
  <c r="AD145" i="14"/>
  <c r="AC145" i="14"/>
  <c r="AB145" i="14"/>
  <c r="AA145" i="14"/>
  <c r="Z145" i="14"/>
  <c r="AT144" i="14"/>
  <c r="AS144" i="14"/>
  <c r="AR144" i="14"/>
  <c r="AQ144" i="14"/>
  <c r="AP144" i="14"/>
  <c r="AO144" i="14"/>
  <c r="AN144" i="14"/>
  <c r="AM144" i="14"/>
  <c r="AL144" i="14"/>
  <c r="AK144" i="14"/>
  <c r="AJ144" i="14"/>
  <c r="AI144" i="14"/>
  <c r="AH144" i="14"/>
  <c r="AG144" i="14"/>
  <c r="AF144" i="14"/>
  <c r="AE144" i="14"/>
  <c r="AD144" i="14"/>
  <c r="AC144" i="14"/>
  <c r="AB144" i="14"/>
  <c r="AA144" i="14"/>
  <c r="Z144" i="14"/>
  <c r="AT143" i="14"/>
  <c r="AS143" i="14"/>
  <c r="AR143" i="14"/>
  <c r="AQ143" i="14"/>
  <c r="AP143" i="14"/>
  <c r="AO143" i="14"/>
  <c r="AN143" i="14"/>
  <c r="AM143" i="14"/>
  <c r="AL143" i="14"/>
  <c r="AK143" i="14"/>
  <c r="AJ143" i="14"/>
  <c r="AI143" i="14"/>
  <c r="AH143" i="14"/>
  <c r="AG143" i="14"/>
  <c r="AF143" i="14"/>
  <c r="AE143" i="14"/>
  <c r="AD143" i="14"/>
  <c r="AC143" i="14"/>
  <c r="AB143" i="14"/>
  <c r="AA143" i="14"/>
  <c r="Z143" i="14"/>
  <c r="AT142" i="14"/>
  <c r="AS142" i="14"/>
  <c r="AR142" i="14"/>
  <c r="AQ142" i="14"/>
  <c r="AP142" i="14"/>
  <c r="AO142" i="14"/>
  <c r="AN142" i="14"/>
  <c r="AM142" i="14"/>
  <c r="AL142" i="14"/>
  <c r="AK142" i="14"/>
  <c r="AJ142" i="14"/>
  <c r="AI142" i="14"/>
  <c r="AH142" i="14"/>
  <c r="AG142" i="14"/>
  <c r="AF142" i="14"/>
  <c r="AE142" i="14"/>
  <c r="AD142" i="14"/>
  <c r="AC142" i="14"/>
  <c r="AB142" i="14"/>
  <c r="AA142" i="14"/>
  <c r="Z142" i="14"/>
  <c r="AT141" i="14"/>
  <c r="AS141" i="14"/>
  <c r="AR141" i="14"/>
  <c r="AQ141" i="14"/>
  <c r="AP141" i="14"/>
  <c r="AO141" i="14"/>
  <c r="AN141" i="14"/>
  <c r="AM141" i="14"/>
  <c r="AL141" i="14"/>
  <c r="AK141" i="14"/>
  <c r="AJ141" i="14"/>
  <c r="AI141" i="14"/>
  <c r="AH141" i="14"/>
  <c r="AG141" i="14"/>
  <c r="AF141" i="14"/>
  <c r="AE141" i="14"/>
  <c r="AD141" i="14"/>
  <c r="AC141" i="14"/>
  <c r="AB141" i="14"/>
  <c r="AA141" i="14"/>
  <c r="Z141" i="14"/>
  <c r="AT140" i="14"/>
  <c r="AS140" i="14"/>
  <c r="AR140" i="14"/>
  <c r="AQ140" i="14"/>
  <c r="AP140" i="14"/>
  <c r="AO140" i="14"/>
  <c r="AN140" i="14"/>
  <c r="AM140" i="14"/>
  <c r="AL140" i="14"/>
  <c r="AK140" i="14"/>
  <c r="AJ140" i="14"/>
  <c r="AI140" i="14"/>
  <c r="AH140" i="14"/>
  <c r="AG140" i="14"/>
  <c r="AF140" i="14"/>
  <c r="AE140" i="14"/>
  <c r="AD140" i="14"/>
  <c r="AC140" i="14"/>
  <c r="AB140" i="14"/>
  <c r="AA140" i="14"/>
  <c r="Z140" i="14"/>
  <c r="AT139" i="14"/>
  <c r="AS139" i="14"/>
  <c r="AR139" i="14"/>
  <c r="AQ139" i="14"/>
  <c r="AP139" i="14"/>
  <c r="AO139" i="14"/>
  <c r="AN139" i="14"/>
  <c r="AM139" i="14"/>
  <c r="AL139" i="14"/>
  <c r="AK139" i="14"/>
  <c r="AJ139" i="14"/>
  <c r="AI139" i="14"/>
  <c r="AH139" i="14"/>
  <c r="AG139" i="14"/>
  <c r="AF139" i="14"/>
  <c r="AE139" i="14"/>
  <c r="AD139" i="14"/>
  <c r="AC139" i="14"/>
  <c r="AB139" i="14"/>
  <c r="AA139" i="14"/>
  <c r="Z139" i="14"/>
  <c r="AT138" i="14"/>
  <c r="AS138" i="14"/>
  <c r="AR138" i="14"/>
  <c r="AQ138" i="14"/>
  <c r="AP138" i="14"/>
  <c r="AO138" i="14"/>
  <c r="AN138" i="14"/>
  <c r="AM138" i="14"/>
  <c r="AL138" i="14"/>
  <c r="AK138" i="14"/>
  <c r="AJ138" i="14"/>
  <c r="AI138" i="14"/>
  <c r="AH138" i="14"/>
  <c r="AG138" i="14"/>
  <c r="AF138" i="14"/>
  <c r="AE138" i="14"/>
  <c r="AD138" i="14"/>
  <c r="AC138" i="14"/>
  <c r="AB138" i="14"/>
  <c r="AA138" i="14"/>
  <c r="Z138" i="14"/>
  <c r="AT137" i="14"/>
  <c r="AS137" i="14"/>
  <c r="AR137" i="14"/>
  <c r="AQ137" i="14"/>
  <c r="AP137" i="14"/>
  <c r="AO137" i="14"/>
  <c r="AN137" i="14"/>
  <c r="AM137" i="14"/>
  <c r="AL137" i="14"/>
  <c r="AK137" i="14"/>
  <c r="AJ137" i="14"/>
  <c r="AI137" i="14"/>
  <c r="AH137" i="14"/>
  <c r="AG137" i="14"/>
  <c r="AF137" i="14"/>
  <c r="AE137" i="14"/>
  <c r="AD137" i="14"/>
  <c r="AC137" i="14"/>
  <c r="AB137" i="14"/>
  <c r="AA137" i="14"/>
  <c r="Z137" i="14"/>
  <c r="AT136" i="14"/>
  <c r="AS136" i="14"/>
  <c r="AR136" i="14"/>
  <c r="AQ136" i="14"/>
  <c r="AP136" i="14"/>
  <c r="AO136" i="14"/>
  <c r="AN136" i="14"/>
  <c r="AM136" i="14"/>
  <c r="AL136" i="14"/>
  <c r="AK136" i="14"/>
  <c r="AJ136" i="14"/>
  <c r="AI136" i="14"/>
  <c r="AH136" i="14"/>
  <c r="AG136" i="14"/>
  <c r="AF136" i="14"/>
  <c r="AE136" i="14"/>
  <c r="AD136" i="14"/>
  <c r="AC136" i="14"/>
  <c r="AB136" i="14"/>
  <c r="AA136" i="14"/>
  <c r="Z136" i="14"/>
  <c r="AT135" i="14"/>
  <c r="AS135" i="14"/>
  <c r="AR135" i="14"/>
  <c r="AQ135" i="14"/>
  <c r="AP135" i="14"/>
  <c r="AO135" i="14"/>
  <c r="AN135" i="14"/>
  <c r="AM135" i="14"/>
  <c r="AL135" i="14"/>
  <c r="AK135" i="14"/>
  <c r="AJ135" i="14"/>
  <c r="AI135" i="14"/>
  <c r="AH135" i="14"/>
  <c r="AG135" i="14"/>
  <c r="AF135" i="14"/>
  <c r="AE135" i="14"/>
  <c r="AD135" i="14"/>
  <c r="AC135" i="14"/>
  <c r="AB135" i="14"/>
  <c r="AA135" i="14"/>
  <c r="Z135" i="14"/>
  <c r="AT134" i="14"/>
  <c r="AS134" i="14"/>
  <c r="AR134" i="14"/>
  <c r="AQ134" i="14"/>
  <c r="AP134" i="14"/>
  <c r="AO134" i="14"/>
  <c r="AN134" i="14"/>
  <c r="AM134" i="14"/>
  <c r="AL134" i="14"/>
  <c r="AK134" i="14"/>
  <c r="AJ134" i="14"/>
  <c r="AI134" i="14"/>
  <c r="AH134" i="14"/>
  <c r="AG134" i="14"/>
  <c r="AF134" i="14"/>
  <c r="AE134" i="14"/>
  <c r="AD134" i="14"/>
  <c r="AC134" i="14"/>
  <c r="AB134" i="14"/>
  <c r="AA134" i="14"/>
  <c r="Z134" i="14"/>
  <c r="AT133" i="14"/>
  <c r="AS133" i="14"/>
  <c r="AR133" i="14"/>
  <c r="AQ133" i="14"/>
  <c r="AP133" i="14"/>
  <c r="AO133" i="14"/>
  <c r="AN133" i="14"/>
  <c r="AM133" i="14"/>
  <c r="AL133" i="14"/>
  <c r="AK133" i="14"/>
  <c r="AJ133" i="14"/>
  <c r="AI133" i="14"/>
  <c r="AH133" i="14"/>
  <c r="AG133" i="14"/>
  <c r="AF133" i="14"/>
  <c r="AE133" i="14"/>
  <c r="AD133" i="14"/>
  <c r="AC133" i="14"/>
  <c r="AB133" i="14"/>
  <c r="AA133" i="14"/>
  <c r="Z133" i="14"/>
  <c r="AT132" i="14"/>
  <c r="AS132" i="14"/>
  <c r="AR132" i="14"/>
  <c r="AQ132" i="14"/>
  <c r="AP132" i="14"/>
  <c r="AO132" i="14"/>
  <c r="AN132" i="14"/>
  <c r="AM132" i="14"/>
  <c r="AL132" i="14"/>
  <c r="AK132" i="14"/>
  <c r="AJ132" i="14"/>
  <c r="AI132" i="14"/>
  <c r="AH132" i="14"/>
  <c r="AG132" i="14"/>
  <c r="AF132" i="14"/>
  <c r="AE132" i="14"/>
  <c r="AD132" i="14"/>
  <c r="AC132" i="14"/>
  <c r="AB132" i="14"/>
  <c r="AA132" i="14"/>
  <c r="Z132" i="14"/>
  <c r="AT131" i="14"/>
  <c r="AS131" i="14"/>
  <c r="AR131" i="14"/>
  <c r="AQ131" i="14"/>
  <c r="AP131" i="14"/>
  <c r="AO131" i="14"/>
  <c r="AN131" i="14"/>
  <c r="AM131" i="14"/>
  <c r="AL131" i="14"/>
  <c r="AK131" i="14"/>
  <c r="AJ131" i="14"/>
  <c r="AI131" i="14"/>
  <c r="AH131" i="14"/>
  <c r="AG131" i="14"/>
  <c r="AF131" i="14"/>
  <c r="AE131" i="14"/>
  <c r="AD131" i="14"/>
  <c r="AC131" i="14"/>
  <c r="AB131" i="14"/>
  <c r="AA131" i="14"/>
  <c r="Z131" i="14"/>
  <c r="AT130" i="14"/>
  <c r="AS130" i="14"/>
  <c r="AR130" i="14"/>
  <c r="AQ130" i="14"/>
  <c r="AP130" i="14"/>
  <c r="AO130" i="14"/>
  <c r="AN130" i="14"/>
  <c r="AM130" i="14"/>
  <c r="AL130" i="14"/>
  <c r="AK130" i="14"/>
  <c r="AJ130" i="14"/>
  <c r="AI130" i="14"/>
  <c r="AH130" i="14"/>
  <c r="AG130" i="14"/>
  <c r="AF130" i="14"/>
  <c r="AE130" i="14"/>
  <c r="AD130" i="14"/>
  <c r="AC130" i="14"/>
  <c r="AB130" i="14"/>
  <c r="AA130" i="14"/>
  <c r="Z130" i="14"/>
  <c r="AT129" i="14"/>
  <c r="AS129" i="14"/>
  <c r="AR129" i="14"/>
  <c r="AQ129" i="14"/>
  <c r="AP129" i="14"/>
  <c r="AO129" i="14"/>
  <c r="AN129" i="14"/>
  <c r="AM129" i="14"/>
  <c r="AL129" i="14"/>
  <c r="AK129" i="14"/>
  <c r="AJ129" i="14"/>
  <c r="AI129" i="14"/>
  <c r="AH129" i="14"/>
  <c r="AG129" i="14"/>
  <c r="AF129" i="14"/>
  <c r="AE129" i="14"/>
  <c r="AD129" i="14"/>
  <c r="AC129" i="14"/>
  <c r="AB129" i="14"/>
  <c r="AA129" i="14"/>
  <c r="Z129" i="14"/>
  <c r="AT128" i="14"/>
  <c r="AS128" i="14"/>
  <c r="AR128" i="14"/>
  <c r="AQ128" i="14"/>
  <c r="AP128" i="14"/>
  <c r="AO128" i="14"/>
  <c r="AN128" i="14"/>
  <c r="AM128" i="14"/>
  <c r="AL128" i="14"/>
  <c r="AK128" i="14"/>
  <c r="AJ128" i="14"/>
  <c r="AI128" i="14"/>
  <c r="AH128" i="14"/>
  <c r="AG128" i="14"/>
  <c r="AF128" i="14"/>
  <c r="AE128" i="14"/>
  <c r="AD128" i="14"/>
  <c r="AC128" i="14"/>
  <c r="AB128" i="14"/>
  <c r="AA128" i="14"/>
  <c r="Z128" i="14"/>
  <c r="AT127" i="14"/>
  <c r="AS127" i="14"/>
  <c r="AR127" i="14"/>
  <c r="AQ127" i="14"/>
  <c r="AP127" i="14"/>
  <c r="AO127" i="14"/>
  <c r="AN127" i="14"/>
  <c r="AM127" i="14"/>
  <c r="AL127" i="14"/>
  <c r="AK127" i="14"/>
  <c r="AJ127" i="14"/>
  <c r="AI127" i="14"/>
  <c r="AH127" i="14"/>
  <c r="AG127" i="14"/>
  <c r="AF127" i="14"/>
  <c r="AE127" i="14"/>
  <c r="AD127" i="14"/>
  <c r="AC127" i="14"/>
  <c r="AB127" i="14"/>
  <c r="AA127" i="14"/>
  <c r="Z127" i="14"/>
  <c r="AT126" i="14"/>
  <c r="AS126" i="14"/>
  <c r="AR126" i="14"/>
  <c r="AQ126" i="14"/>
  <c r="AP126" i="14"/>
  <c r="AO126" i="14"/>
  <c r="AN126" i="14"/>
  <c r="AM126" i="14"/>
  <c r="AL126" i="14"/>
  <c r="AK126" i="14"/>
  <c r="AJ126" i="14"/>
  <c r="AI126" i="14"/>
  <c r="AH126" i="14"/>
  <c r="AG126" i="14"/>
  <c r="AF126" i="14"/>
  <c r="AE126" i="14"/>
  <c r="AD126" i="14"/>
  <c r="AC126" i="14"/>
  <c r="AB126" i="14"/>
  <c r="AA126" i="14"/>
  <c r="Z126" i="14"/>
  <c r="AT125" i="14"/>
  <c r="AS125" i="14"/>
  <c r="AR125" i="14"/>
  <c r="AQ125" i="14"/>
  <c r="AP125" i="14"/>
  <c r="AO125" i="14"/>
  <c r="AN125" i="14"/>
  <c r="AM125" i="14"/>
  <c r="AL125" i="14"/>
  <c r="AK125" i="14"/>
  <c r="AJ125" i="14"/>
  <c r="AI125" i="14"/>
  <c r="AH125" i="14"/>
  <c r="AG125" i="14"/>
  <c r="AF125" i="14"/>
  <c r="AE125" i="14"/>
  <c r="AD125" i="14"/>
  <c r="AC125" i="14"/>
  <c r="AB125" i="14"/>
  <c r="AA125" i="14"/>
  <c r="Z125" i="14"/>
  <c r="AT124" i="14"/>
  <c r="AS124" i="14"/>
  <c r="AR124" i="14"/>
  <c r="AQ124" i="14"/>
  <c r="AP124" i="14"/>
  <c r="AO124" i="14"/>
  <c r="AN124" i="14"/>
  <c r="AM124" i="14"/>
  <c r="AL124" i="14"/>
  <c r="AK124" i="14"/>
  <c r="AJ124" i="14"/>
  <c r="AI124" i="14"/>
  <c r="AH124" i="14"/>
  <c r="AG124" i="14"/>
  <c r="AF124" i="14"/>
  <c r="AE124" i="14"/>
  <c r="AD124" i="14"/>
  <c r="AC124" i="14"/>
  <c r="AB124" i="14"/>
  <c r="AA124" i="14"/>
  <c r="Z124" i="14"/>
  <c r="AT123" i="14"/>
  <c r="AS123" i="14"/>
  <c r="AR123" i="14"/>
  <c r="AQ123" i="14"/>
  <c r="AP123" i="14"/>
  <c r="AO123" i="14"/>
  <c r="AN123" i="14"/>
  <c r="AM123" i="14"/>
  <c r="AL123" i="14"/>
  <c r="AK123" i="14"/>
  <c r="AJ123" i="14"/>
  <c r="AI123" i="14"/>
  <c r="AH123" i="14"/>
  <c r="AG123" i="14"/>
  <c r="AF123" i="14"/>
  <c r="AE123" i="14"/>
  <c r="AD123" i="14"/>
  <c r="AC123" i="14"/>
  <c r="AB123" i="14"/>
  <c r="AA123" i="14"/>
  <c r="Z123" i="14"/>
  <c r="AT122" i="14"/>
  <c r="AS122" i="14"/>
  <c r="AR122" i="14"/>
  <c r="AQ122" i="14"/>
  <c r="AP122" i="14"/>
  <c r="AO122" i="14"/>
  <c r="AN122" i="14"/>
  <c r="AM122" i="14"/>
  <c r="AL122" i="14"/>
  <c r="AK122" i="14"/>
  <c r="AJ122" i="14"/>
  <c r="AI122" i="14"/>
  <c r="AH122" i="14"/>
  <c r="AG122" i="14"/>
  <c r="AF122" i="14"/>
  <c r="AE122" i="14"/>
  <c r="AD122" i="14"/>
  <c r="AC122" i="14"/>
  <c r="AB122" i="14"/>
  <c r="AA122" i="14"/>
  <c r="Z122" i="14"/>
  <c r="AT121" i="14"/>
  <c r="AS121" i="14"/>
  <c r="AR121" i="14"/>
  <c r="AQ121" i="14"/>
  <c r="AP121" i="14"/>
  <c r="AO121" i="14"/>
  <c r="AN121" i="14"/>
  <c r="AM121" i="14"/>
  <c r="AL121" i="14"/>
  <c r="AK121" i="14"/>
  <c r="AJ121" i="14"/>
  <c r="AI121" i="14"/>
  <c r="AH121" i="14"/>
  <c r="AG121" i="14"/>
  <c r="AF121" i="14"/>
  <c r="AE121" i="14"/>
  <c r="AD121" i="14"/>
  <c r="AC121" i="14"/>
  <c r="AB121" i="14"/>
  <c r="AA121" i="14"/>
  <c r="Z121" i="14"/>
  <c r="AT120" i="14"/>
  <c r="AS120" i="14"/>
  <c r="AR120" i="14"/>
  <c r="AQ120" i="14"/>
  <c r="AP120" i="14"/>
  <c r="AO120" i="14"/>
  <c r="AN120" i="14"/>
  <c r="AM120" i="14"/>
  <c r="AL120" i="14"/>
  <c r="AK120" i="14"/>
  <c r="AJ120" i="14"/>
  <c r="AI120" i="14"/>
  <c r="AH120" i="14"/>
  <c r="AG120" i="14"/>
  <c r="AF120" i="14"/>
  <c r="AE120" i="14"/>
  <c r="AD120" i="14"/>
  <c r="AC120" i="14"/>
  <c r="AB120" i="14"/>
  <c r="AA120" i="14"/>
  <c r="Z120" i="14"/>
  <c r="AT119" i="14"/>
  <c r="AS119" i="14"/>
  <c r="AR119" i="14"/>
  <c r="AQ119" i="14"/>
  <c r="AP119" i="14"/>
  <c r="AO119" i="14"/>
  <c r="AN119" i="14"/>
  <c r="AM119" i="14"/>
  <c r="AL119" i="14"/>
  <c r="AK119" i="14"/>
  <c r="AJ119" i="14"/>
  <c r="AI119" i="14"/>
  <c r="AH119" i="14"/>
  <c r="AG119" i="14"/>
  <c r="AF119" i="14"/>
  <c r="AE119" i="14"/>
  <c r="AD119" i="14"/>
  <c r="AC119" i="14"/>
  <c r="AB119" i="14"/>
  <c r="AA119" i="14"/>
  <c r="Z119" i="14"/>
  <c r="AT118" i="14"/>
  <c r="AS118" i="14"/>
  <c r="AR118" i="14"/>
  <c r="AQ118" i="14"/>
  <c r="AP118" i="14"/>
  <c r="AO118" i="14"/>
  <c r="AN118" i="14"/>
  <c r="AM118" i="14"/>
  <c r="AL118" i="14"/>
  <c r="AK118" i="14"/>
  <c r="AJ118" i="14"/>
  <c r="AI118" i="14"/>
  <c r="AH118" i="14"/>
  <c r="AG118" i="14"/>
  <c r="AF118" i="14"/>
  <c r="AE118" i="14"/>
  <c r="AD118" i="14"/>
  <c r="AC118" i="14"/>
  <c r="AB118" i="14"/>
  <c r="AA118" i="14"/>
  <c r="Z118" i="14"/>
  <c r="AT117" i="14"/>
  <c r="AS117" i="14"/>
  <c r="AR117" i="14"/>
  <c r="AQ117" i="14"/>
  <c r="AP117" i="14"/>
  <c r="AO117" i="14"/>
  <c r="AN117" i="14"/>
  <c r="AM117" i="14"/>
  <c r="AL117" i="14"/>
  <c r="AK117" i="14"/>
  <c r="AJ117" i="14"/>
  <c r="AI117" i="14"/>
  <c r="AH117" i="14"/>
  <c r="AG117" i="14"/>
  <c r="AF117" i="14"/>
  <c r="AE117" i="14"/>
  <c r="AD117" i="14"/>
  <c r="AC117" i="14"/>
  <c r="AB117" i="14"/>
  <c r="AA117" i="14"/>
  <c r="Z117" i="14"/>
  <c r="AT116" i="14"/>
  <c r="AS116" i="14"/>
  <c r="AR116" i="14"/>
  <c r="AQ116" i="14"/>
  <c r="AP116" i="14"/>
  <c r="AO116" i="14"/>
  <c r="AN116" i="14"/>
  <c r="AM116" i="14"/>
  <c r="AL116" i="14"/>
  <c r="AK116" i="14"/>
  <c r="AJ116" i="14"/>
  <c r="AI116" i="14"/>
  <c r="AH116" i="14"/>
  <c r="AG116" i="14"/>
  <c r="AF116" i="14"/>
  <c r="AE116" i="14"/>
  <c r="AD116" i="14"/>
  <c r="AC116" i="14"/>
  <c r="AB116" i="14"/>
  <c r="AA116" i="14"/>
  <c r="Z116" i="14"/>
  <c r="AT115" i="14"/>
  <c r="AS115" i="14"/>
  <c r="AR115" i="14"/>
  <c r="AQ115" i="14"/>
  <c r="AP115" i="14"/>
  <c r="AO115" i="14"/>
  <c r="AN115" i="14"/>
  <c r="AM115" i="14"/>
  <c r="AL115" i="14"/>
  <c r="AK115" i="14"/>
  <c r="AJ115" i="14"/>
  <c r="AI115" i="14"/>
  <c r="AH115" i="14"/>
  <c r="AG115" i="14"/>
  <c r="AF115" i="14"/>
  <c r="AE115" i="14"/>
  <c r="AD115" i="14"/>
  <c r="AC115" i="14"/>
  <c r="AB115" i="14"/>
  <c r="AA115" i="14"/>
  <c r="Z115" i="14"/>
  <c r="AT114" i="14"/>
  <c r="AS114" i="14"/>
  <c r="AR114" i="14"/>
  <c r="AQ114" i="14"/>
  <c r="AP114" i="14"/>
  <c r="AO114" i="14"/>
  <c r="AN114" i="14"/>
  <c r="AM114" i="14"/>
  <c r="AL114" i="14"/>
  <c r="AK114" i="14"/>
  <c r="AJ114" i="14"/>
  <c r="AI114" i="14"/>
  <c r="AH114" i="14"/>
  <c r="AG114" i="14"/>
  <c r="AF114" i="14"/>
  <c r="AE114" i="14"/>
  <c r="AD114" i="14"/>
  <c r="AC114" i="14"/>
  <c r="AB114" i="14"/>
  <c r="AA114" i="14"/>
  <c r="Z114" i="14"/>
  <c r="AT113" i="14"/>
  <c r="AS113" i="14"/>
  <c r="AR113" i="14"/>
  <c r="AQ113" i="14"/>
  <c r="AP113" i="14"/>
  <c r="AO113" i="14"/>
  <c r="AN113" i="14"/>
  <c r="AM113" i="14"/>
  <c r="AL113" i="14"/>
  <c r="AK113" i="14"/>
  <c r="AJ113" i="14"/>
  <c r="AI113" i="14"/>
  <c r="AH113" i="14"/>
  <c r="AG113" i="14"/>
  <c r="AF113" i="14"/>
  <c r="AE113" i="14"/>
  <c r="AD113" i="14"/>
  <c r="AC113" i="14"/>
  <c r="AB113" i="14"/>
  <c r="AA113" i="14"/>
  <c r="Z113" i="14"/>
  <c r="AT112" i="14"/>
  <c r="AS112" i="14"/>
  <c r="AR112" i="14"/>
  <c r="AQ112" i="14"/>
  <c r="AP112" i="14"/>
  <c r="AO112" i="14"/>
  <c r="AN112" i="14"/>
  <c r="AM112" i="14"/>
  <c r="AL112" i="14"/>
  <c r="AK112" i="14"/>
  <c r="AJ112" i="14"/>
  <c r="AI112" i="14"/>
  <c r="AH112" i="14"/>
  <c r="AG112" i="14"/>
  <c r="AF112" i="14"/>
  <c r="AE112" i="14"/>
  <c r="AD112" i="14"/>
  <c r="AC112" i="14"/>
  <c r="AB112" i="14"/>
  <c r="AA112" i="14"/>
  <c r="Z112" i="14"/>
  <c r="AT111" i="14"/>
  <c r="AS111" i="14"/>
  <c r="AR111" i="14"/>
  <c r="AQ111" i="14"/>
  <c r="AP111" i="14"/>
  <c r="AO111" i="14"/>
  <c r="AN111" i="14"/>
  <c r="AM111" i="14"/>
  <c r="AL111" i="14"/>
  <c r="AK111" i="14"/>
  <c r="AJ111" i="14"/>
  <c r="AI111" i="14"/>
  <c r="AH111" i="14"/>
  <c r="AG111" i="14"/>
  <c r="AF111" i="14"/>
  <c r="AE111" i="14"/>
  <c r="AD111" i="14"/>
  <c r="AC111" i="14"/>
  <c r="AB111" i="14"/>
  <c r="AA111" i="14"/>
  <c r="Z111" i="14"/>
  <c r="AT110" i="14"/>
  <c r="AS110" i="14"/>
  <c r="AR110" i="14"/>
  <c r="AQ110" i="14"/>
  <c r="AP110" i="14"/>
  <c r="AO110" i="14"/>
  <c r="AN110" i="14"/>
  <c r="AM110" i="14"/>
  <c r="AL110" i="14"/>
  <c r="AK110" i="14"/>
  <c r="AJ110" i="14"/>
  <c r="AI110" i="14"/>
  <c r="AH110" i="14"/>
  <c r="AG110" i="14"/>
  <c r="AF110" i="14"/>
  <c r="AE110" i="14"/>
  <c r="AD110" i="14"/>
  <c r="AC110" i="14"/>
  <c r="AB110" i="14"/>
  <c r="AA110" i="14"/>
  <c r="Z110" i="14"/>
  <c r="AT109" i="14"/>
  <c r="AS109" i="14"/>
  <c r="AR109" i="14"/>
  <c r="AQ109" i="14"/>
  <c r="AP109" i="14"/>
  <c r="AO109" i="14"/>
  <c r="AN109" i="14"/>
  <c r="AM109" i="14"/>
  <c r="AL109" i="14"/>
  <c r="AK109" i="14"/>
  <c r="AJ109" i="14"/>
  <c r="AI109" i="14"/>
  <c r="AH109" i="14"/>
  <c r="AG109" i="14"/>
  <c r="AF109" i="14"/>
  <c r="AE109" i="14"/>
  <c r="AD109" i="14"/>
  <c r="AC109" i="14"/>
  <c r="AB109" i="14"/>
  <c r="AA109" i="14"/>
  <c r="Z109" i="14"/>
  <c r="AT108" i="14"/>
  <c r="AS108" i="14"/>
  <c r="AR108" i="14"/>
  <c r="AQ108" i="14"/>
  <c r="AP108" i="14"/>
  <c r="AO108" i="14"/>
  <c r="AN108" i="14"/>
  <c r="AM108" i="14"/>
  <c r="AL108" i="14"/>
  <c r="AK108" i="14"/>
  <c r="AJ108" i="14"/>
  <c r="AI108" i="14"/>
  <c r="AH108" i="14"/>
  <c r="AG108" i="14"/>
  <c r="AF108" i="14"/>
  <c r="AE108" i="14"/>
  <c r="AD108" i="14"/>
  <c r="AC108" i="14"/>
  <c r="AB108" i="14"/>
  <c r="AA108" i="14"/>
  <c r="Z108" i="14"/>
  <c r="AT107" i="14"/>
  <c r="AS107" i="14"/>
  <c r="AR107" i="14"/>
  <c r="AQ107" i="14"/>
  <c r="AP107" i="14"/>
  <c r="AO107" i="14"/>
  <c r="AN107" i="14"/>
  <c r="AM107" i="14"/>
  <c r="AL107" i="14"/>
  <c r="AK107" i="14"/>
  <c r="AJ107" i="14"/>
  <c r="AI107" i="14"/>
  <c r="AH107" i="14"/>
  <c r="AG107" i="14"/>
  <c r="AF107" i="14"/>
  <c r="AE107" i="14"/>
  <c r="AD107" i="14"/>
  <c r="AC107" i="14"/>
  <c r="AB107" i="14"/>
  <c r="AA107" i="14"/>
  <c r="Z107" i="14"/>
  <c r="AT106" i="14"/>
  <c r="AS106" i="14"/>
  <c r="AR106" i="14"/>
  <c r="AQ106" i="14"/>
  <c r="AP106" i="14"/>
  <c r="AO106" i="14"/>
  <c r="AN106" i="14"/>
  <c r="AM106" i="14"/>
  <c r="AL106" i="14"/>
  <c r="AK106" i="14"/>
  <c r="AJ106" i="14"/>
  <c r="AI106" i="14"/>
  <c r="AH106" i="14"/>
  <c r="AG106" i="14"/>
  <c r="AF106" i="14"/>
  <c r="AE106" i="14"/>
  <c r="AD106" i="14"/>
  <c r="AC106" i="14"/>
  <c r="AB106" i="14"/>
  <c r="AA106" i="14"/>
  <c r="Z106" i="14"/>
  <c r="AT105" i="14"/>
  <c r="AS105" i="14"/>
  <c r="AR105" i="14"/>
  <c r="AQ105" i="14"/>
  <c r="AP105" i="14"/>
  <c r="AO105" i="14"/>
  <c r="AN105" i="14"/>
  <c r="AM105" i="14"/>
  <c r="AL105" i="14"/>
  <c r="AK105" i="14"/>
  <c r="AJ105" i="14"/>
  <c r="AI105" i="14"/>
  <c r="AH105" i="14"/>
  <c r="AG105" i="14"/>
  <c r="AF105" i="14"/>
  <c r="AE105" i="14"/>
  <c r="AD105" i="14"/>
  <c r="AC105" i="14"/>
  <c r="AB105" i="14"/>
  <c r="AA105" i="14"/>
  <c r="Z105" i="14"/>
  <c r="AT104" i="14"/>
  <c r="AS104" i="14"/>
  <c r="AR104" i="14"/>
  <c r="AQ104" i="14"/>
  <c r="AP104" i="14"/>
  <c r="AO104" i="14"/>
  <c r="AN104" i="14"/>
  <c r="AM104" i="14"/>
  <c r="AL104" i="14"/>
  <c r="AK104" i="14"/>
  <c r="AJ104" i="14"/>
  <c r="AI104" i="14"/>
  <c r="AH104" i="14"/>
  <c r="AG104" i="14"/>
  <c r="AF104" i="14"/>
  <c r="AE104" i="14"/>
  <c r="AD104" i="14"/>
  <c r="AC104" i="14"/>
  <c r="AB104" i="14"/>
  <c r="AA104" i="14"/>
  <c r="Z104" i="14"/>
  <c r="AT103" i="14"/>
  <c r="AS103" i="14"/>
  <c r="AR103" i="14"/>
  <c r="AQ103" i="14"/>
  <c r="AP103" i="14"/>
  <c r="AO103" i="14"/>
  <c r="AN103" i="14"/>
  <c r="AM103" i="14"/>
  <c r="AL103" i="14"/>
  <c r="AK103" i="14"/>
  <c r="AJ103" i="14"/>
  <c r="AI103" i="14"/>
  <c r="AH103" i="14"/>
  <c r="AG103" i="14"/>
  <c r="AF103" i="14"/>
  <c r="AE103" i="14"/>
  <c r="AD103" i="14"/>
  <c r="AC103" i="14"/>
  <c r="AB103" i="14"/>
  <c r="AA103" i="14"/>
  <c r="Z103" i="14"/>
  <c r="AT102" i="14"/>
  <c r="AS102" i="14"/>
  <c r="AR102" i="14"/>
  <c r="AQ102" i="14"/>
  <c r="AP102" i="14"/>
  <c r="AO102" i="14"/>
  <c r="AN102" i="14"/>
  <c r="AM102" i="14"/>
  <c r="AL102" i="14"/>
  <c r="AK102" i="14"/>
  <c r="AJ102" i="14"/>
  <c r="AI102" i="14"/>
  <c r="AH102" i="14"/>
  <c r="AG102" i="14"/>
  <c r="AF102" i="14"/>
  <c r="AE102" i="14"/>
  <c r="AD102" i="14"/>
  <c r="AC102" i="14"/>
  <c r="AB102" i="14"/>
  <c r="AA102" i="14"/>
  <c r="Z102" i="14"/>
  <c r="AT101" i="14"/>
  <c r="AS101" i="14"/>
  <c r="AR101" i="14"/>
  <c r="AQ101" i="14"/>
  <c r="AP101" i="14"/>
  <c r="AO101" i="14"/>
  <c r="AN101" i="14"/>
  <c r="AM101" i="14"/>
  <c r="AL101" i="14"/>
  <c r="AK101" i="14"/>
  <c r="AJ101" i="14"/>
  <c r="AI101" i="14"/>
  <c r="AH101" i="14"/>
  <c r="AG101" i="14"/>
  <c r="AF101" i="14"/>
  <c r="AE101" i="14"/>
  <c r="AD101" i="14"/>
  <c r="AC101" i="14"/>
  <c r="AB101" i="14"/>
  <c r="AA101" i="14"/>
  <c r="Z101" i="14"/>
  <c r="AT100" i="14"/>
  <c r="AS100" i="14"/>
  <c r="AR100" i="14"/>
  <c r="AQ100" i="14"/>
  <c r="AP100" i="14"/>
  <c r="AO100" i="14"/>
  <c r="AN100" i="14"/>
  <c r="AM100" i="14"/>
  <c r="AL100" i="14"/>
  <c r="AK100" i="14"/>
  <c r="AJ100" i="14"/>
  <c r="AI100" i="14"/>
  <c r="AH100" i="14"/>
  <c r="AG100" i="14"/>
  <c r="AF100" i="14"/>
  <c r="AE100" i="14"/>
  <c r="AD100" i="14"/>
  <c r="AC100" i="14"/>
  <c r="AB100" i="14"/>
  <c r="AA100" i="14"/>
  <c r="Z100" i="14"/>
  <c r="AT99" i="14"/>
  <c r="AS99" i="14"/>
  <c r="AR99" i="14"/>
  <c r="AQ99" i="14"/>
  <c r="AP99" i="14"/>
  <c r="AO99" i="14"/>
  <c r="AN99" i="14"/>
  <c r="AM99" i="14"/>
  <c r="AL99" i="14"/>
  <c r="AK99" i="14"/>
  <c r="AJ99" i="14"/>
  <c r="AI99" i="14"/>
  <c r="AH99" i="14"/>
  <c r="AG99" i="14"/>
  <c r="AF99" i="14"/>
  <c r="AE99" i="14"/>
  <c r="AD99" i="14"/>
  <c r="AC99" i="14"/>
  <c r="AB99" i="14"/>
  <c r="AA99" i="14"/>
  <c r="Z99" i="14"/>
  <c r="AT98" i="14"/>
  <c r="AS98" i="14"/>
  <c r="AR98" i="14"/>
  <c r="AQ98" i="14"/>
  <c r="AP98" i="14"/>
  <c r="AO98" i="14"/>
  <c r="AN98" i="14"/>
  <c r="AM98" i="14"/>
  <c r="AL98" i="14"/>
  <c r="AK98" i="14"/>
  <c r="AJ98" i="14"/>
  <c r="AI98" i="14"/>
  <c r="AH98" i="14"/>
  <c r="AG98" i="14"/>
  <c r="AF98" i="14"/>
  <c r="AE98" i="14"/>
  <c r="AD98" i="14"/>
  <c r="AC98" i="14"/>
  <c r="AB98" i="14"/>
  <c r="AA98" i="14"/>
  <c r="Z98" i="14"/>
  <c r="AT97" i="14"/>
  <c r="AS97" i="14"/>
  <c r="AR97" i="14"/>
  <c r="AQ97" i="14"/>
  <c r="AP97" i="14"/>
  <c r="AO97" i="14"/>
  <c r="AN97" i="14"/>
  <c r="AM97" i="14"/>
  <c r="AL97" i="14"/>
  <c r="AK97" i="14"/>
  <c r="AJ97" i="14"/>
  <c r="AI97" i="14"/>
  <c r="AH97" i="14"/>
  <c r="AG97" i="14"/>
  <c r="AF97" i="14"/>
  <c r="AE97" i="14"/>
  <c r="AD97" i="14"/>
  <c r="AC97" i="14"/>
  <c r="AB97" i="14"/>
  <c r="AA97" i="14"/>
  <c r="Z97" i="14"/>
  <c r="AT96" i="14"/>
  <c r="AS96" i="14"/>
  <c r="AR96" i="14"/>
  <c r="AQ96" i="14"/>
  <c r="AP96" i="14"/>
  <c r="AO96" i="14"/>
  <c r="AN96" i="14"/>
  <c r="AM96" i="14"/>
  <c r="AL96" i="14"/>
  <c r="AK96" i="14"/>
  <c r="AJ96" i="14"/>
  <c r="AI96" i="14"/>
  <c r="AH96" i="14"/>
  <c r="AG96" i="14"/>
  <c r="AF96" i="14"/>
  <c r="AE96" i="14"/>
  <c r="AD96" i="14"/>
  <c r="AC96" i="14"/>
  <c r="AB96" i="14"/>
  <c r="AA96" i="14"/>
  <c r="Z96" i="14"/>
  <c r="AT95" i="14"/>
  <c r="AS95" i="14"/>
  <c r="AR95" i="14"/>
  <c r="AQ95" i="14"/>
  <c r="AP95" i="14"/>
  <c r="AO95" i="14"/>
  <c r="AN95" i="14"/>
  <c r="AM95" i="14"/>
  <c r="AL95" i="14"/>
  <c r="AK95" i="14"/>
  <c r="AJ95" i="14"/>
  <c r="AI95" i="14"/>
  <c r="AH95" i="14"/>
  <c r="AG95" i="14"/>
  <c r="AF95" i="14"/>
  <c r="AE95" i="14"/>
  <c r="AD95" i="14"/>
  <c r="AC95" i="14"/>
  <c r="AB95" i="14"/>
  <c r="AA95" i="14"/>
  <c r="Z95" i="14"/>
  <c r="AT94" i="14"/>
  <c r="AS94" i="14"/>
  <c r="AR94" i="14"/>
  <c r="AQ94" i="14"/>
  <c r="AP94" i="14"/>
  <c r="AO94" i="14"/>
  <c r="AN94" i="14"/>
  <c r="AM94" i="14"/>
  <c r="AL94" i="14"/>
  <c r="AK94" i="14"/>
  <c r="AJ94" i="14"/>
  <c r="AI94" i="14"/>
  <c r="AH94" i="14"/>
  <c r="AG94" i="14"/>
  <c r="AF94" i="14"/>
  <c r="AE94" i="14"/>
  <c r="AD94" i="14"/>
  <c r="AC94" i="14"/>
  <c r="AB94" i="14"/>
  <c r="AA94" i="14"/>
  <c r="Z94" i="14"/>
  <c r="AT93" i="14"/>
  <c r="AS93" i="14"/>
  <c r="AR93" i="14"/>
  <c r="AQ93" i="14"/>
  <c r="AP93" i="14"/>
  <c r="AO93" i="14"/>
  <c r="AN93" i="14"/>
  <c r="AM93" i="14"/>
  <c r="AL93" i="14"/>
  <c r="AK93" i="14"/>
  <c r="AJ93" i="14"/>
  <c r="AI93" i="14"/>
  <c r="AH93" i="14"/>
  <c r="AG93" i="14"/>
  <c r="AF93" i="14"/>
  <c r="AE93" i="14"/>
  <c r="AD93" i="14"/>
  <c r="AC93" i="14"/>
  <c r="AB93" i="14"/>
  <c r="AA93" i="14"/>
  <c r="Z93" i="14"/>
  <c r="AT92" i="14"/>
  <c r="AS92" i="14"/>
  <c r="AR92" i="14"/>
  <c r="AQ92" i="14"/>
  <c r="AP92" i="14"/>
  <c r="AO92" i="14"/>
  <c r="AN92" i="14"/>
  <c r="AM92" i="14"/>
  <c r="AL92" i="14"/>
  <c r="AK92" i="14"/>
  <c r="AJ92" i="14"/>
  <c r="AI92" i="14"/>
  <c r="AH92" i="14"/>
  <c r="AG92" i="14"/>
  <c r="AF92" i="14"/>
  <c r="AE92" i="14"/>
  <c r="AD92" i="14"/>
  <c r="AC92" i="14"/>
  <c r="AB92" i="14"/>
  <c r="AA92" i="14"/>
  <c r="Z92" i="14"/>
  <c r="AT91" i="14"/>
  <c r="AS91" i="14"/>
  <c r="AR91" i="14"/>
  <c r="AQ91" i="14"/>
  <c r="AP91" i="14"/>
  <c r="AO91" i="14"/>
  <c r="AN91" i="14"/>
  <c r="AM91" i="14"/>
  <c r="AL91" i="14"/>
  <c r="AK91" i="14"/>
  <c r="AJ91" i="14"/>
  <c r="AI91" i="14"/>
  <c r="AH91" i="14"/>
  <c r="AG91" i="14"/>
  <c r="AF91" i="14"/>
  <c r="AE91" i="14"/>
  <c r="AD91" i="14"/>
  <c r="AC91" i="14"/>
  <c r="AB91" i="14"/>
  <c r="AA91" i="14"/>
  <c r="Z91" i="14"/>
  <c r="AT90" i="14"/>
  <c r="AS90" i="14"/>
  <c r="AR90" i="14"/>
  <c r="AQ90" i="14"/>
  <c r="AP90" i="14"/>
  <c r="AO90" i="14"/>
  <c r="AN90" i="14"/>
  <c r="AM90" i="14"/>
  <c r="AL90" i="14"/>
  <c r="AK90" i="14"/>
  <c r="AJ90" i="14"/>
  <c r="AI90" i="14"/>
  <c r="AH90" i="14"/>
  <c r="AG90" i="14"/>
  <c r="AF90" i="14"/>
  <c r="AE90" i="14"/>
  <c r="AD90" i="14"/>
  <c r="AC90" i="14"/>
  <c r="AB90" i="14"/>
  <c r="AA90" i="14"/>
  <c r="Z90" i="14"/>
  <c r="AT89" i="14"/>
  <c r="AS89" i="14"/>
  <c r="AR89" i="14"/>
  <c r="AQ89" i="14"/>
  <c r="AP89" i="14"/>
  <c r="AO89" i="14"/>
  <c r="AN89" i="14"/>
  <c r="AM89" i="14"/>
  <c r="AL89" i="14"/>
  <c r="AK89" i="14"/>
  <c r="AJ89" i="14"/>
  <c r="AI89" i="14"/>
  <c r="AH89" i="14"/>
  <c r="AG89" i="14"/>
  <c r="AF89" i="14"/>
  <c r="AE89" i="14"/>
  <c r="AD89" i="14"/>
  <c r="AC89" i="14"/>
  <c r="AB89" i="14"/>
  <c r="AA89" i="14"/>
  <c r="Z89" i="14"/>
  <c r="AT88" i="14"/>
  <c r="AS88" i="14"/>
  <c r="AR88" i="14"/>
  <c r="AQ88" i="14"/>
  <c r="AP88" i="14"/>
  <c r="AO88" i="14"/>
  <c r="AN88" i="14"/>
  <c r="AM88" i="14"/>
  <c r="AL88" i="14"/>
  <c r="AK88" i="14"/>
  <c r="AJ88" i="14"/>
  <c r="AI88" i="14"/>
  <c r="AH88" i="14"/>
  <c r="AG88" i="14"/>
  <c r="AF88" i="14"/>
  <c r="AE88" i="14"/>
  <c r="AD88" i="14"/>
  <c r="AC88" i="14"/>
  <c r="AB88" i="14"/>
  <c r="AA88" i="14"/>
  <c r="Z88" i="14"/>
  <c r="AT87" i="14"/>
  <c r="AS87" i="14"/>
  <c r="AR87" i="14"/>
  <c r="AQ87" i="14"/>
  <c r="AP87" i="14"/>
  <c r="AO87" i="14"/>
  <c r="AN87" i="14"/>
  <c r="AM87" i="14"/>
  <c r="AL87" i="14"/>
  <c r="AK87" i="14"/>
  <c r="AJ87" i="14"/>
  <c r="AI87" i="14"/>
  <c r="AH87" i="14"/>
  <c r="AG87" i="14"/>
  <c r="AF87" i="14"/>
  <c r="AE87" i="14"/>
  <c r="AD87" i="14"/>
  <c r="AC87" i="14"/>
  <c r="AB87" i="14"/>
  <c r="AA87" i="14"/>
  <c r="Z87" i="14"/>
  <c r="AT86" i="14"/>
  <c r="AS86" i="14"/>
  <c r="AR86" i="14"/>
  <c r="AQ86" i="14"/>
  <c r="AP86" i="14"/>
  <c r="AO86" i="14"/>
  <c r="AN86" i="14"/>
  <c r="AM86" i="14"/>
  <c r="AL86" i="14"/>
  <c r="AK86" i="14"/>
  <c r="AJ86" i="14"/>
  <c r="AI86" i="14"/>
  <c r="AH86" i="14"/>
  <c r="AG86" i="14"/>
  <c r="AF86" i="14"/>
  <c r="AE86" i="14"/>
  <c r="AD86" i="14"/>
  <c r="AC86" i="14"/>
  <c r="AB86" i="14"/>
  <c r="AA86" i="14"/>
  <c r="Z86" i="14"/>
  <c r="AT85" i="14"/>
  <c r="AS85" i="14"/>
  <c r="AR85" i="14"/>
  <c r="AQ85" i="14"/>
  <c r="AP85" i="14"/>
  <c r="AO85" i="14"/>
  <c r="AN85" i="14"/>
  <c r="AM85" i="14"/>
  <c r="AL85" i="14"/>
  <c r="AK85" i="14"/>
  <c r="AJ85" i="14"/>
  <c r="AI85" i="14"/>
  <c r="AH85" i="14"/>
  <c r="AG85" i="14"/>
  <c r="AF85" i="14"/>
  <c r="AE85" i="14"/>
  <c r="AD85" i="14"/>
  <c r="AC85" i="14"/>
  <c r="AB85" i="14"/>
  <c r="AA85" i="14"/>
  <c r="Z85" i="14"/>
  <c r="AT84" i="14"/>
  <c r="AS84" i="14"/>
  <c r="AR84" i="14"/>
  <c r="AQ84" i="14"/>
  <c r="AP84" i="14"/>
  <c r="AO84" i="14"/>
  <c r="AN84" i="14"/>
  <c r="AM84" i="14"/>
  <c r="AL84" i="14"/>
  <c r="AK84" i="14"/>
  <c r="AJ84" i="14"/>
  <c r="AI84" i="14"/>
  <c r="AH84" i="14"/>
  <c r="AG84" i="14"/>
  <c r="AF84" i="14"/>
  <c r="AE84" i="14"/>
  <c r="AD84" i="14"/>
  <c r="AC84" i="14"/>
  <c r="AB84" i="14"/>
  <c r="AA84" i="14"/>
  <c r="Z84" i="14"/>
  <c r="AT83" i="14"/>
  <c r="AS83" i="14"/>
  <c r="AR83" i="14"/>
  <c r="AQ83" i="14"/>
  <c r="AP83" i="14"/>
  <c r="AO83" i="14"/>
  <c r="AN83" i="14"/>
  <c r="AM83" i="14"/>
  <c r="AL83" i="14"/>
  <c r="AK83" i="14"/>
  <c r="AJ83" i="14"/>
  <c r="AI83" i="14"/>
  <c r="AH83" i="14"/>
  <c r="AG83" i="14"/>
  <c r="AF83" i="14"/>
  <c r="AE83" i="14"/>
  <c r="AD83" i="14"/>
  <c r="AC83" i="14"/>
  <c r="AB83" i="14"/>
  <c r="AA83" i="14"/>
  <c r="Z83" i="14"/>
  <c r="AT82" i="14"/>
  <c r="AS82" i="14"/>
  <c r="AR82" i="14"/>
  <c r="AQ82" i="14"/>
  <c r="AP82" i="14"/>
  <c r="AO82" i="14"/>
  <c r="AN82" i="14"/>
  <c r="AM82" i="14"/>
  <c r="AL82" i="14"/>
  <c r="AK82" i="14"/>
  <c r="AJ82" i="14"/>
  <c r="AI82" i="14"/>
  <c r="AH82" i="14"/>
  <c r="AG82" i="14"/>
  <c r="AF82" i="14"/>
  <c r="AE82" i="14"/>
  <c r="AD82" i="14"/>
  <c r="AC82" i="14"/>
  <c r="AB82" i="14"/>
  <c r="AA82" i="14"/>
  <c r="Z82" i="14"/>
  <c r="AT81" i="14"/>
  <c r="AS81" i="14"/>
  <c r="AR81" i="14"/>
  <c r="AQ81" i="14"/>
  <c r="AP81" i="14"/>
  <c r="AO81" i="14"/>
  <c r="AN81" i="14"/>
  <c r="AM81" i="14"/>
  <c r="AL81" i="14"/>
  <c r="AK81" i="14"/>
  <c r="AJ81" i="14"/>
  <c r="AI81" i="14"/>
  <c r="AH81" i="14"/>
  <c r="AG81" i="14"/>
  <c r="AF81" i="14"/>
  <c r="AE81" i="14"/>
  <c r="AD81" i="14"/>
  <c r="AC81" i="14"/>
  <c r="AB81" i="14"/>
  <c r="AA81" i="14"/>
  <c r="Z81" i="14"/>
  <c r="AT80" i="14"/>
  <c r="AS80" i="14"/>
  <c r="AR80" i="14"/>
  <c r="AQ80" i="14"/>
  <c r="AP80" i="14"/>
  <c r="AO80" i="14"/>
  <c r="AN80" i="14"/>
  <c r="AM80" i="14"/>
  <c r="AL80" i="14"/>
  <c r="AK80" i="14"/>
  <c r="AJ80" i="14"/>
  <c r="AI80" i="14"/>
  <c r="AH80" i="14"/>
  <c r="AG80" i="14"/>
  <c r="AF80" i="14"/>
  <c r="AE80" i="14"/>
  <c r="AD80" i="14"/>
  <c r="AC80" i="14"/>
  <c r="AB80" i="14"/>
  <c r="AA80" i="14"/>
  <c r="Z80" i="14"/>
  <c r="AT79" i="14"/>
  <c r="AS79" i="14"/>
  <c r="AR79" i="14"/>
  <c r="AQ79" i="14"/>
  <c r="AP79" i="14"/>
  <c r="AO79" i="14"/>
  <c r="AN79" i="14"/>
  <c r="AM79" i="14"/>
  <c r="AL79" i="14"/>
  <c r="AK79" i="14"/>
  <c r="AJ79" i="14"/>
  <c r="AI79" i="14"/>
  <c r="AH79" i="14"/>
  <c r="AG79" i="14"/>
  <c r="AF79" i="14"/>
  <c r="AE79" i="14"/>
  <c r="AD79" i="14"/>
  <c r="AC79" i="14"/>
  <c r="AB79" i="14"/>
  <c r="AA79" i="14"/>
  <c r="Z79" i="14"/>
  <c r="AT78" i="14"/>
  <c r="AS78" i="14"/>
  <c r="AR78" i="14"/>
  <c r="AQ78" i="14"/>
  <c r="AP78" i="14"/>
  <c r="AO78" i="14"/>
  <c r="AN78" i="14"/>
  <c r="AM78" i="14"/>
  <c r="AL78" i="14"/>
  <c r="AK78" i="14"/>
  <c r="AJ78" i="14"/>
  <c r="AI78" i="14"/>
  <c r="AH78" i="14"/>
  <c r="AG78" i="14"/>
  <c r="AF78" i="14"/>
  <c r="AE78" i="14"/>
  <c r="AD78" i="14"/>
  <c r="AC78" i="14"/>
  <c r="AB78" i="14"/>
  <c r="AA78" i="14"/>
  <c r="Z78" i="14"/>
  <c r="AT77" i="14"/>
  <c r="AS77" i="14"/>
  <c r="AR77" i="14"/>
  <c r="AQ77" i="14"/>
  <c r="AP77" i="14"/>
  <c r="AO77" i="14"/>
  <c r="AN77" i="14"/>
  <c r="AM77" i="14"/>
  <c r="AL77" i="14"/>
  <c r="AK77" i="14"/>
  <c r="AJ77" i="14"/>
  <c r="AI77" i="14"/>
  <c r="AH77" i="14"/>
  <c r="AG77" i="14"/>
  <c r="AF77" i="14"/>
  <c r="AE77" i="14"/>
  <c r="AD77" i="14"/>
  <c r="AC77" i="14"/>
  <c r="AB77" i="14"/>
  <c r="AA77" i="14"/>
  <c r="Z77" i="14"/>
  <c r="AT76" i="14"/>
  <c r="AS76" i="14"/>
  <c r="AR76" i="14"/>
  <c r="AQ76" i="14"/>
  <c r="AP76" i="14"/>
  <c r="AO76" i="14"/>
  <c r="AN76" i="14"/>
  <c r="AM76" i="14"/>
  <c r="AL76" i="14"/>
  <c r="AK76" i="14"/>
  <c r="AJ76" i="14"/>
  <c r="AI76" i="14"/>
  <c r="AH76" i="14"/>
  <c r="AG76" i="14"/>
  <c r="AF76" i="14"/>
  <c r="AE76" i="14"/>
  <c r="AD76" i="14"/>
  <c r="AC76" i="14"/>
  <c r="AB76" i="14"/>
  <c r="AA76" i="14"/>
  <c r="Z76" i="14"/>
  <c r="AT75" i="14"/>
  <c r="AS75" i="14"/>
  <c r="AR75" i="14"/>
  <c r="AQ75" i="14"/>
  <c r="AP75" i="14"/>
  <c r="AO75" i="14"/>
  <c r="AN75" i="14"/>
  <c r="AM75" i="14"/>
  <c r="AL75" i="14"/>
  <c r="AK75" i="14"/>
  <c r="AJ75" i="14"/>
  <c r="AI75" i="14"/>
  <c r="AH75" i="14"/>
  <c r="AG75" i="14"/>
  <c r="AF75" i="14"/>
  <c r="AE75" i="14"/>
  <c r="AD75" i="14"/>
  <c r="AC75" i="14"/>
  <c r="AB75" i="14"/>
  <c r="AA75" i="14"/>
  <c r="Z75" i="14"/>
  <c r="AT74" i="14"/>
  <c r="AS74" i="14"/>
  <c r="AR74" i="14"/>
  <c r="AQ74" i="14"/>
  <c r="AP74" i="14"/>
  <c r="AO74" i="14"/>
  <c r="AN74" i="14"/>
  <c r="AM74" i="14"/>
  <c r="AL74" i="14"/>
  <c r="AK74" i="14"/>
  <c r="AJ74" i="14"/>
  <c r="AI74" i="14"/>
  <c r="AH74" i="14"/>
  <c r="AG74" i="14"/>
  <c r="AF74" i="14"/>
  <c r="AE74" i="14"/>
  <c r="AD74" i="14"/>
  <c r="AC74" i="14"/>
  <c r="AB74" i="14"/>
  <c r="AA74" i="14"/>
  <c r="Z74" i="14"/>
  <c r="AT73" i="14"/>
  <c r="AS73" i="14"/>
  <c r="AR73" i="14"/>
  <c r="AQ73" i="14"/>
  <c r="AP73" i="14"/>
  <c r="AO73" i="14"/>
  <c r="AN73" i="14"/>
  <c r="AM73" i="14"/>
  <c r="AL73" i="14"/>
  <c r="AK73" i="14"/>
  <c r="AJ73" i="14"/>
  <c r="AI73" i="14"/>
  <c r="AH73" i="14"/>
  <c r="AG73" i="14"/>
  <c r="AF73" i="14"/>
  <c r="AE73" i="14"/>
  <c r="AD73" i="14"/>
  <c r="AC73" i="14"/>
  <c r="AB73" i="14"/>
  <c r="AA73" i="14"/>
  <c r="Z73" i="14"/>
  <c r="AT72" i="14"/>
  <c r="AS72" i="14"/>
  <c r="AR72" i="14"/>
  <c r="AQ72" i="14"/>
  <c r="AP72" i="14"/>
  <c r="AO72" i="14"/>
  <c r="AN72" i="14"/>
  <c r="AM72" i="14"/>
  <c r="AL72" i="14"/>
  <c r="AK72" i="14"/>
  <c r="AJ72" i="14"/>
  <c r="AI72" i="14"/>
  <c r="AH72" i="14"/>
  <c r="AG72" i="14"/>
  <c r="AF72" i="14"/>
  <c r="AE72" i="14"/>
  <c r="AD72" i="14"/>
  <c r="AC72" i="14"/>
  <c r="AB72" i="14"/>
  <c r="AA72" i="14"/>
  <c r="Z72" i="14"/>
  <c r="AT71" i="14"/>
  <c r="AS71" i="14"/>
  <c r="AR71" i="14"/>
  <c r="AQ71" i="14"/>
  <c r="AP71" i="14"/>
  <c r="AO71" i="14"/>
  <c r="AN71" i="14"/>
  <c r="AM71" i="14"/>
  <c r="AL71" i="14"/>
  <c r="AK71" i="14"/>
  <c r="AJ71" i="14"/>
  <c r="AI71" i="14"/>
  <c r="AH71" i="14"/>
  <c r="AG71" i="14"/>
  <c r="AF71" i="14"/>
  <c r="AE71" i="14"/>
  <c r="AD71" i="14"/>
  <c r="AC71" i="14"/>
  <c r="AB71" i="14"/>
  <c r="AA71" i="14"/>
  <c r="Z71" i="14"/>
  <c r="AT70" i="14"/>
  <c r="AS70" i="14"/>
  <c r="AR70" i="14"/>
  <c r="AQ70" i="14"/>
  <c r="AP70" i="14"/>
  <c r="AO70" i="14"/>
  <c r="AN70" i="14"/>
  <c r="AM70" i="14"/>
  <c r="AL70" i="14"/>
  <c r="AK70" i="14"/>
  <c r="AJ70" i="14"/>
  <c r="AI70" i="14"/>
  <c r="AH70" i="14"/>
  <c r="AG70" i="14"/>
  <c r="AF70" i="14"/>
  <c r="AE70" i="14"/>
  <c r="AD70" i="14"/>
  <c r="AC70" i="14"/>
  <c r="AB70" i="14"/>
  <c r="AA70" i="14"/>
  <c r="Z70" i="14"/>
  <c r="AT69" i="14"/>
  <c r="AS69" i="14"/>
  <c r="AR69" i="14"/>
  <c r="AQ69" i="14"/>
  <c r="AP69" i="14"/>
  <c r="AO69" i="14"/>
  <c r="AN69" i="14"/>
  <c r="AM69" i="14"/>
  <c r="AL69" i="14"/>
  <c r="AK69" i="14"/>
  <c r="AJ69" i="14"/>
  <c r="AI69" i="14"/>
  <c r="AH69" i="14"/>
  <c r="AG69" i="14"/>
  <c r="AF69" i="14"/>
  <c r="AE69" i="14"/>
  <c r="AD69" i="14"/>
  <c r="AC69" i="14"/>
  <c r="AB69" i="14"/>
  <c r="AA69" i="14"/>
  <c r="Z69" i="14"/>
  <c r="AT68" i="14"/>
  <c r="AS68" i="14"/>
  <c r="AR68" i="14"/>
  <c r="AQ68" i="14"/>
  <c r="AP68" i="14"/>
  <c r="AO68" i="14"/>
  <c r="AN68" i="14"/>
  <c r="AM68" i="14"/>
  <c r="AL68" i="14"/>
  <c r="AK68" i="14"/>
  <c r="AJ68" i="14"/>
  <c r="AI68" i="14"/>
  <c r="AH68" i="14"/>
  <c r="AG68" i="14"/>
  <c r="AF68" i="14"/>
  <c r="AE68" i="14"/>
  <c r="AD68" i="14"/>
  <c r="AC68" i="14"/>
  <c r="AB68" i="14"/>
  <c r="AA68" i="14"/>
  <c r="Z68" i="14"/>
  <c r="AT67" i="14"/>
  <c r="AS67" i="14"/>
  <c r="AR67" i="14"/>
  <c r="AQ67" i="14"/>
  <c r="AP67" i="14"/>
  <c r="AO67" i="14"/>
  <c r="AN67" i="14"/>
  <c r="AM67" i="14"/>
  <c r="AL67" i="14"/>
  <c r="AK67" i="14"/>
  <c r="AJ67" i="14"/>
  <c r="AI67" i="14"/>
  <c r="AH67" i="14"/>
  <c r="AG67" i="14"/>
  <c r="AF67" i="14"/>
  <c r="AE67" i="14"/>
  <c r="AD67" i="14"/>
  <c r="AC67" i="14"/>
  <c r="AB67" i="14"/>
  <c r="AA67" i="14"/>
  <c r="Z67" i="14"/>
  <c r="AT66" i="14"/>
  <c r="AS66" i="14"/>
  <c r="AR66" i="14"/>
  <c r="AQ66" i="14"/>
  <c r="AP66" i="14"/>
  <c r="AO66" i="14"/>
  <c r="AN66" i="14"/>
  <c r="AM66" i="14"/>
  <c r="AL66" i="14"/>
  <c r="AK66" i="14"/>
  <c r="AJ66" i="14"/>
  <c r="AI66" i="14"/>
  <c r="AH66" i="14"/>
  <c r="AG66" i="14"/>
  <c r="AF66" i="14"/>
  <c r="AE66" i="14"/>
  <c r="AD66" i="14"/>
  <c r="AC66" i="14"/>
  <c r="AB66" i="14"/>
  <c r="AA66" i="14"/>
  <c r="Z66" i="14"/>
  <c r="AT65" i="14"/>
  <c r="AS65" i="14"/>
  <c r="AR65" i="14"/>
  <c r="AQ65" i="14"/>
  <c r="AP65" i="14"/>
  <c r="AO65" i="14"/>
  <c r="AN65" i="14"/>
  <c r="AM65" i="14"/>
  <c r="AL65" i="14"/>
  <c r="AK65" i="14"/>
  <c r="AJ65" i="14"/>
  <c r="AI65" i="14"/>
  <c r="AH65" i="14"/>
  <c r="AG65" i="14"/>
  <c r="AF65" i="14"/>
  <c r="AE65" i="14"/>
  <c r="AD65" i="14"/>
  <c r="AC65" i="14"/>
  <c r="AB65" i="14"/>
  <c r="AA65" i="14"/>
  <c r="Z65" i="14"/>
  <c r="AT64" i="14"/>
  <c r="AS64" i="14"/>
  <c r="AR64" i="14"/>
  <c r="AQ64" i="14"/>
  <c r="AP64" i="14"/>
  <c r="AO64" i="14"/>
  <c r="AN64" i="14"/>
  <c r="AM64" i="14"/>
  <c r="AL64" i="14"/>
  <c r="AK64" i="14"/>
  <c r="AJ64" i="14"/>
  <c r="AI64" i="14"/>
  <c r="AH64" i="14"/>
  <c r="AG64" i="14"/>
  <c r="AF64" i="14"/>
  <c r="AE64" i="14"/>
  <c r="AD64" i="14"/>
  <c r="AC64" i="14"/>
  <c r="AB64" i="14"/>
  <c r="AA64" i="14"/>
  <c r="Z64" i="14"/>
  <c r="AT63" i="14"/>
  <c r="AS63" i="14"/>
  <c r="AR63" i="14"/>
  <c r="AQ63" i="14"/>
  <c r="AP63" i="14"/>
  <c r="AO63" i="14"/>
  <c r="AN63" i="14"/>
  <c r="AM63" i="14"/>
  <c r="AL63" i="14"/>
  <c r="AK63" i="14"/>
  <c r="AJ63" i="14"/>
  <c r="AI63" i="14"/>
  <c r="AH63" i="14"/>
  <c r="AG63" i="14"/>
  <c r="AF63" i="14"/>
  <c r="AE63" i="14"/>
  <c r="AD63" i="14"/>
  <c r="AC63" i="14"/>
  <c r="AB63" i="14"/>
  <c r="AA63" i="14"/>
  <c r="Z63" i="14"/>
  <c r="AT62" i="14"/>
  <c r="AS62" i="14"/>
  <c r="AR62" i="14"/>
  <c r="AQ62" i="14"/>
  <c r="AP62" i="14"/>
  <c r="AO62" i="14"/>
  <c r="AN62" i="14"/>
  <c r="AM62" i="14"/>
  <c r="AL62" i="14"/>
  <c r="AK62" i="14"/>
  <c r="AJ62" i="14"/>
  <c r="AI62" i="14"/>
  <c r="AH62" i="14"/>
  <c r="AG62" i="14"/>
  <c r="AF62" i="14"/>
  <c r="AE62" i="14"/>
  <c r="AD62" i="14"/>
  <c r="AC62" i="14"/>
  <c r="AB62" i="14"/>
  <c r="AA62" i="14"/>
  <c r="Z62" i="14"/>
  <c r="AT61" i="14"/>
  <c r="AS61" i="14"/>
  <c r="AR61" i="14"/>
  <c r="AQ61" i="14"/>
  <c r="AP61" i="14"/>
  <c r="AO61" i="14"/>
  <c r="AN61" i="14"/>
  <c r="AM61" i="14"/>
  <c r="AL61" i="14"/>
  <c r="AK61" i="14"/>
  <c r="AJ61" i="14"/>
  <c r="AI61" i="14"/>
  <c r="AH61" i="14"/>
  <c r="AG61" i="14"/>
  <c r="AF61" i="14"/>
  <c r="AE61" i="14"/>
  <c r="AD61" i="14"/>
  <c r="AC61" i="14"/>
  <c r="AB61" i="14"/>
  <c r="AA61" i="14"/>
  <c r="Z61" i="14"/>
  <c r="AT60" i="14"/>
  <c r="AS60" i="14"/>
  <c r="AR60" i="14"/>
  <c r="AQ60" i="14"/>
  <c r="AP60" i="14"/>
  <c r="AO60" i="14"/>
  <c r="AN60" i="14"/>
  <c r="AM60" i="14"/>
  <c r="AL60" i="14"/>
  <c r="AK60" i="14"/>
  <c r="AJ60" i="14"/>
  <c r="AI60" i="14"/>
  <c r="AH60" i="14"/>
  <c r="AG60" i="14"/>
  <c r="AF60" i="14"/>
  <c r="AE60" i="14"/>
  <c r="AD60" i="14"/>
  <c r="AC60" i="14"/>
  <c r="AB60" i="14"/>
  <c r="AA60" i="14"/>
  <c r="Z60" i="14"/>
  <c r="AT59" i="14"/>
  <c r="AS59" i="14"/>
  <c r="AR59" i="14"/>
  <c r="AQ59" i="14"/>
  <c r="AP59" i="14"/>
  <c r="AO59" i="14"/>
  <c r="AN59" i="14"/>
  <c r="AM59" i="14"/>
  <c r="AL59" i="14"/>
  <c r="AK59" i="14"/>
  <c r="AJ59" i="14"/>
  <c r="AI59" i="14"/>
  <c r="AH59" i="14"/>
  <c r="AG59" i="14"/>
  <c r="AF59" i="14"/>
  <c r="AE59" i="14"/>
  <c r="AD59" i="14"/>
  <c r="AC59" i="14"/>
  <c r="AB59" i="14"/>
  <c r="AA59" i="14"/>
  <c r="Z59" i="14"/>
  <c r="AT58" i="14"/>
  <c r="AS58" i="14"/>
  <c r="AR58" i="14"/>
  <c r="AQ58" i="14"/>
  <c r="AP58" i="14"/>
  <c r="AO58" i="14"/>
  <c r="AN58" i="14"/>
  <c r="AM58" i="14"/>
  <c r="AL58" i="14"/>
  <c r="AK58" i="14"/>
  <c r="AJ58" i="14"/>
  <c r="AI58" i="14"/>
  <c r="AH58" i="14"/>
  <c r="AG58" i="14"/>
  <c r="AF58" i="14"/>
  <c r="AE58" i="14"/>
  <c r="AD58" i="14"/>
  <c r="AC58" i="14"/>
  <c r="AB58" i="14"/>
  <c r="AA58" i="14"/>
  <c r="Z58" i="14"/>
  <c r="AT57" i="14"/>
  <c r="AS57" i="14"/>
  <c r="AR57" i="14"/>
  <c r="AQ57" i="14"/>
  <c r="AP57" i="14"/>
  <c r="AO57" i="14"/>
  <c r="AN57" i="14"/>
  <c r="AM57" i="14"/>
  <c r="AL57" i="14"/>
  <c r="AK57" i="14"/>
  <c r="AJ57" i="14"/>
  <c r="AI57" i="14"/>
  <c r="AH57" i="14"/>
  <c r="AG57" i="14"/>
  <c r="AF57" i="14"/>
  <c r="AE57" i="14"/>
  <c r="AD57" i="14"/>
  <c r="AC57" i="14"/>
  <c r="AB57" i="14"/>
  <c r="AA57" i="14"/>
  <c r="Z57" i="14"/>
  <c r="AT56" i="14"/>
  <c r="AS56" i="14"/>
  <c r="AR56" i="14"/>
  <c r="AQ56" i="14"/>
  <c r="AP56" i="14"/>
  <c r="AO56" i="14"/>
  <c r="AN56" i="14"/>
  <c r="AM56" i="14"/>
  <c r="AL56" i="14"/>
  <c r="AK56" i="14"/>
  <c r="AJ56" i="14"/>
  <c r="AI56" i="14"/>
  <c r="AH56" i="14"/>
  <c r="AG56" i="14"/>
  <c r="AF56" i="14"/>
  <c r="AE56" i="14"/>
  <c r="AD56" i="14"/>
  <c r="AC56" i="14"/>
  <c r="AB56" i="14"/>
  <c r="AA56" i="14"/>
  <c r="Z56" i="14"/>
  <c r="AT55" i="14"/>
  <c r="AS55" i="14"/>
  <c r="AR55" i="14"/>
  <c r="AQ55" i="14"/>
  <c r="AP55" i="14"/>
  <c r="AO55" i="14"/>
  <c r="AN55" i="14"/>
  <c r="AM55" i="14"/>
  <c r="AL55" i="14"/>
  <c r="AK55" i="14"/>
  <c r="AJ55" i="14"/>
  <c r="AI55" i="14"/>
  <c r="AH55" i="14"/>
  <c r="AG55" i="14"/>
  <c r="AF55" i="14"/>
  <c r="AE55" i="14"/>
  <c r="AD55" i="14"/>
  <c r="AC55" i="14"/>
  <c r="AB55" i="14"/>
  <c r="AA55" i="14"/>
  <c r="Z55" i="14"/>
  <c r="AT54" i="14"/>
  <c r="AS54" i="14"/>
  <c r="AR54" i="14"/>
  <c r="AQ54" i="14"/>
  <c r="AP54" i="14"/>
  <c r="AO54" i="14"/>
  <c r="AN54" i="14"/>
  <c r="AM54" i="14"/>
  <c r="AL54" i="14"/>
  <c r="AK54" i="14"/>
  <c r="AJ54" i="14"/>
  <c r="AI54" i="14"/>
  <c r="AH54" i="14"/>
  <c r="AG54" i="14"/>
  <c r="AF54" i="14"/>
  <c r="AE54" i="14"/>
  <c r="AD54" i="14"/>
  <c r="AC54" i="14"/>
  <c r="AB54" i="14"/>
  <c r="AA54" i="14"/>
  <c r="Z54" i="14"/>
  <c r="AT53" i="14"/>
  <c r="AS53" i="14"/>
  <c r="AR53" i="14"/>
  <c r="AQ53" i="14"/>
  <c r="AP53" i="14"/>
  <c r="AO53" i="14"/>
  <c r="AN53" i="14"/>
  <c r="AM53" i="14"/>
  <c r="AL53" i="14"/>
  <c r="AK53" i="14"/>
  <c r="AJ53" i="14"/>
  <c r="AI53" i="14"/>
  <c r="AH53" i="14"/>
  <c r="AG53" i="14"/>
  <c r="AF53" i="14"/>
  <c r="AE53" i="14"/>
  <c r="AD53" i="14"/>
  <c r="AC53" i="14"/>
  <c r="AB53" i="14"/>
  <c r="AA53" i="14"/>
  <c r="Z53" i="14"/>
  <c r="AT52" i="14"/>
  <c r="AS52" i="14"/>
  <c r="AR52" i="14"/>
  <c r="AQ52" i="14"/>
  <c r="AP52" i="14"/>
  <c r="AO52" i="14"/>
  <c r="AN52" i="14"/>
  <c r="AM52" i="14"/>
  <c r="AL52" i="14"/>
  <c r="AK52" i="14"/>
  <c r="AJ52" i="14"/>
  <c r="AI52" i="14"/>
  <c r="AH52" i="14"/>
  <c r="AG52" i="14"/>
  <c r="AF52" i="14"/>
  <c r="AE52" i="14"/>
  <c r="AD52" i="14"/>
  <c r="AC52" i="14"/>
  <c r="AB52" i="14"/>
  <c r="AA52" i="14"/>
  <c r="Z52" i="14"/>
  <c r="AT51" i="14"/>
  <c r="AS51" i="14"/>
  <c r="AR51" i="14"/>
  <c r="AQ51" i="14"/>
  <c r="AP51" i="14"/>
  <c r="AO51" i="14"/>
  <c r="AN51" i="14"/>
  <c r="AM51" i="14"/>
  <c r="AL51" i="14"/>
  <c r="AK51" i="14"/>
  <c r="AJ51" i="14"/>
  <c r="AI51" i="14"/>
  <c r="AH51" i="14"/>
  <c r="AG51" i="14"/>
  <c r="AF51" i="14"/>
  <c r="AE51" i="14"/>
  <c r="AD51" i="14"/>
  <c r="AC51" i="14"/>
  <c r="AB51" i="14"/>
  <c r="AA51" i="14"/>
  <c r="Z51" i="14"/>
  <c r="AT50" i="14"/>
  <c r="AS50" i="14"/>
  <c r="AR50" i="14"/>
  <c r="AQ50" i="14"/>
  <c r="AP50" i="14"/>
  <c r="AO50" i="14"/>
  <c r="AN50" i="14"/>
  <c r="AM50" i="14"/>
  <c r="AL50" i="14"/>
  <c r="AK50" i="14"/>
  <c r="AJ50" i="14"/>
  <c r="AI50" i="14"/>
  <c r="AH50" i="14"/>
  <c r="AG50" i="14"/>
  <c r="AF50" i="14"/>
  <c r="AE50" i="14"/>
  <c r="AD50" i="14"/>
  <c r="AC50" i="14"/>
  <c r="AB50" i="14"/>
  <c r="AA50" i="14"/>
  <c r="Z50" i="14"/>
  <c r="AT49" i="14"/>
  <c r="AS49" i="14"/>
  <c r="AR49" i="14"/>
  <c r="AQ49" i="14"/>
  <c r="AP49" i="14"/>
  <c r="AO49" i="14"/>
  <c r="AN49" i="14"/>
  <c r="AM49" i="14"/>
  <c r="AL49" i="14"/>
  <c r="AK49" i="14"/>
  <c r="AJ49" i="14"/>
  <c r="AI49" i="14"/>
  <c r="AH49" i="14"/>
  <c r="AG49" i="14"/>
  <c r="AF49" i="14"/>
  <c r="AE49" i="14"/>
  <c r="AD49" i="14"/>
  <c r="AC49" i="14"/>
  <c r="AB49" i="14"/>
  <c r="AA49" i="14"/>
  <c r="Z49" i="14"/>
  <c r="AT48" i="14"/>
  <c r="AS48" i="14"/>
  <c r="AR48" i="14"/>
  <c r="AQ48" i="14"/>
  <c r="AP48" i="14"/>
  <c r="AO48" i="14"/>
  <c r="AN48" i="14"/>
  <c r="AM48" i="14"/>
  <c r="AL48" i="14"/>
  <c r="AK48" i="14"/>
  <c r="AJ48" i="14"/>
  <c r="AI48" i="14"/>
  <c r="AH48" i="14"/>
  <c r="AG48" i="14"/>
  <c r="AF48" i="14"/>
  <c r="AE48" i="14"/>
  <c r="AD48" i="14"/>
  <c r="AC48" i="14"/>
  <c r="AB48" i="14"/>
  <c r="AA48" i="14"/>
  <c r="Z48" i="14"/>
  <c r="AT47" i="14"/>
  <c r="AS47" i="14"/>
  <c r="AR47" i="14"/>
  <c r="AQ47" i="14"/>
  <c r="AP47" i="14"/>
  <c r="AO47" i="14"/>
  <c r="AN47" i="14"/>
  <c r="AM47" i="14"/>
  <c r="AL47" i="14"/>
  <c r="AK47" i="14"/>
  <c r="AJ47" i="14"/>
  <c r="AI47" i="14"/>
  <c r="AH47" i="14"/>
  <c r="AG47" i="14"/>
  <c r="AF47" i="14"/>
  <c r="AE47" i="14"/>
  <c r="AD47" i="14"/>
  <c r="AC47" i="14"/>
  <c r="AB47" i="14"/>
  <c r="AA47" i="14"/>
  <c r="Z47" i="14"/>
  <c r="AT46" i="14"/>
  <c r="AS46" i="14"/>
  <c r="AR46" i="14"/>
  <c r="AQ46" i="14"/>
  <c r="AP46" i="14"/>
  <c r="AO46" i="14"/>
  <c r="AN46" i="14"/>
  <c r="AM46" i="14"/>
  <c r="AL46" i="14"/>
  <c r="AK46" i="14"/>
  <c r="AJ46" i="14"/>
  <c r="AI46" i="14"/>
  <c r="AH46" i="14"/>
  <c r="AG46" i="14"/>
  <c r="AF46" i="14"/>
  <c r="AE46" i="14"/>
  <c r="AD46" i="14"/>
  <c r="AC46" i="14"/>
  <c r="AB46" i="14"/>
  <c r="AA46" i="14"/>
  <c r="Z46" i="14"/>
  <c r="AT45" i="14"/>
  <c r="AS45" i="14"/>
  <c r="AR45" i="14"/>
  <c r="AQ45" i="14"/>
  <c r="AP45" i="14"/>
  <c r="AO45" i="14"/>
  <c r="AN45" i="14"/>
  <c r="AM45" i="14"/>
  <c r="AL45" i="14"/>
  <c r="AK45" i="14"/>
  <c r="AJ45" i="14"/>
  <c r="AI45" i="14"/>
  <c r="AH45" i="14"/>
  <c r="AG45" i="14"/>
  <c r="AF45" i="14"/>
  <c r="AE45" i="14"/>
  <c r="AD45" i="14"/>
  <c r="AC45" i="14"/>
  <c r="AB45" i="14"/>
  <c r="AA45" i="14"/>
  <c r="Z45" i="14"/>
  <c r="AT44" i="14"/>
  <c r="AS44" i="14"/>
  <c r="AR44" i="14"/>
  <c r="AQ44" i="14"/>
  <c r="AP44" i="14"/>
  <c r="AO44" i="14"/>
  <c r="AN44" i="14"/>
  <c r="AM44" i="14"/>
  <c r="AL44" i="14"/>
  <c r="AK44" i="14"/>
  <c r="AJ44" i="14"/>
  <c r="AI44" i="14"/>
  <c r="AH44" i="14"/>
  <c r="AG44" i="14"/>
  <c r="AF44" i="14"/>
  <c r="AE44" i="14"/>
  <c r="AD44" i="14"/>
  <c r="AC44" i="14"/>
  <c r="AB44" i="14"/>
  <c r="AA44" i="14"/>
  <c r="Z44" i="14"/>
  <c r="AT43" i="14"/>
  <c r="AS43" i="14"/>
  <c r="AR43" i="14"/>
  <c r="AQ43" i="14"/>
  <c r="AP43" i="14"/>
  <c r="AO43" i="14"/>
  <c r="AN43" i="14"/>
  <c r="AM43" i="14"/>
  <c r="AL43" i="14"/>
  <c r="AK43" i="14"/>
  <c r="AJ43" i="14"/>
  <c r="AI43" i="14"/>
  <c r="AH43" i="14"/>
  <c r="AG43" i="14"/>
  <c r="AF43" i="14"/>
  <c r="AE43" i="14"/>
  <c r="AD43" i="14"/>
  <c r="AC43" i="14"/>
  <c r="AB43" i="14"/>
  <c r="AA43" i="14"/>
  <c r="Z43" i="14"/>
  <c r="AT42" i="14"/>
  <c r="AS42" i="14"/>
  <c r="AR42" i="14"/>
  <c r="AQ42" i="14"/>
  <c r="AP42" i="14"/>
  <c r="AO42" i="14"/>
  <c r="AN42" i="14"/>
  <c r="AM42" i="14"/>
  <c r="AL42" i="14"/>
  <c r="AK42" i="14"/>
  <c r="AJ42" i="14"/>
  <c r="AI42" i="14"/>
  <c r="AH42" i="14"/>
  <c r="AG42" i="14"/>
  <c r="AF42" i="14"/>
  <c r="AE42" i="14"/>
  <c r="AD42" i="14"/>
  <c r="AC42" i="14"/>
  <c r="AB42" i="14"/>
  <c r="AA42" i="14"/>
  <c r="Z42" i="14"/>
  <c r="AT41" i="14"/>
  <c r="AS41" i="14"/>
  <c r="AR41" i="14"/>
  <c r="AQ41" i="14"/>
  <c r="AP41" i="14"/>
  <c r="AO41" i="14"/>
  <c r="AN41" i="14"/>
  <c r="AM41" i="14"/>
  <c r="AL41" i="14"/>
  <c r="AK41" i="14"/>
  <c r="AJ41" i="14"/>
  <c r="AI41" i="14"/>
  <c r="AH41" i="14"/>
  <c r="AG41" i="14"/>
  <c r="AF41" i="14"/>
  <c r="AE41" i="14"/>
  <c r="AD41" i="14"/>
  <c r="AC41" i="14"/>
  <c r="AB41" i="14"/>
  <c r="AA41" i="14"/>
  <c r="Z41" i="14"/>
  <c r="AT40" i="14"/>
  <c r="AS40" i="14"/>
  <c r="AR40" i="14"/>
  <c r="AQ40" i="14"/>
  <c r="AP40" i="14"/>
  <c r="AO40" i="14"/>
  <c r="AN40" i="14"/>
  <c r="AM40" i="14"/>
  <c r="AL40" i="14"/>
  <c r="AK40" i="14"/>
  <c r="AJ40" i="14"/>
  <c r="AI40" i="14"/>
  <c r="AH40" i="14"/>
  <c r="AG40" i="14"/>
  <c r="AF40" i="14"/>
  <c r="AE40" i="14"/>
  <c r="AD40" i="14"/>
  <c r="AC40" i="14"/>
  <c r="AB40" i="14"/>
  <c r="AA40" i="14"/>
  <c r="Z40" i="14"/>
  <c r="AT39" i="14"/>
  <c r="AS39" i="14"/>
  <c r="AR39" i="14"/>
  <c r="AQ39" i="14"/>
  <c r="AP39" i="14"/>
  <c r="AO39" i="14"/>
  <c r="AN39" i="14"/>
  <c r="AM39" i="14"/>
  <c r="AL39" i="14"/>
  <c r="AK39" i="14"/>
  <c r="AJ39" i="14"/>
  <c r="AI39" i="14"/>
  <c r="AH39" i="14"/>
  <c r="AG39" i="14"/>
  <c r="AF39" i="14"/>
  <c r="AE39" i="14"/>
  <c r="AD39" i="14"/>
  <c r="AC39" i="14"/>
  <c r="AB39" i="14"/>
  <c r="AA39" i="14"/>
  <c r="Z39" i="14"/>
  <c r="AT38" i="14"/>
  <c r="AS38" i="14"/>
  <c r="AR38" i="14"/>
  <c r="AQ38" i="14"/>
  <c r="AP38" i="14"/>
  <c r="AO38" i="14"/>
  <c r="AN38" i="14"/>
  <c r="AM38" i="14"/>
  <c r="AL38" i="14"/>
  <c r="AK38" i="14"/>
  <c r="AJ38" i="14"/>
  <c r="AI38" i="14"/>
  <c r="AH38" i="14"/>
  <c r="AG38" i="14"/>
  <c r="AF38" i="14"/>
  <c r="AE38" i="14"/>
  <c r="AD38" i="14"/>
  <c r="AC38" i="14"/>
  <c r="AB38" i="14"/>
  <c r="AA38" i="14"/>
  <c r="Z38" i="14"/>
  <c r="AT37" i="14"/>
  <c r="AS37" i="14"/>
  <c r="AR37" i="14"/>
  <c r="AQ37" i="14"/>
  <c r="AP37" i="14"/>
  <c r="AO37" i="14"/>
  <c r="AN37" i="14"/>
  <c r="AM37" i="14"/>
  <c r="AL37" i="14"/>
  <c r="AK37" i="14"/>
  <c r="AJ37" i="14"/>
  <c r="AI37" i="14"/>
  <c r="AH37" i="14"/>
  <c r="AG37" i="14"/>
  <c r="AF37" i="14"/>
  <c r="AE37" i="14"/>
  <c r="AD37" i="14"/>
  <c r="AC37" i="14"/>
  <c r="AB37" i="14"/>
  <c r="AA37" i="14"/>
  <c r="Z37" i="14"/>
  <c r="AT36" i="14"/>
  <c r="AS36" i="14"/>
  <c r="AR36" i="14"/>
  <c r="AQ36" i="14"/>
  <c r="AP36" i="14"/>
  <c r="AO36" i="14"/>
  <c r="AN36" i="14"/>
  <c r="AM36" i="14"/>
  <c r="AL36" i="14"/>
  <c r="AK36" i="14"/>
  <c r="AJ36" i="14"/>
  <c r="AI36" i="14"/>
  <c r="AH36" i="14"/>
  <c r="AG36" i="14"/>
  <c r="AF36" i="14"/>
  <c r="AE36" i="14"/>
  <c r="AD36" i="14"/>
  <c r="AC36" i="14"/>
  <c r="AB36" i="14"/>
  <c r="AA36" i="14"/>
  <c r="Z36" i="14"/>
  <c r="AT35" i="14"/>
  <c r="AS35" i="14"/>
  <c r="AR35" i="14"/>
  <c r="AQ35" i="14"/>
  <c r="AP35" i="14"/>
  <c r="AO35" i="14"/>
  <c r="AN35" i="14"/>
  <c r="AM35" i="14"/>
  <c r="AL35" i="14"/>
  <c r="AK35" i="14"/>
  <c r="AJ35" i="14"/>
  <c r="AI35" i="14"/>
  <c r="AH35" i="14"/>
  <c r="AG35" i="14"/>
  <c r="AF35" i="14"/>
  <c r="AE35" i="14"/>
  <c r="AD35" i="14"/>
  <c r="AC35" i="14"/>
  <c r="AB35" i="14"/>
  <c r="AA35" i="14"/>
  <c r="Z35" i="14"/>
  <c r="AT34" i="14"/>
  <c r="AS34" i="14"/>
  <c r="AR34" i="14"/>
  <c r="AQ34" i="14"/>
  <c r="AP34" i="14"/>
  <c r="AO34" i="14"/>
  <c r="AN34" i="14"/>
  <c r="AM34" i="14"/>
  <c r="AL34" i="14"/>
  <c r="AK34" i="14"/>
  <c r="AJ34" i="14"/>
  <c r="AI34" i="14"/>
  <c r="AH34" i="14"/>
  <c r="AG34" i="14"/>
  <c r="AF34" i="14"/>
  <c r="AE34" i="14"/>
  <c r="AD34" i="14"/>
  <c r="AC34" i="14"/>
  <c r="AB34" i="14"/>
  <c r="AA34" i="14"/>
  <c r="Z34" i="14"/>
  <c r="AT33" i="14"/>
  <c r="AS33" i="14"/>
  <c r="AR33" i="14"/>
  <c r="AQ33" i="14"/>
  <c r="AP33" i="14"/>
  <c r="AO33" i="14"/>
  <c r="AN33" i="14"/>
  <c r="AM33" i="14"/>
  <c r="AL33" i="14"/>
  <c r="AK33" i="14"/>
  <c r="AJ33" i="14"/>
  <c r="AI33" i="14"/>
  <c r="AH33" i="14"/>
  <c r="AG33" i="14"/>
  <c r="AF33" i="14"/>
  <c r="AE33" i="14"/>
  <c r="AD33" i="14"/>
  <c r="AC33" i="14"/>
  <c r="AB33" i="14"/>
  <c r="AA33" i="14"/>
  <c r="Z33" i="14"/>
  <c r="AT32" i="14"/>
  <c r="AS32" i="14"/>
  <c r="AR32" i="14"/>
  <c r="AQ32" i="14"/>
  <c r="AP32" i="14"/>
  <c r="AO32" i="14"/>
  <c r="AN32" i="14"/>
  <c r="AM32" i="14"/>
  <c r="AL32" i="14"/>
  <c r="AK32" i="14"/>
  <c r="AJ32" i="14"/>
  <c r="AI32" i="14"/>
  <c r="AH32" i="14"/>
  <c r="AG32" i="14"/>
  <c r="AF32" i="14"/>
  <c r="AE32" i="14"/>
  <c r="AD32" i="14"/>
  <c r="AC32" i="14"/>
  <c r="AB32" i="14"/>
  <c r="AA32" i="14"/>
  <c r="Z32" i="14"/>
  <c r="AT31" i="14"/>
  <c r="AS31" i="14"/>
  <c r="AR31" i="14"/>
  <c r="AQ31" i="14"/>
  <c r="AP31" i="14"/>
  <c r="AO31" i="14"/>
  <c r="AN31" i="14"/>
  <c r="AM31" i="14"/>
  <c r="AL31" i="14"/>
  <c r="AK31" i="14"/>
  <c r="AJ31" i="14"/>
  <c r="AI31" i="14"/>
  <c r="AH31" i="14"/>
  <c r="AG31" i="14"/>
  <c r="AF31" i="14"/>
  <c r="AE31" i="14"/>
  <c r="AD31" i="14"/>
  <c r="AC31" i="14"/>
  <c r="AB31" i="14"/>
  <c r="AA31" i="14"/>
  <c r="Z31" i="14"/>
  <c r="AT30" i="14"/>
  <c r="AS30" i="14"/>
  <c r="AR30" i="14"/>
  <c r="AQ30" i="14"/>
  <c r="AP30" i="14"/>
  <c r="AO30" i="14"/>
  <c r="AN30" i="14"/>
  <c r="AM30" i="14"/>
  <c r="AL30" i="14"/>
  <c r="AK30" i="14"/>
  <c r="AJ30" i="14"/>
  <c r="AI30" i="14"/>
  <c r="AH30" i="14"/>
  <c r="AG30" i="14"/>
  <c r="AF30" i="14"/>
  <c r="AE30" i="14"/>
  <c r="AD30" i="14"/>
  <c r="AC30" i="14"/>
  <c r="AB30" i="14"/>
  <c r="AA30" i="14"/>
  <c r="Z30" i="14"/>
  <c r="AT29" i="14"/>
  <c r="AS29" i="14"/>
  <c r="AR29" i="14"/>
  <c r="AQ29" i="14"/>
  <c r="AP29" i="14"/>
  <c r="AO29" i="14"/>
  <c r="AN29" i="14"/>
  <c r="AM29" i="14"/>
  <c r="AL29" i="14"/>
  <c r="AK29" i="14"/>
  <c r="AJ29" i="14"/>
  <c r="AI29" i="14"/>
  <c r="AH29" i="14"/>
  <c r="AG29" i="14"/>
  <c r="AF29" i="14"/>
  <c r="AE29" i="14"/>
  <c r="AD29" i="14"/>
  <c r="AC29" i="14"/>
  <c r="AB29" i="14"/>
  <c r="AA29" i="14"/>
  <c r="Z29" i="14"/>
  <c r="AT28" i="14"/>
  <c r="AS28" i="14"/>
  <c r="AR28" i="14"/>
  <c r="AQ28" i="14"/>
  <c r="AP28" i="14"/>
  <c r="AO28" i="14"/>
  <c r="AN28" i="14"/>
  <c r="AM28" i="14"/>
  <c r="AL28" i="14"/>
  <c r="AK28" i="14"/>
  <c r="AJ28" i="14"/>
  <c r="AI28" i="14"/>
  <c r="AH28" i="14"/>
  <c r="AG28" i="14"/>
  <c r="AF28" i="14"/>
  <c r="AE28" i="14"/>
  <c r="AD28" i="14"/>
  <c r="AC28" i="14"/>
  <c r="AB28" i="14"/>
  <c r="AA28" i="14"/>
  <c r="Z28" i="14"/>
  <c r="AT27" i="14"/>
  <c r="AS27" i="14"/>
  <c r="AR27" i="14"/>
  <c r="AQ27" i="14"/>
  <c r="AP27" i="14"/>
  <c r="AO27" i="14"/>
  <c r="AN27" i="14"/>
  <c r="AM27" i="14"/>
  <c r="AL27" i="14"/>
  <c r="AK27" i="14"/>
  <c r="AJ27" i="14"/>
  <c r="AI27" i="14"/>
  <c r="AH27" i="14"/>
  <c r="AG27" i="14"/>
  <c r="AF27" i="14"/>
  <c r="AE27" i="14"/>
  <c r="AD27" i="14"/>
  <c r="AC27" i="14"/>
  <c r="AB27" i="14"/>
  <c r="AA27" i="14"/>
  <c r="Z27" i="14"/>
  <c r="AT26" i="14"/>
  <c r="AS26" i="14"/>
  <c r="AR26" i="14"/>
  <c r="AQ26" i="14"/>
  <c r="AP26" i="14"/>
  <c r="AO26" i="14"/>
  <c r="AN26" i="14"/>
  <c r="AM26" i="14"/>
  <c r="AL26" i="14"/>
  <c r="AK26" i="14"/>
  <c r="AJ26" i="14"/>
  <c r="AI26" i="14"/>
  <c r="AH26" i="14"/>
  <c r="AG26" i="14"/>
  <c r="AF26" i="14"/>
  <c r="AE26" i="14"/>
  <c r="AD26" i="14"/>
  <c r="AC26" i="14"/>
  <c r="AB26" i="14"/>
  <c r="AA26" i="14"/>
  <c r="Z26" i="14"/>
  <c r="AT25" i="14"/>
  <c r="AS25" i="14"/>
  <c r="AR25" i="14"/>
  <c r="AQ25" i="14"/>
  <c r="AP25" i="14"/>
  <c r="AO25" i="14"/>
  <c r="AN25" i="14"/>
  <c r="AM25" i="14"/>
  <c r="AL25" i="14"/>
  <c r="AK25" i="14"/>
  <c r="AJ25" i="14"/>
  <c r="AI25" i="14"/>
  <c r="AH25" i="14"/>
  <c r="AG25" i="14"/>
  <c r="AF25" i="14"/>
  <c r="AE25" i="14"/>
  <c r="AD25" i="14"/>
  <c r="AC25" i="14"/>
  <c r="AB25" i="14"/>
  <c r="AA25" i="14"/>
  <c r="Z25" i="14"/>
  <c r="AT24" i="14"/>
  <c r="AS24" i="14"/>
  <c r="AR24" i="14"/>
  <c r="AQ24" i="14"/>
  <c r="AP24" i="14"/>
  <c r="AO24" i="14"/>
  <c r="AN24" i="14"/>
  <c r="AM24" i="14"/>
  <c r="AL24" i="14"/>
  <c r="AK24" i="14"/>
  <c r="AJ24" i="14"/>
  <c r="AI24" i="14"/>
  <c r="AH24" i="14"/>
  <c r="AG24" i="14"/>
  <c r="AF24" i="14"/>
  <c r="AE24" i="14"/>
  <c r="AD24" i="14"/>
  <c r="AC24" i="14"/>
  <c r="AB24" i="14"/>
  <c r="AA24" i="14"/>
  <c r="Z24" i="14"/>
  <c r="AT23" i="14"/>
  <c r="AS23" i="14"/>
  <c r="AR23" i="14"/>
  <c r="AQ23" i="14"/>
  <c r="AP23" i="14"/>
  <c r="AO23" i="14"/>
  <c r="AN23" i="14"/>
  <c r="AM23" i="14"/>
  <c r="AL23" i="14"/>
  <c r="AK23" i="14"/>
  <c r="AJ23" i="14"/>
  <c r="AI23" i="14"/>
  <c r="AH23" i="14"/>
  <c r="AG23" i="14"/>
  <c r="AF23" i="14"/>
  <c r="AE23" i="14"/>
  <c r="AD23" i="14"/>
  <c r="AC23" i="14"/>
  <c r="AB23" i="14"/>
  <c r="AA23" i="14"/>
  <c r="Z23" i="14"/>
  <c r="AT22" i="14"/>
  <c r="AS22" i="14"/>
  <c r="AR22" i="14"/>
  <c r="AQ22" i="14"/>
  <c r="AP22" i="14"/>
  <c r="AO22" i="14"/>
  <c r="AN22" i="14"/>
  <c r="AM22" i="14"/>
  <c r="AL22" i="14"/>
  <c r="AK22" i="14"/>
  <c r="AJ22" i="14"/>
  <c r="AI22" i="14"/>
  <c r="AH22" i="14"/>
  <c r="AG22" i="14"/>
  <c r="AF22" i="14"/>
  <c r="AE22" i="14"/>
  <c r="AD22" i="14"/>
  <c r="AC22" i="14"/>
  <c r="AB22" i="14"/>
  <c r="AA22" i="14"/>
  <c r="Z22" i="14"/>
  <c r="AT21" i="14"/>
  <c r="AS21" i="14"/>
  <c r="AR21" i="14"/>
  <c r="AQ21" i="14"/>
  <c r="AP21" i="14"/>
  <c r="AO21" i="14"/>
  <c r="AN21" i="14"/>
  <c r="AM21" i="14"/>
  <c r="AL21" i="14"/>
  <c r="AK21" i="14"/>
  <c r="AJ21" i="14"/>
  <c r="AI21" i="14"/>
  <c r="AH21" i="14"/>
  <c r="AG21" i="14"/>
  <c r="AF21" i="14"/>
  <c r="AE21" i="14"/>
  <c r="AD21" i="14"/>
  <c r="AC21" i="14"/>
  <c r="AB21" i="14"/>
  <c r="AA21" i="14"/>
  <c r="Z21" i="14"/>
  <c r="AT20" i="14"/>
  <c r="AS20" i="14"/>
  <c r="AR20" i="14"/>
  <c r="AQ20" i="14"/>
  <c r="AP20" i="14"/>
  <c r="AO20" i="14"/>
  <c r="AN20" i="14"/>
  <c r="AM20" i="14"/>
  <c r="AL20" i="14"/>
  <c r="AK20" i="14"/>
  <c r="AJ20" i="14"/>
  <c r="AI20" i="14"/>
  <c r="AH20" i="14"/>
  <c r="AG20" i="14"/>
  <c r="AF20" i="14"/>
  <c r="AE20" i="14"/>
  <c r="AD20" i="14"/>
  <c r="AC20" i="14"/>
  <c r="AB20" i="14"/>
  <c r="AA20" i="14"/>
  <c r="Z20" i="14"/>
  <c r="AT19" i="14"/>
  <c r="AS19" i="14"/>
  <c r="AR19" i="14"/>
  <c r="AQ19" i="14"/>
  <c r="AP19" i="14"/>
  <c r="AO19" i="14"/>
  <c r="AN19" i="14"/>
  <c r="AM19" i="14"/>
  <c r="AL19" i="14"/>
  <c r="AK19" i="14"/>
  <c r="AJ19" i="14"/>
  <c r="AI19" i="14"/>
  <c r="AH19" i="14"/>
  <c r="AG19" i="14"/>
  <c r="AF19" i="14"/>
  <c r="AE19" i="14"/>
  <c r="AD19" i="14"/>
  <c r="AC19" i="14"/>
  <c r="AB19" i="14"/>
  <c r="AA19" i="14"/>
  <c r="Z19" i="14"/>
  <c r="AT18" i="14"/>
  <c r="AS18" i="14"/>
  <c r="AR18" i="14"/>
  <c r="AQ18" i="14"/>
  <c r="AP18" i="14"/>
  <c r="AO18" i="14"/>
  <c r="AN18" i="14"/>
  <c r="AM18" i="14"/>
  <c r="AL18" i="14"/>
  <c r="AK18" i="14"/>
  <c r="AJ18" i="14"/>
  <c r="AI18" i="14"/>
  <c r="AH18" i="14"/>
  <c r="AG18" i="14"/>
  <c r="AF18" i="14"/>
  <c r="AE18" i="14"/>
  <c r="AD18" i="14"/>
  <c r="AC18" i="14"/>
  <c r="AB18" i="14"/>
  <c r="AA18" i="14"/>
  <c r="Z18" i="14"/>
  <c r="AT17" i="14"/>
  <c r="AS17" i="14"/>
  <c r="AR17" i="14"/>
  <c r="AQ17" i="14"/>
  <c r="AP17" i="14"/>
  <c r="AO17" i="14"/>
  <c r="AN17" i="14"/>
  <c r="AM17" i="14"/>
  <c r="AL17" i="14"/>
  <c r="AK17" i="14"/>
  <c r="AJ17" i="14"/>
  <c r="AI17" i="14"/>
  <c r="AH17" i="14"/>
  <c r="AG17" i="14"/>
  <c r="AF17" i="14"/>
  <c r="AE17" i="14"/>
  <c r="AD17" i="14"/>
  <c r="AC17" i="14"/>
  <c r="AB17" i="14"/>
  <c r="AA17" i="14"/>
  <c r="Z17" i="14"/>
  <c r="AT16" i="14"/>
  <c r="AS16" i="14"/>
  <c r="AR16" i="14"/>
  <c r="AQ16" i="14"/>
  <c r="AP16" i="14"/>
  <c r="AO16" i="14"/>
  <c r="AN16" i="14"/>
  <c r="AM16" i="14"/>
  <c r="AL16" i="14"/>
  <c r="AK16" i="14"/>
  <c r="AJ16" i="14"/>
  <c r="AI16" i="14"/>
  <c r="AH16" i="14"/>
  <c r="AG16" i="14"/>
  <c r="AF16" i="14"/>
  <c r="AE16" i="14"/>
  <c r="AD16" i="14"/>
  <c r="AC16" i="14"/>
  <c r="AB16" i="14"/>
  <c r="AA16" i="14"/>
  <c r="Z16" i="14"/>
  <c r="AT15" i="14"/>
  <c r="AS15" i="14"/>
  <c r="AR15" i="14"/>
  <c r="AQ15" i="14"/>
  <c r="AP15" i="14"/>
  <c r="AO15" i="14"/>
  <c r="AN15" i="14"/>
  <c r="AM15" i="14"/>
  <c r="AL15" i="14"/>
  <c r="AK15" i="14"/>
  <c r="AJ15" i="14"/>
  <c r="AI15" i="14"/>
  <c r="AH15" i="14"/>
  <c r="AG15" i="14"/>
  <c r="AF15" i="14"/>
  <c r="AE15" i="14"/>
  <c r="AD15" i="14"/>
  <c r="AC15" i="14"/>
  <c r="AB15" i="14"/>
  <c r="AA15" i="14"/>
  <c r="Z15" i="14"/>
  <c r="AT14" i="14"/>
  <c r="AS14" i="14"/>
  <c r="AR14" i="14"/>
  <c r="AQ14" i="14"/>
  <c r="AP14" i="14"/>
  <c r="AO14" i="14"/>
  <c r="AN14" i="14"/>
  <c r="AM14" i="14"/>
  <c r="AL14" i="14"/>
  <c r="AK14" i="14"/>
  <c r="AJ14" i="14"/>
  <c r="AI14" i="14"/>
  <c r="AH14" i="14"/>
  <c r="AG14" i="14"/>
  <c r="AF14" i="14"/>
  <c r="AE14" i="14"/>
  <c r="AD14" i="14"/>
  <c r="AC14" i="14"/>
  <c r="AB14" i="14"/>
  <c r="AA14" i="14"/>
  <c r="Z14" i="14"/>
  <c r="AT13" i="14"/>
  <c r="AS13" i="14"/>
  <c r="AR13" i="14"/>
  <c r="AQ13" i="14"/>
  <c r="AP13" i="14"/>
  <c r="AO13" i="14"/>
  <c r="AN13" i="14"/>
  <c r="AM13" i="14"/>
  <c r="AL13" i="14"/>
  <c r="AK13" i="14"/>
  <c r="AJ13" i="14"/>
  <c r="AI13" i="14"/>
  <c r="AH13" i="14"/>
  <c r="AG13" i="14"/>
  <c r="AF13" i="14"/>
  <c r="AE13" i="14"/>
  <c r="AD13" i="14"/>
  <c r="AC13" i="14"/>
  <c r="AB13" i="14"/>
  <c r="AA13" i="14"/>
  <c r="Z13" i="14"/>
  <c r="AT12" i="14"/>
  <c r="AS12" i="14"/>
  <c r="AR12" i="14"/>
  <c r="AQ12" i="14"/>
  <c r="AP12" i="14"/>
  <c r="AO12" i="14"/>
  <c r="AN12" i="14"/>
  <c r="AM12" i="14"/>
  <c r="AL12" i="14"/>
  <c r="AK12" i="14"/>
  <c r="AJ12" i="14"/>
  <c r="AI12" i="14"/>
  <c r="AH12" i="14"/>
  <c r="AG12" i="14"/>
  <c r="AF12" i="14"/>
  <c r="AE12" i="14"/>
  <c r="AD12" i="14"/>
  <c r="AC12" i="14"/>
  <c r="AB12" i="14"/>
  <c r="AA12" i="14"/>
  <c r="Z12" i="14"/>
  <c r="AT11" i="14"/>
  <c r="AS11" i="14"/>
  <c r="AR11" i="14"/>
  <c r="AQ11" i="14"/>
  <c r="AP11" i="14"/>
  <c r="AO11" i="14"/>
  <c r="AN11" i="14"/>
  <c r="AM11" i="14"/>
  <c r="AL11" i="14"/>
  <c r="AK11" i="14"/>
  <c r="AJ11" i="14"/>
  <c r="AI11" i="14"/>
  <c r="AH11" i="14"/>
  <c r="AG11" i="14"/>
  <c r="AF11" i="14"/>
  <c r="AE11" i="14"/>
  <c r="AD11" i="14"/>
  <c r="AC11" i="14"/>
  <c r="AB11" i="14"/>
  <c r="AA11" i="14"/>
  <c r="Z11" i="14"/>
  <c r="AT10" i="14"/>
  <c r="AS10" i="14"/>
  <c r="AR10" i="14"/>
  <c r="AQ10" i="14"/>
  <c r="AP10" i="14"/>
  <c r="AO10" i="14"/>
  <c r="AN10" i="14"/>
  <c r="AM10" i="14"/>
  <c r="AL10" i="14"/>
  <c r="AK10" i="14"/>
  <c r="AJ10" i="14"/>
  <c r="AI10" i="14"/>
  <c r="AH10" i="14"/>
  <c r="AG10" i="14"/>
  <c r="AF10" i="14"/>
  <c r="AE10" i="14"/>
  <c r="AD10" i="14"/>
  <c r="AC10" i="14"/>
  <c r="AB10" i="14"/>
  <c r="AA10" i="14"/>
  <c r="Z10" i="14"/>
  <c r="AT9" i="14"/>
  <c r="AS9" i="14"/>
  <c r="AR9" i="14"/>
  <c r="AQ9" i="14"/>
  <c r="AP9" i="14"/>
  <c r="AO9" i="14"/>
  <c r="AN9" i="14"/>
  <c r="AM9" i="14"/>
  <c r="AL9" i="14"/>
  <c r="AK9" i="14"/>
  <c r="AJ9" i="14"/>
  <c r="AI9" i="14"/>
  <c r="AH9" i="14"/>
  <c r="AG9" i="14"/>
  <c r="AF9" i="14"/>
  <c r="AE9" i="14"/>
  <c r="AD9" i="14"/>
  <c r="AC9" i="14"/>
  <c r="AB9" i="14"/>
  <c r="AA9" i="14"/>
  <c r="Z9" i="14"/>
  <c r="AT8" i="14"/>
  <c r="AS8" i="14"/>
  <c r="AR8" i="14"/>
  <c r="AQ8" i="14"/>
  <c r="AP8" i="14"/>
  <c r="AO8" i="14"/>
  <c r="AN8" i="14"/>
  <c r="AM8" i="14"/>
  <c r="AL8" i="14"/>
  <c r="AK8" i="14"/>
  <c r="AJ8" i="14"/>
  <c r="AI8" i="14"/>
  <c r="AH8" i="14"/>
  <c r="AG8" i="14"/>
  <c r="AF8" i="14"/>
  <c r="AE8" i="14"/>
  <c r="AD8" i="14"/>
  <c r="AC8" i="14"/>
  <c r="AB8" i="14"/>
  <c r="AA8" i="14"/>
  <c r="Z8" i="14"/>
  <c r="AT7" i="14"/>
  <c r="AS7" i="14"/>
  <c r="AR7" i="14"/>
  <c r="AQ7" i="14"/>
  <c r="AP7" i="14"/>
  <c r="AO7" i="14"/>
  <c r="AN7" i="14"/>
  <c r="AM7" i="14"/>
  <c r="AL7" i="14"/>
  <c r="AK7" i="14"/>
  <c r="AJ7" i="14"/>
  <c r="AI7" i="14"/>
  <c r="AH7" i="14"/>
  <c r="AG7" i="14"/>
  <c r="AF7" i="14"/>
  <c r="AE7" i="14"/>
  <c r="AD7" i="14"/>
  <c r="AC7" i="14"/>
  <c r="AB7" i="14"/>
  <c r="AA7" i="14"/>
  <c r="Z7" i="14"/>
  <c r="S504" i="18" l="1"/>
  <c r="R504" i="18"/>
  <c r="Q504" i="18" a="1"/>
  <c r="Q504" i="18" s="1"/>
  <c r="P504" i="18"/>
  <c r="O504" i="18"/>
  <c r="S503" i="18"/>
  <c r="R503" i="18"/>
  <c r="Q503" i="18" a="1"/>
  <c r="Q503" i="18" s="1"/>
  <c r="P503" i="18"/>
  <c r="O503" i="18"/>
  <c r="S502" i="18"/>
  <c r="R502" i="18"/>
  <c r="Q502" i="18" a="1"/>
  <c r="Q502" i="18" s="1"/>
  <c r="P502" i="18"/>
  <c r="O502" i="18"/>
  <c r="S501" i="18"/>
  <c r="R501" i="18"/>
  <c r="Q501" i="18" a="1"/>
  <c r="Q501" i="18" s="1"/>
  <c r="P501" i="18"/>
  <c r="O501" i="18"/>
  <c r="S500" i="18"/>
  <c r="R500" i="18"/>
  <c r="Q500" i="18" a="1"/>
  <c r="Q500" i="18" s="1"/>
  <c r="P500" i="18"/>
  <c r="O500" i="18"/>
  <c r="S499" i="18"/>
  <c r="R499" i="18"/>
  <c r="Q499" i="18" a="1"/>
  <c r="Q499" i="18" s="1"/>
  <c r="P499" i="18"/>
  <c r="O499" i="18"/>
  <c r="S498" i="18"/>
  <c r="R498" i="18"/>
  <c r="Q498" i="18" a="1"/>
  <c r="Q498" i="18" s="1"/>
  <c r="P498" i="18"/>
  <c r="O498" i="18"/>
  <c r="S497" i="18"/>
  <c r="R497" i="18"/>
  <c r="Q497" i="18" a="1"/>
  <c r="Q497" i="18" s="1"/>
  <c r="P497" i="18"/>
  <c r="O497" i="18"/>
  <c r="S496" i="18"/>
  <c r="R496" i="18"/>
  <c r="Q496" i="18" a="1"/>
  <c r="Q496" i="18" s="1"/>
  <c r="P496" i="18"/>
  <c r="O496" i="18"/>
  <c r="S495" i="18"/>
  <c r="R495" i="18"/>
  <c r="Q495" i="18" a="1"/>
  <c r="Q495" i="18" s="1"/>
  <c r="P495" i="18"/>
  <c r="O495" i="18"/>
  <c r="S494" i="18"/>
  <c r="R494" i="18"/>
  <c r="Q494" i="18" a="1"/>
  <c r="Q494" i="18" s="1"/>
  <c r="P494" i="18"/>
  <c r="O494" i="18"/>
  <c r="P504" i="17"/>
  <c r="O504" i="17"/>
  <c r="N504" i="17"/>
  <c r="M504" i="17"/>
  <c r="L504" i="17"/>
  <c r="K504" i="17"/>
  <c r="P503" i="17"/>
  <c r="O503" i="17"/>
  <c r="N503" i="17"/>
  <c r="M503" i="17"/>
  <c r="L503" i="17"/>
  <c r="K503" i="17"/>
  <c r="P502" i="17"/>
  <c r="O502" i="17"/>
  <c r="N502" i="17"/>
  <c r="M502" i="17"/>
  <c r="L502" i="17"/>
  <c r="K502" i="17"/>
  <c r="P501" i="17"/>
  <c r="O501" i="17"/>
  <c r="N501" i="17"/>
  <c r="M501" i="17"/>
  <c r="L501" i="17"/>
  <c r="K501" i="17"/>
  <c r="P500" i="17"/>
  <c r="O500" i="17"/>
  <c r="N500" i="17"/>
  <c r="M500" i="17"/>
  <c r="L500" i="17"/>
  <c r="K500" i="17"/>
  <c r="P499" i="17"/>
  <c r="O499" i="17"/>
  <c r="N499" i="17"/>
  <c r="M499" i="17"/>
  <c r="L499" i="17"/>
  <c r="K499" i="17"/>
  <c r="P498" i="17"/>
  <c r="O498" i="17"/>
  <c r="N498" i="17"/>
  <c r="M498" i="17"/>
  <c r="L498" i="17"/>
  <c r="K498" i="17"/>
  <c r="P497" i="17"/>
  <c r="O497" i="17"/>
  <c r="N497" i="17"/>
  <c r="M497" i="17"/>
  <c r="L497" i="17"/>
  <c r="K497" i="17"/>
  <c r="P496" i="17"/>
  <c r="O496" i="17"/>
  <c r="N496" i="17"/>
  <c r="M496" i="17"/>
  <c r="L496" i="17"/>
  <c r="K496" i="17"/>
  <c r="P495" i="17"/>
  <c r="O495" i="17"/>
  <c r="N495" i="17"/>
  <c r="M495" i="17"/>
  <c r="L495" i="17"/>
  <c r="K495" i="17"/>
  <c r="P494" i="17"/>
  <c r="O494" i="17"/>
  <c r="N494" i="17"/>
  <c r="M494" i="17"/>
  <c r="L494" i="17"/>
  <c r="K494" i="17"/>
  <c r="AH504" i="15"/>
  <c r="AG504" i="15"/>
  <c r="AF504" i="15"/>
  <c r="AE504" i="15"/>
  <c r="AD504" i="15"/>
  <c r="AC504" i="15"/>
  <c r="AB504" i="15"/>
  <c r="AA504" i="15"/>
  <c r="Z504" i="15"/>
  <c r="Y504" i="15"/>
  <c r="X504" i="15"/>
  <c r="W504" i="15"/>
  <c r="V504" i="15"/>
  <c r="U504" i="15"/>
  <c r="T504" i="15"/>
  <c r="AH503" i="15"/>
  <c r="AG503" i="15"/>
  <c r="AF503" i="15"/>
  <c r="AE503" i="15"/>
  <c r="AD503" i="15"/>
  <c r="AC503" i="15"/>
  <c r="AB503" i="15"/>
  <c r="AA503" i="15"/>
  <c r="Z503" i="15"/>
  <c r="Y503" i="15"/>
  <c r="X503" i="15"/>
  <c r="W503" i="15"/>
  <c r="V503" i="15"/>
  <c r="U503" i="15"/>
  <c r="T503" i="15"/>
  <c r="AH502" i="15"/>
  <c r="AG502" i="15"/>
  <c r="AF502" i="15"/>
  <c r="AE502" i="15"/>
  <c r="AD502" i="15"/>
  <c r="AC502" i="15"/>
  <c r="AB502" i="15"/>
  <c r="AA502" i="15"/>
  <c r="Z502" i="15"/>
  <c r="Y502" i="15"/>
  <c r="X502" i="15"/>
  <c r="W502" i="15"/>
  <c r="V502" i="15"/>
  <c r="U502" i="15"/>
  <c r="T502" i="15"/>
  <c r="AH501" i="15"/>
  <c r="AG501" i="15"/>
  <c r="AF501" i="15"/>
  <c r="AE501" i="15"/>
  <c r="AD501" i="15"/>
  <c r="AC501" i="15"/>
  <c r="AB501" i="15"/>
  <c r="AA501" i="15"/>
  <c r="Z501" i="15"/>
  <c r="Y501" i="15"/>
  <c r="X501" i="15"/>
  <c r="W501" i="15"/>
  <c r="V501" i="15"/>
  <c r="U501" i="15"/>
  <c r="T501" i="15"/>
  <c r="AH500" i="15"/>
  <c r="AG500" i="15"/>
  <c r="AF500" i="15"/>
  <c r="AE500" i="15"/>
  <c r="AD500" i="15"/>
  <c r="AC500" i="15"/>
  <c r="AB500" i="15"/>
  <c r="AA500" i="15"/>
  <c r="Z500" i="15"/>
  <c r="Y500" i="15"/>
  <c r="X500" i="15"/>
  <c r="W500" i="15"/>
  <c r="V500" i="15"/>
  <c r="U500" i="15"/>
  <c r="T500" i="15"/>
  <c r="AH499" i="15"/>
  <c r="AG499" i="15"/>
  <c r="AF499" i="15"/>
  <c r="AE499" i="15"/>
  <c r="AD499" i="15"/>
  <c r="AC499" i="15"/>
  <c r="AB499" i="15"/>
  <c r="AA499" i="15"/>
  <c r="Z499" i="15"/>
  <c r="Y499" i="15"/>
  <c r="X499" i="15"/>
  <c r="W499" i="15"/>
  <c r="V499" i="15"/>
  <c r="U499" i="15"/>
  <c r="T499" i="15"/>
  <c r="AH498" i="15"/>
  <c r="AG498" i="15"/>
  <c r="AF498" i="15"/>
  <c r="AE498" i="15"/>
  <c r="AD498" i="15"/>
  <c r="AC498" i="15"/>
  <c r="AB498" i="15"/>
  <c r="AA498" i="15"/>
  <c r="Z498" i="15"/>
  <c r="Y498" i="15"/>
  <c r="X498" i="15"/>
  <c r="W498" i="15"/>
  <c r="V498" i="15"/>
  <c r="U498" i="15"/>
  <c r="T498" i="15"/>
  <c r="AH497" i="15"/>
  <c r="AG497" i="15"/>
  <c r="AF497" i="15"/>
  <c r="AE497" i="15"/>
  <c r="AD497" i="15"/>
  <c r="AC497" i="15"/>
  <c r="AB497" i="15"/>
  <c r="AA497" i="15"/>
  <c r="Z497" i="15"/>
  <c r="Y497" i="15"/>
  <c r="X497" i="15"/>
  <c r="W497" i="15"/>
  <c r="V497" i="15"/>
  <c r="U497" i="15"/>
  <c r="T497" i="15"/>
  <c r="AH496" i="15"/>
  <c r="AG496" i="15"/>
  <c r="AF496" i="15"/>
  <c r="AE496" i="15"/>
  <c r="AD496" i="15"/>
  <c r="AC496" i="15"/>
  <c r="AB496" i="15"/>
  <c r="AA496" i="15"/>
  <c r="Z496" i="15"/>
  <c r="Y496" i="15"/>
  <c r="X496" i="15"/>
  <c r="W496" i="15"/>
  <c r="V496" i="15"/>
  <c r="U496" i="15"/>
  <c r="T496" i="15"/>
  <c r="AH495" i="15"/>
  <c r="AG495" i="15"/>
  <c r="AF495" i="15"/>
  <c r="AE495" i="15"/>
  <c r="AD495" i="15"/>
  <c r="AC495" i="15"/>
  <c r="AB495" i="15"/>
  <c r="AA495" i="15"/>
  <c r="Z495" i="15"/>
  <c r="Y495" i="15"/>
  <c r="X495" i="15"/>
  <c r="W495" i="15"/>
  <c r="V495" i="15"/>
  <c r="U495" i="15"/>
  <c r="T495" i="15"/>
  <c r="AH494" i="15"/>
  <c r="AG494" i="15"/>
  <c r="AF494" i="15"/>
  <c r="AE494" i="15"/>
  <c r="AD494" i="15"/>
  <c r="AC494" i="15"/>
  <c r="AB494" i="15"/>
  <c r="AA494" i="15"/>
  <c r="Z494" i="15"/>
  <c r="Y494" i="15"/>
  <c r="X494" i="15"/>
  <c r="W494" i="15"/>
  <c r="V494" i="15"/>
  <c r="U494" i="15"/>
  <c r="T494" i="15"/>
  <c r="AH493" i="15"/>
  <c r="AG493" i="15"/>
  <c r="AF493" i="15"/>
  <c r="AE493" i="15"/>
  <c r="AD493" i="15"/>
  <c r="AC493" i="15"/>
  <c r="AB493" i="15"/>
  <c r="AA493" i="15"/>
  <c r="Z493" i="15"/>
  <c r="Y493" i="15"/>
  <c r="X493" i="15"/>
  <c r="W493" i="15"/>
  <c r="V493" i="15"/>
  <c r="U493" i="15"/>
  <c r="T493" i="15"/>
  <c r="R504" i="16"/>
  <c r="Q504" i="16"/>
  <c r="P504" i="16"/>
  <c r="O504" i="16"/>
  <c r="N504" i="16"/>
  <c r="M504" i="16"/>
  <c r="L504" i="16"/>
  <c r="R503" i="16"/>
  <c r="Q503" i="16"/>
  <c r="P503" i="16"/>
  <c r="O503" i="16"/>
  <c r="N503" i="16"/>
  <c r="M503" i="16"/>
  <c r="L503" i="16"/>
  <c r="R502" i="16"/>
  <c r="Q502" i="16"/>
  <c r="P502" i="16"/>
  <c r="O502" i="16"/>
  <c r="N502" i="16"/>
  <c r="M502" i="16"/>
  <c r="L502" i="16"/>
  <c r="R501" i="16"/>
  <c r="Q501" i="16"/>
  <c r="P501" i="16"/>
  <c r="O501" i="16"/>
  <c r="N501" i="16"/>
  <c r="M501" i="16"/>
  <c r="L501" i="16"/>
  <c r="R500" i="16"/>
  <c r="Q500" i="16"/>
  <c r="P500" i="16"/>
  <c r="O500" i="16"/>
  <c r="N500" i="16"/>
  <c r="M500" i="16"/>
  <c r="L500" i="16"/>
  <c r="R499" i="16"/>
  <c r="Q499" i="16"/>
  <c r="P499" i="16"/>
  <c r="O499" i="16"/>
  <c r="N499" i="16"/>
  <c r="M499" i="16"/>
  <c r="L499" i="16"/>
  <c r="R498" i="16"/>
  <c r="Q498" i="16"/>
  <c r="P498" i="16"/>
  <c r="O498" i="16"/>
  <c r="N498" i="16"/>
  <c r="M498" i="16"/>
  <c r="L498" i="16"/>
  <c r="R497" i="16"/>
  <c r="Q497" i="16"/>
  <c r="P497" i="16"/>
  <c r="O497" i="16"/>
  <c r="N497" i="16"/>
  <c r="M497" i="16"/>
  <c r="L497" i="16"/>
  <c r="R496" i="16"/>
  <c r="Q496" i="16"/>
  <c r="P496" i="16"/>
  <c r="O496" i="16"/>
  <c r="N496" i="16"/>
  <c r="M496" i="16"/>
  <c r="L496" i="16"/>
  <c r="R495" i="16"/>
  <c r="Q495" i="16"/>
  <c r="P495" i="16"/>
  <c r="O495" i="16"/>
  <c r="N495" i="16"/>
  <c r="M495" i="16"/>
  <c r="L495" i="16"/>
  <c r="R494" i="16"/>
  <c r="Q494" i="16"/>
  <c r="P494" i="16"/>
  <c r="O494" i="16"/>
  <c r="N494" i="16"/>
  <c r="M494" i="16"/>
  <c r="L494" i="16"/>
  <c r="R493" i="16"/>
  <c r="Q493" i="16"/>
  <c r="P493" i="16"/>
  <c r="O493" i="16"/>
  <c r="N493" i="16"/>
  <c r="M493" i="16"/>
  <c r="L493" i="16"/>
  <c r="R492" i="16"/>
  <c r="Q492" i="16"/>
  <c r="P492" i="16"/>
  <c r="O492" i="16"/>
  <c r="N492" i="16"/>
  <c r="M492" i="16"/>
  <c r="L492" i="16"/>
  <c r="O7" i="18"/>
  <c r="P7" i="18"/>
  <c r="Q7" i="18" a="1"/>
  <c r="Q7" i="18" s="1"/>
  <c r="R7" i="18"/>
  <c r="S7" i="18"/>
  <c r="O8" i="18"/>
  <c r="P8" i="18"/>
  <c r="Q8" i="18" a="1"/>
  <c r="Q8" i="18" s="1"/>
  <c r="R8" i="18"/>
  <c r="S8" i="18"/>
  <c r="O9" i="18"/>
  <c r="P9" i="18"/>
  <c r="Q9" i="18" a="1"/>
  <c r="Q9" i="18"/>
  <c r="R9" i="18"/>
  <c r="S9" i="18"/>
  <c r="O10" i="18"/>
  <c r="P10" i="18"/>
  <c r="Q10" i="18" a="1"/>
  <c r="Q10" i="18" s="1"/>
  <c r="R10" i="18"/>
  <c r="S10" i="18"/>
  <c r="O11" i="18"/>
  <c r="P11" i="18"/>
  <c r="Q11" i="18" a="1"/>
  <c r="Q11" i="18" s="1"/>
  <c r="R11" i="18"/>
  <c r="S11" i="18"/>
  <c r="O12" i="18"/>
  <c r="P12" i="18"/>
  <c r="Q12" i="18" a="1"/>
  <c r="Q12" i="18" s="1"/>
  <c r="R12" i="18"/>
  <c r="S12" i="18"/>
  <c r="O13" i="18"/>
  <c r="P13" i="18"/>
  <c r="Q13" i="18" a="1"/>
  <c r="Q13" i="18" s="1"/>
  <c r="R13" i="18"/>
  <c r="S13" i="18"/>
  <c r="O14" i="18"/>
  <c r="P14" i="18"/>
  <c r="Q14" i="18" a="1"/>
  <c r="Q14" i="18" s="1"/>
  <c r="R14" i="18"/>
  <c r="S14" i="18"/>
  <c r="O15" i="18"/>
  <c r="P15" i="18"/>
  <c r="Q15" i="18" a="1"/>
  <c r="Q15" i="18" s="1"/>
  <c r="R15" i="18"/>
  <c r="S15" i="18"/>
  <c r="O16" i="18"/>
  <c r="P16" i="18"/>
  <c r="Q16" i="18" a="1"/>
  <c r="Q16" i="18"/>
  <c r="R16" i="18"/>
  <c r="S16" i="18"/>
  <c r="O17" i="18"/>
  <c r="P17" i="18"/>
  <c r="Q17" i="18" a="1"/>
  <c r="Q17" i="18" s="1"/>
  <c r="R17" i="18"/>
  <c r="S17" i="18"/>
  <c r="O18" i="18"/>
  <c r="P18" i="18"/>
  <c r="Q18" i="18" a="1"/>
  <c r="Q18" i="18" s="1"/>
  <c r="R18" i="18"/>
  <c r="S18" i="18"/>
  <c r="O19" i="18"/>
  <c r="P19" i="18"/>
  <c r="Q19" i="18" a="1"/>
  <c r="Q19" i="18" s="1"/>
  <c r="R19" i="18"/>
  <c r="S19" i="18"/>
  <c r="O20" i="18"/>
  <c r="P20" i="18"/>
  <c r="Q20" i="18" a="1"/>
  <c r="Q20" i="18" s="1"/>
  <c r="R20" i="18"/>
  <c r="S20" i="18"/>
  <c r="O21" i="18"/>
  <c r="P21" i="18"/>
  <c r="Q21" i="18" a="1"/>
  <c r="Q21" i="18" s="1"/>
  <c r="R21" i="18"/>
  <c r="S21" i="18"/>
  <c r="O22" i="18"/>
  <c r="P22" i="18"/>
  <c r="Q22" i="18" a="1"/>
  <c r="Q22" i="18" s="1"/>
  <c r="R22" i="18"/>
  <c r="S22" i="18"/>
  <c r="O23" i="18"/>
  <c r="P23" i="18"/>
  <c r="Q23" i="18" a="1"/>
  <c r="Q23" i="18" s="1"/>
  <c r="R23" i="18"/>
  <c r="S23" i="18"/>
  <c r="O24" i="18"/>
  <c r="P24" i="18"/>
  <c r="Q24" i="18" a="1"/>
  <c r="Q24" i="18" s="1"/>
  <c r="R24" i="18"/>
  <c r="S24" i="18"/>
  <c r="O25" i="18"/>
  <c r="P25" i="18"/>
  <c r="Q25" i="18" a="1"/>
  <c r="Q25" i="18" s="1"/>
  <c r="R25" i="18"/>
  <c r="S25" i="18"/>
  <c r="O26" i="18"/>
  <c r="P26" i="18"/>
  <c r="Q26" i="18" a="1"/>
  <c r="Q26" i="18" s="1"/>
  <c r="R26" i="18"/>
  <c r="S26" i="18"/>
  <c r="O27" i="18"/>
  <c r="P27" i="18"/>
  <c r="Q27" i="18" a="1"/>
  <c r="Q27" i="18" s="1"/>
  <c r="R27" i="18"/>
  <c r="S27" i="18"/>
  <c r="O28" i="18"/>
  <c r="P28" i="18"/>
  <c r="Q28" i="18" a="1"/>
  <c r="Q28" i="18"/>
  <c r="R28" i="18"/>
  <c r="S28" i="18"/>
  <c r="O29" i="18"/>
  <c r="P29" i="18"/>
  <c r="Q29" i="18" a="1"/>
  <c r="Q29" i="18" s="1"/>
  <c r="R29" i="18"/>
  <c r="S29" i="18"/>
  <c r="O30" i="18"/>
  <c r="P30" i="18"/>
  <c r="Q30" i="18" a="1"/>
  <c r="Q30" i="18" s="1"/>
  <c r="R30" i="18"/>
  <c r="S30" i="18"/>
  <c r="O31" i="18"/>
  <c r="P31" i="18"/>
  <c r="Q31" i="18" a="1"/>
  <c r="Q31" i="18" s="1"/>
  <c r="R31" i="18"/>
  <c r="S31" i="18"/>
  <c r="O32" i="18"/>
  <c r="P32" i="18"/>
  <c r="Q32" i="18" a="1"/>
  <c r="Q32" i="18" s="1"/>
  <c r="R32" i="18"/>
  <c r="S32" i="18"/>
  <c r="O33" i="18"/>
  <c r="P33" i="18"/>
  <c r="Q33" i="18" a="1"/>
  <c r="Q33" i="18" s="1"/>
  <c r="R33" i="18"/>
  <c r="S33" i="18"/>
  <c r="O34" i="18"/>
  <c r="P34" i="18"/>
  <c r="Q34" i="18" a="1"/>
  <c r="Q34" i="18" s="1"/>
  <c r="R34" i="18"/>
  <c r="S34" i="18"/>
  <c r="O35" i="18"/>
  <c r="P35" i="18"/>
  <c r="Q35" i="18" a="1"/>
  <c r="Q35" i="18"/>
  <c r="R35" i="18"/>
  <c r="S35" i="18"/>
  <c r="O36" i="18"/>
  <c r="P36" i="18"/>
  <c r="Q36" i="18" a="1"/>
  <c r="Q36" i="18" s="1"/>
  <c r="R36" i="18"/>
  <c r="S36" i="18"/>
  <c r="O37" i="18"/>
  <c r="P37" i="18"/>
  <c r="Q37" i="18" a="1"/>
  <c r="Q37" i="18" s="1"/>
  <c r="R37" i="18"/>
  <c r="S37" i="18"/>
  <c r="O38" i="18"/>
  <c r="P38" i="18"/>
  <c r="Q38" i="18" a="1"/>
  <c r="Q38" i="18" s="1"/>
  <c r="R38" i="18"/>
  <c r="S38" i="18"/>
  <c r="O39" i="18"/>
  <c r="P39" i="18"/>
  <c r="Q39" i="18" a="1"/>
  <c r="Q39" i="18" s="1"/>
  <c r="R39" i="18"/>
  <c r="S39" i="18"/>
  <c r="O40" i="18"/>
  <c r="P40" i="18"/>
  <c r="Q40" i="18" a="1"/>
  <c r="Q40" i="18"/>
  <c r="R40" i="18"/>
  <c r="S40" i="18"/>
  <c r="O41" i="18"/>
  <c r="P41" i="18"/>
  <c r="Q41" i="18" a="1"/>
  <c r="Q41" i="18" s="1"/>
  <c r="R41" i="18"/>
  <c r="S41" i="18"/>
  <c r="O42" i="18"/>
  <c r="P42" i="18"/>
  <c r="Q42" i="18" a="1"/>
  <c r="Q42" i="18" s="1"/>
  <c r="R42" i="18"/>
  <c r="S42" i="18"/>
  <c r="O43" i="18"/>
  <c r="P43" i="18"/>
  <c r="Q43" i="18" a="1"/>
  <c r="Q43" i="18" s="1"/>
  <c r="R43" i="18"/>
  <c r="S43" i="18"/>
  <c r="O44" i="18"/>
  <c r="P44" i="18"/>
  <c r="Q44" i="18" a="1"/>
  <c r="Q44" i="18"/>
  <c r="R44" i="18"/>
  <c r="S44" i="18"/>
  <c r="O45" i="18"/>
  <c r="P45" i="18"/>
  <c r="Q45" i="18" a="1"/>
  <c r="Q45" i="18"/>
  <c r="R45" i="18"/>
  <c r="S45" i="18"/>
  <c r="O46" i="18"/>
  <c r="P46" i="18"/>
  <c r="Q46" i="18" a="1"/>
  <c r="Q46" i="18" s="1"/>
  <c r="R46" i="18"/>
  <c r="S46" i="18"/>
  <c r="O47" i="18"/>
  <c r="P47" i="18"/>
  <c r="Q47" i="18" a="1"/>
  <c r="Q47" i="18" s="1"/>
  <c r="R47" i="18"/>
  <c r="S47" i="18"/>
  <c r="O48" i="18"/>
  <c r="P48" i="18"/>
  <c r="Q48" i="18" a="1"/>
  <c r="Q48" i="18" s="1"/>
  <c r="R48" i="18"/>
  <c r="S48" i="18"/>
  <c r="O49" i="18"/>
  <c r="P49" i="18"/>
  <c r="Q49" i="18" a="1"/>
  <c r="Q49" i="18"/>
  <c r="R49" i="18"/>
  <c r="S49" i="18"/>
  <c r="O50" i="18"/>
  <c r="P50" i="18"/>
  <c r="Q50" i="18" a="1"/>
  <c r="Q50" i="18" s="1"/>
  <c r="R50" i="18"/>
  <c r="S50" i="18"/>
  <c r="O51" i="18"/>
  <c r="P51" i="18"/>
  <c r="Q51" i="18" a="1"/>
  <c r="Q51" i="18"/>
  <c r="R51" i="18"/>
  <c r="S51" i="18"/>
  <c r="O52" i="18"/>
  <c r="P52" i="18"/>
  <c r="Q52" i="18" a="1"/>
  <c r="Q52" i="18" s="1"/>
  <c r="R52" i="18"/>
  <c r="S52" i="18"/>
  <c r="O53" i="18"/>
  <c r="P53" i="18"/>
  <c r="Q53" i="18" a="1"/>
  <c r="Q53" i="18" s="1"/>
  <c r="R53" i="18"/>
  <c r="S53" i="18"/>
  <c r="O54" i="18"/>
  <c r="P54" i="18"/>
  <c r="Q54" i="18" a="1"/>
  <c r="Q54" i="18"/>
  <c r="R54" i="18"/>
  <c r="S54" i="18"/>
  <c r="O55" i="18"/>
  <c r="P55" i="18"/>
  <c r="Q55" i="18" a="1"/>
  <c r="Q55" i="18" s="1"/>
  <c r="R55" i="18"/>
  <c r="S55" i="18"/>
  <c r="O56" i="18"/>
  <c r="P56" i="18"/>
  <c r="Q56" i="18" a="1"/>
  <c r="Q56" i="18"/>
  <c r="R56" i="18"/>
  <c r="S56" i="18"/>
  <c r="O57" i="18"/>
  <c r="P57" i="18"/>
  <c r="Q57" i="18" a="1"/>
  <c r="Q57" i="18" s="1"/>
  <c r="R57" i="18"/>
  <c r="S57" i="18"/>
  <c r="O58" i="18"/>
  <c r="P58" i="18"/>
  <c r="Q58" i="18" a="1"/>
  <c r="Q58" i="18" s="1"/>
  <c r="R58" i="18"/>
  <c r="S58" i="18"/>
  <c r="O59" i="18"/>
  <c r="P59" i="18"/>
  <c r="Q59" i="18" a="1"/>
  <c r="Q59" i="18"/>
  <c r="R59" i="18"/>
  <c r="S59" i="18"/>
  <c r="O60" i="18"/>
  <c r="P60" i="18"/>
  <c r="Q60" i="18" a="1"/>
  <c r="Q60" i="18" s="1"/>
  <c r="R60" i="18"/>
  <c r="S60" i="18"/>
  <c r="O61" i="18"/>
  <c r="P61" i="18"/>
  <c r="Q61" i="18" a="1"/>
  <c r="Q61" i="18"/>
  <c r="R61" i="18"/>
  <c r="S61" i="18"/>
  <c r="O62" i="18"/>
  <c r="P62" i="18"/>
  <c r="Q62" i="18" a="1"/>
  <c r="Q62" i="18" s="1"/>
  <c r="R62" i="18"/>
  <c r="S62" i="18"/>
  <c r="O63" i="18"/>
  <c r="P63" i="18"/>
  <c r="Q63" i="18" a="1"/>
  <c r="Q63" i="18" s="1"/>
  <c r="R63" i="18"/>
  <c r="S63" i="18"/>
  <c r="O64" i="18"/>
  <c r="P64" i="18"/>
  <c r="Q64" i="18" a="1"/>
  <c r="Q64" i="18" s="1"/>
  <c r="R64" i="18"/>
  <c r="S64" i="18"/>
  <c r="O65" i="18"/>
  <c r="P65" i="18"/>
  <c r="Q65" i="18" a="1"/>
  <c r="Q65" i="18"/>
  <c r="R65" i="18"/>
  <c r="S65" i="18"/>
  <c r="O66" i="18"/>
  <c r="P66" i="18"/>
  <c r="Q66" i="18" a="1"/>
  <c r="Q66" i="18"/>
  <c r="R66" i="18"/>
  <c r="S66" i="18"/>
  <c r="O67" i="18"/>
  <c r="P67" i="18"/>
  <c r="Q67" i="18" a="1"/>
  <c r="Q67" i="18" s="1"/>
  <c r="R67" i="18"/>
  <c r="S67" i="18"/>
  <c r="O68" i="18"/>
  <c r="P68" i="18"/>
  <c r="Q68" i="18" a="1"/>
  <c r="Q68" i="18" s="1"/>
  <c r="R68" i="18"/>
  <c r="S68" i="18"/>
  <c r="O69" i="18"/>
  <c r="P69" i="18"/>
  <c r="Q69" i="18" a="1"/>
  <c r="Q69" i="18" s="1"/>
  <c r="R69" i="18"/>
  <c r="S69" i="18"/>
  <c r="O70" i="18"/>
  <c r="P70" i="18"/>
  <c r="Q70" i="18" a="1"/>
  <c r="Q70" i="18"/>
  <c r="R70" i="18"/>
  <c r="S70" i="18"/>
  <c r="O71" i="18"/>
  <c r="P71" i="18"/>
  <c r="Q71" i="18" a="1"/>
  <c r="Q71" i="18" s="1"/>
  <c r="R71" i="18"/>
  <c r="S71" i="18"/>
  <c r="O72" i="18"/>
  <c r="P72" i="18"/>
  <c r="Q72" i="18" a="1"/>
  <c r="Q72" i="18"/>
  <c r="R72" i="18"/>
  <c r="S72" i="18"/>
  <c r="O73" i="18"/>
  <c r="P73" i="18"/>
  <c r="Q73" i="18" a="1"/>
  <c r="Q73" i="18" s="1"/>
  <c r="R73" i="18"/>
  <c r="S73" i="18"/>
  <c r="O74" i="18"/>
  <c r="P74" i="18"/>
  <c r="Q74" i="18" a="1"/>
  <c r="Q74" i="18" s="1"/>
  <c r="R74" i="18"/>
  <c r="S74" i="18"/>
  <c r="O75" i="18"/>
  <c r="P75" i="18"/>
  <c r="Q75" i="18" a="1"/>
  <c r="Q75" i="18"/>
  <c r="R75" i="18"/>
  <c r="S75" i="18"/>
  <c r="O76" i="18"/>
  <c r="P76" i="18"/>
  <c r="Q76" i="18" a="1"/>
  <c r="Q76" i="18" s="1"/>
  <c r="R76" i="18"/>
  <c r="S76" i="18"/>
  <c r="O77" i="18"/>
  <c r="P77" i="18"/>
  <c r="Q77" i="18" a="1"/>
  <c r="Q77" i="18" s="1"/>
  <c r="R77" i="18"/>
  <c r="S77" i="18"/>
  <c r="O78" i="18"/>
  <c r="P78" i="18"/>
  <c r="Q78" i="18" a="1"/>
  <c r="Q78" i="18" s="1"/>
  <c r="R78" i="18"/>
  <c r="S78" i="18"/>
  <c r="O79" i="18"/>
  <c r="P79" i="18"/>
  <c r="Q79" i="18" a="1"/>
  <c r="Q79" i="18"/>
  <c r="R79" i="18"/>
  <c r="S79" i="18"/>
  <c r="O80" i="18"/>
  <c r="P80" i="18"/>
  <c r="Q80" i="18" a="1"/>
  <c r="Q80" i="18"/>
  <c r="R80" i="18"/>
  <c r="S80" i="18"/>
  <c r="O81" i="18"/>
  <c r="P81" i="18"/>
  <c r="Q81" i="18" a="1"/>
  <c r="Q81" i="18" s="1"/>
  <c r="R81" i="18"/>
  <c r="S81" i="18"/>
  <c r="O82" i="18"/>
  <c r="P82" i="18"/>
  <c r="Q82" i="18" a="1"/>
  <c r="Q82" i="18" s="1"/>
  <c r="R82" i="18"/>
  <c r="S82" i="18"/>
  <c r="O83" i="18"/>
  <c r="P83" i="18"/>
  <c r="Q83" i="18" a="1"/>
  <c r="Q83" i="18" s="1"/>
  <c r="R83" i="18"/>
  <c r="S83" i="18"/>
  <c r="O84" i="18"/>
  <c r="P84" i="18"/>
  <c r="Q84" i="18" a="1"/>
  <c r="Q84" i="18" s="1"/>
  <c r="R84" i="18"/>
  <c r="S84" i="18"/>
  <c r="O85" i="18"/>
  <c r="P85" i="18"/>
  <c r="Q85" i="18" a="1"/>
  <c r="Q85" i="18" s="1"/>
  <c r="R85" i="18"/>
  <c r="S85" i="18"/>
  <c r="O86" i="18"/>
  <c r="P86" i="18"/>
  <c r="Q86" i="18" a="1"/>
  <c r="Q86" i="18" s="1"/>
  <c r="R86" i="18"/>
  <c r="S86" i="18"/>
  <c r="O87" i="18"/>
  <c r="P87" i="18"/>
  <c r="Q87" i="18" a="1"/>
  <c r="Q87" i="18" s="1"/>
  <c r="R87" i="18"/>
  <c r="S87" i="18"/>
  <c r="O88" i="18"/>
  <c r="P88" i="18"/>
  <c r="Q88" i="18" a="1"/>
  <c r="Q88" i="18" s="1"/>
  <c r="R88" i="18"/>
  <c r="S88" i="18"/>
  <c r="O89" i="18"/>
  <c r="P89" i="18"/>
  <c r="Q89" i="18" a="1"/>
  <c r="Q89" i="18" s="1"/>
  <c r="R89" i="18"/>
  <c r="S89" i="18"/>
  <c r="O90" i="18"/>
  <c r="P90" i="18"/>
  <c r="Q90" i="18" a="1"/>
  <c r="Q90" i="18" s="1"/>
  <c r="R90" i="18"/>
  <c r="S90" i="18"/>
  <c r="O91" i="18"/>
  <c r="P91" i="18"/>
  <c r="Q91" i="18" a="1"/>
  <c r="Q91" i="18" s="1"/>
  <c r="R91" i="18"/>
  <c r="S91" i="18"/>
  <c r="O92" i="18"/>
  <c r="P92" i="18"/>
  <c r="Q92" i="18" a="1"/>
  <c r="Q92" i="18" s="1"/>
  <c r="R92" i="18"/>
  <c r="S92" i="18"/>
  <c r="O93" i="18"/>
  <c r="P93" i="18"/>
  <c r="Q93" i="18" a="1"/>
  <c r="Q93" i="18"/>
  <c r="R93" i="18"/>
  <c r="S93" i="18"/>
  <c r="O94" i="18"/>
  <c r="P94" i="18"/>
  <c r="Q94" i="18" a="1"/>
  <c r="Q94" i="18" s="1"/>
  <c r="R94" i="18"/>
  <c r="S94" i="18"/>
  <c r="O95" i="18"/>
  <c r="P95" i="18"/>
  <c r="Q95" i="18" a="1"/>
  <c r="Q95" i="18" s="1"/>
  <c r="R95" i="18"/>
  <c r="S95" i="18"/>
  <c r="O96" i="18"/>
  <c r="P96" i="18"/>
  <c r="Q96" i="18" a="1"/>
  <c r="Q96" i="18" s="1"/>
  <c r="R96" i="18"/>
  <c r="S96" i="18"/>
  <c r="O97" i="18"/>
  <c r="P97" i="18"/>
  <c r="Q97" i="18" a="1"/>
  <c r="Q97" i="18" s="1"/>
  <c r="R97" i="18"/>
  <c r="S97" i="18"/>
  <c r="O98" i="18"/>
  <c r="P98" i="18"/>
  <c r="Q98" i="18" a="1"/>
  <c r="Q98" i="18"/>
  <c r="R98" i="18"/>
  <c r="S98" i="18"/>
  <c r="O99" i="18"/>
  <c r="P99" i="18"/>
  <c r="Q99" i="18" a="1"/>
  <c r="Q99" i="18" s="1"/>
  <c r="R99" i="18"/>
  <c r="S99" i="18"/>
  <c r="O100" i="18"/>
  <c r="P100" i="18"/>
  <c r="Q100" i="18" a="1"/>
  <c r="Q100" i="18"/>
  <c r="R100" i="18"/>
  <c r="S100" i="18"/>
  <c r="O101" i="18"/>
  <c r="P101" i="18"/>
  <c r="Q101" i="18" a="1"/>
  <c r="Q101" i="18"/>
  <c r="R101" i="18"/>
  <c r="S101" i="18"/>
  <c r="O102" i="18"/>
  <c r="P102" i="18"/>
  <c r="Q102" i="18" a="1"/>
  <c r="Q102" i="18" s="1"/>
  <c r="R102" i="18"/>
  <c r="S102" i="18"/>
  <c r="O103" i="18"/>
  <c r="P103" i="18"/>
  <c r="Q103" i="18" a="1"/>
  <c r="Q103" i="18" s="1"/>
  <c r="R103" i="18"/>
  <c r="S103" i="18"/>
  <c r="O104" i="18"/>
  <c r="P104" i="18"/>
  <c r="Q104" i="18" a="1"/>
  <c r="Q104" i="18" s="1"/>
  <c r="R104" i="18"/>
  <c r="S104" i="18"/>
  <c r="O105" i="18"/>
  <c r="P105" i="18"/>
  <c r="Q105" i="18" a="1"/>
  <c r="Q105" i="18"/>
  <c r="R105" i="18"/>
  <c r="S105" i="18"/>
  <c r="O106" i="18"/>
  <c r="P106" i="18"/>
  <c r="Q106" i="18" a="1"/>
  <c r="Q106" i="18" s="1"/>
  <c r="R106" i="18"/>
  <c r="S106" i="18"/>
  <c r="O107" i="18"/>
  <c r="P107" i="18"/>
  <c r="Q107" i="18" a="1"/>
  <c r="Q107" i="18" s="1"/>
  <c r="R107" i="18"/>
  <c r="S107" i="18"/>
  <c r="O108" i="18"/>
  <c r="P108" i="18"/>
  <c r="Q108" i="18" a="1"/>
  <c r="Q108" i="18"/>
  <c r="R108" i="18"/>
  <c r="S108" i="18"/>
  <c r="O109" i="18"/>
  <c r="P109" i="18"/>
  <c r="Q109" i="18" a="1"/>
  <c r="Q109" i="18" s="1"/>
  <c r="R109" i="18"/>
  <c r="S109" i="18"/>
  <c r="O110" i="18"/>
  <c r="P110" i="18"/>
  <c r="Q110" i="18" a="1"/>
  <c r="Q110" i="18"/>
  <c r="R110" i="18"/>
  <c r="S110" i="18"/>
  <c r="O111" i="18"/>
  <c r="P111" i="18"/>
  <c r="Q111" i="18" a="1"/>
  <c r="Q111" i="18" s="1"/>
  <c r="R111" i="18"/>
  <c r="S111" i="18"/>
  <c r="O112" i="18"/>
  <c r="P112" i="18"/>
  <c r="Q112" i="18" a="1"/>
  <c r="Q112" i="18" s="1"/>
  <c r="R112" i="18"/>
  <c r="S112" i="18"/>
  <c r="O113" i="18"/>
  <c r="P113" i="18"/>
  <c r="Q113" i="18" a="1"/>
  <c r="Q113" i="18" s="1"/>
  <c r="R113" i="18"/>
  <c r="S113" i="18"/>
  <c r="O114" i="18"/>
  <c r="P114" i="18"/>
  <c r="Q114" i="18" a="1"/>
  <c r="Q114" i="18"/>
  <c r="R114" i="18"/>
  <c r="S114" i="18"/>
  <c r="O115" i="18"/>
  <c r="P115" i="18"/>
  <c r="Q115" i="18" a="1"/>
  <c r="Q115" i="18"/>
  <c r="R115" i="18"/>
  <c r="S115" i="18"/>
  <c r="O116" i="18"/>
  <c r="P116" i="18"/>
  <c r="Q116" i="18" a="1"/>
  <c r="Q116" i="18" s="1"/>
  <c r="R116" i="18"/>
  <c r="S116" i="18"/>
  <c r="O117" i="18"/>
  <c r="P117" i="18"/>
  <c r="Q117" i="18" a="1"/>
  <c r="Q117" i="18" s="1"/>
  <c r="R117" i="18"/>
  <c r="S117" i="18"/>
  <c r="O118" i="18"/>
  <c r="P118" i="18"/>
  <c r="Q118" i="18" a="1"/>
  <c r="Q118" i="18" s="1"/>
  <c r="R118" i="18"/>
  <c r="S118" i="18"/>
  <c r="O119" i="18"/>
  <c r="P119" i="18"/>
  <c r="Q119" i="18" a="1"/>
  <c r="Q119" i="18"/>
  <c r="R119" i="18"/>
  <c r="S119" i="18"/>
  <c r="O120" i="18"/>
  <c r="P120" i="18"/>
  <c r="Q120" i="18" a="1"/>
  <c r="Q120" i="18" s="1"/>
  <c r="R120" i="18"/>
  <c r="S120" i="18"/>
  <c r="O121" i="18"/>
  <c r="P121" i="18"/>
  <c r="Q121" i="18" a="1"/>
  <c r="Q121" i="18" s="1"/>
  <c r="R121" i="18"/>
  <c r="S121" i="18"/>
  <c r="O122" i="18"/>
  <c r="P122" i="18"/>
  <c r="Q122" i="18" a="1"/>
  <c r="Q122" i="18" s="1"/>
  <c r="R122" i="18"/>
  <c r="S122" i="18"/>
  <c r="O123" i="18"/>
  <c r="P123" i="18"/>
  <c r="Q123" i="18" a="1"/>
  <c r="Q123" i="18" s="1"/>
  <c r="R123" i="18"/>
  <c r="S123" i="18"/>
  <c r="O124" i="18"/>
  <c r="P124" i="18"/>
  <c r="Q124" i="18" a="1"/>
  <c r="Q124" i="18"/>
  <c r="R124" i="18"/>
  <c r="S124" i="18"/>
  <c r="O125" i="18"/>
  <c r="P125" i="18"/>
  <c r="Q125" i="18" a="1"/>
  <c r="Q125" i="18" s="1"/>
  <c r="R125" i="18"/>
  <c r="S125" i="18"/>
  <c r="O126" i="18"/>
  <c r="P126" i="18"/>
  <c r="Q126" i="18" a="1"/>
  <c r="Q126" i="18" s="1"/>
  <c r="R126" i="18"/>
  <c r="S126" i="18"/>
  <c r="O127" i="18"/>
  <c r="P127" i="18"/>
  <c r="Q127" i="18" a="1"/>
  <c r="Q127" i="18" s="1"/>
  <c r="R127" i="18"/>
  <c r="S127" i="18"/>
  <c r="O128" i="18"/>
  <c r="P128" i="18"/>
  <c r="Q128" i="18" a="1"/>
  <c r="Q128" i="18"/>
  <c r="R128" i="18"/>
  <c r="S128" i="18"/>
  <c r="O129" i="18"/>
  <c r="P129" i="18"/>
  <c r="Q129" i="18" a="1"/>
  <c r="Q129" i="18"/>
  <c r="R129" i="18"/>
  <c r="S129" i="18"/>
  <c r="O130" i="18"/>
  <c r="P130" i="18"/>
  <c r="Q130" i="18" a="1"/>
  <c r="Q130" i="18" s="1"/>
  <c r="R130" i="18"/>
  <c r="S130" i="18"/>
  <c r="O131" i="18"/>
  <c r="P131" i="18"/>
  <c r="Q131" i="18" a="1"/>
  <c r="Q131" i="18" s="1"/>
  <c r="R131" i="18"/>
  <c r="S131" i="18"/>
  <c r="O132" i="18"/>
  <c r="P132" i="18"/>
  <c r="Q132" i="18" a="1"/>
  <c r="Q132" i="18" s="1"/>
  <c r="R132" i="18"/>
  <c r="S132" i="18"/>
  <c r="O133" i="18"/>
  <c r="P133" i="18"/>
  <c r="Q133" i="18" a="1"/>
  <c r="Q133" i="18"/>
  <c r="R133" i="18"/>
  <c r="S133" i="18"/>
  <c r="O134" i="18"/>
  <c r="P134" i="18"/>
  <c r="Q134" i="18" a="1"/>
  <c r="Q134" i="18" s="1"/>
  <c r="R134" i="18"/>
  <c r="S134" i="18"/>
  <c r="O135" i="18"/>
  <c r="P135" i="18"/>
  <c r="Q135" i="18" a="1"/>
  <c r="Q135" i="18"/>
  <c r="R135" i="18"/>
  <c r="S135" i="18"/>
  <c r="O136" i="18"/>
  <c r="P136" i="18"/>
  <c r="Q136" i="18" a="1"/>
  <c r="Q136" i="18" s="1"/>
  <c r="R136" i="18"/>
  <c r="S136" i="18"/>
  <c r="O137" i="18"/>
  <c r="P137" i="18"/>
  <c r="Q137" i="18" a="1"/>
  <c r="Q137" i="18" s="1"/>
  <c r="R137" i="18"/>
  <c r="S137" i="18"/>
  <c r="O138" i="18"/>
  <c r="P138" i="18"/>
  <c r="Q138" i="18" a="1"/>
  <c r="Q138" i="18"/>
  <c r="R138" i="18"/>
  <c r="S138" i="18"/>
  <c r="O139" i="18"/>
  <c r="P139" i="18"/>
  <c r="Q139" i="18" a="1"/>
  <c r="Q139" i="18" s="1"/>
  <c r="R139" i="18"/>
  <c r="S139" i="18"/>
  <c r="O140" i="18"/>
  <c r="P140" i="18"/>
  <c r="Q140" i="18" a="1"/>
  <c r="Q140" i="18" s="1"/>
  <c r="R140" i="18"/>
  <c r="S140" i="18"/>
  <c r="O141" i="18"/>
  <c r="P141" i="18"/>
  <c r="Q141" i="18" a="1"/>
  <c r="Q141" i="18" s="1"/>
  <c r="R141" i="18"/>
  <c r="S141" i="18"/>
  <c r="O142" i="18"/>
  <c r="P142" i="18"/>
  <c r="Q142" i="18" a="1"/>
  <c r="Q142" i="18" s="1"/>
  <c r="R142" i="18"/>
  <c r="S142" i="18"/>
  <c r="O143" i="18"/>
  <c r="P143" i="18"/>
  <c r="Q143" i="18" a="1"/>
  <c r="Q143" i="18"/>
  <c r="R143" i="18"/>
  <c r="S143" i="18"/>
  <c r="O144" i="18"/>
  <c r="P144" i="18"/>
  <c r="Q144" i="18" a="1"/>
  <c r="Q144" i="18" s="1"/>
  <c r="R144" i="18"/>
  <c r="S144" i="18"/>
  <c r="O145" i="18"/>
  <c r="P145" i="18"/>
  <c r="Q145" i="18" a="1"/>
  <c r="Q145" i="18" s="1"/>
  <c r="R145" i="18"/>
  <c r="S145" i="18"/>
  <c r="O146" i="18"/>
  <c r="P146" i="18"/>
  <c r="Q146" i="18" a="1"/>
  <c r="Q146" i="18" s="1"/>
  <c r="R146" i="18"/>
  <c r="S146" i="18"/>
  <c r="O147" i="18"/>
  <c r="P147" i="18"/>
  <c r="Q147" i="18" a="1"/>
  <c r="Q147" i="18" s="1"/>
  <c r="R147" i="18"/>
  <c r="S147" i="18"/>
  <c r="O148" i="18"/>
  <c r="P148" i="18"/>
  <c r="Q148" i="18" a="1"/>
  <c r="Q148" i="18" s="1"/>
  <c r="R148" i="18"/>
  <c r="S148" i="18"/>
  <c r="O149" i="18"/>
  <c r="P149" i="18"/>
  <c r="Q149" i="18" a="1"/>
  <c r="Q149" i="18" s="1"/>
  <c r="R149" i="18"/>
  <c r="S149" i="18"/>
  <c r="O150" i="18"/>
  <c r="P150" i="18"/>
  <c r="Q150" i="18" a="1"/>
  <c r="Q150" i="18" s="1"/>
  <c r="R150" i="18"/>
  <c r="S150" i="18"/>
  <c r="O151" i="18"/>
  <c r="P151" i="18"/>
  <c r="Q151" i="18" a="1"/>
  <c r="Q151" i="18" s="1"/>
  <c r="R151" i="18"/>
  <c r="S151" i="18"/>
  <c r="O152" i="18"/>
  <c r="P152" i="18"/>
  <c r="Q152" i="18" a="1"/>
  <c r="Q152" i="18" s="1"/>
  <c r="R152" i="18"/>
  <c r="S152" i="18"/>
  <c r="O153" i="18"/>
  <c r="P153" i="18"/>
  <c r="Q153" i="18" a="1"/>
  <c r="Q153" i="18" s="1"/>
  <c r="R153" i="18"/>
  <c r="S153" i="18"/>
  <c r="O154" i="18"/>
  <c r="P154" i="18"/>
  <c r="Q154" i="18" a="1"/>
  <c r="Q154" i="18" s="1"/>
  <c r="R154" i="18"/>
  <c r="S154" i="18"/>
  <c r="O155" i="18"/>
  <c r="P155" i="18"/>
  <c r="Q155" i="18" a="1"/>
  <c r="Q155" i="18" s="1"/>
  <c r="R155" i="18"/>
  <c r="S155" i="18"/>
  <c r="O156" i="18"/>
  <c r="P156" i="18"/>
  <c r="Q156" i="18" a="1"/>
  <c r="Q156" i="18"/>
  <c r="R156" i="18"/>
  <c r="S156" i="18"/>
  <c r="O157" i="18"/>
  <c r="P157" i="18"/>
  <c r="Q157" i="18" a="1"/>
  <c r="Q157" i="18" s="1"/>
  <c r="R157" i="18"/>
  <c r="S157" i="18"/>
  <c r="O158" i="18"/>
  <c r="P158" i="18"/>
  <c r="Q158" i="18" a="1"/>
  <c r="Q158" i="18" s="1"/>
  <c r="R158" i="18"/>
  <c r="S158" i="18"/>
  <c r="O159" i="18"/>
  <c r="P159" i="18"/>
  <c r="Q159" i="18" a="1"/>
  <c r="Q159" i="18" s="1"/>
  <c r="R159" i="18"/>
  <c r="S159" i="18"/>
  <c r="O160" i="18"/>
  <c r="P160" i="18"/>
  <c r="Q160" i="18" a="1"/>
  <c r="Q160" i="18" s="1"/>
  <c r="R160" i="18"/>
  <c r="S160" i="18"/>
  <c r="O161" i="18"/>
  <c r="P161" i="18"/>
  <c r="Q161" i="18" a="1"/>
  <c r="Q161" i="18" s="1"/>
  <c r="R161" i="18"/>
  <c r="S161" i="18"/>
  <c r="O162" i="18"/>
  <c r="P162" i="18"/>
  <c r="Q162" i="18" a="1"/>
  <c r="Q162" i="18" s="1"/>
  <c r="R162" i="18"/>
  <c r="S162" i="18"/>
  <c r="O163" i="18"/>
  <c r="P163" i="18"/>
  <c r="Q163" i="18" a="1"/>
  <c r="Q163" i="18" s="1"/>
  <c r="R163" i="18"/>
  <c r="S163" i="18"/>
  <c r="O164" i="18"/>
  <c r="P164" i="18"/>
  <c r="Q164" i="18" a="1"/>
  <c r="Q164" i="18" s="1"/>
  <c r="R164" i="18"/>
  <c r="S164" i="18"/>
  <c r="O165" i="18"/>
  <c r="P165" i="18"/>
  <c r="Q165" i="18" a="1"/>
  <c r="Q165" i="18" s="1"/>
  <c r="R165" i="18"/>
  <c r="S165" i="18"/>
  <c r="O166" i="18"/>
  <c r="P166" i="18"/>
  <c r="Q166" i="18" a="1"/>
  <c r="Q166" i="18" s="1"/>
  <c r="R166" i="18"/>
  <c r="S166" i="18"/>
  <c r="O167" i="18"/>
  <c r="P167" i="18"/>
  <c r="Q167" i="18" a="1"/>
  <c r="Q167" i="18" s="1"/>
  <c r="R167" i="18"/>
  <c r="S167" i="18"/>
  <c r="O168" i="18"/>
  <c r="P168" i="18"/>
  <c r="Q168" i="18" a="1"/>
  <c r="Q168" i="18"/>
  <c r="R168" i="18"/>
  <c r="S168" i="18"/>
  <c r="O169" i="18"/>
  <c r="P169" i="18"/>
  <c r="Q169" i="18" a="1"/>
  <c r="Q169" i="18" s="1"/>
  <c r="R169" i="18"/>
  <c r="S169" i="18"/>
  <c r="O170" i="18"/>
  <c r="P170" i="18"/>
  <c r="Q170" i="18" a="1"/>
  <c r="Q170" i="18" s="1"/>
  <c r="R170" i="18"/>
  <c r="S170" i="18"/>
  <c r="O171" i="18"/>
  <c r="P171" i="18"/>
  <c r="Q171" i="18" a="1"/>
  <c r="Q171" i="18" s="1"/>
  <c r="R171" i="18"/>
  <c r="S171" i="18"/>
  <c r="O172" i="18"/>
  <c r="P172" i="18"/>
  <c r="Q172" i="18" a="1"/>
  <c r="Q172" i="18" s="1"/>
  <c r="R172" i="18"/>
  <c r="S172" i="18"/>
  <c r="O173" i="18"/>
  <c r="P173" i="18"/>
  <c r="Q173" i="18" a="1"/>
  <c r="Q173" i="18"/>
  <c r="R173" i="18"/>
  <c r="S173" i="18"/>
  <c r="O174" i="18"/>
  <c r="P174" i="18"/>
  <c r="Q174" i="18" a="1"/>
  <c r="Q174" i="18" s="1"/>
  <c r="R174" i="18"/>
  <c r="S174" i="18"/>
  <c r="O175" i="18"/>
  <c r="P175" i="18"/>
  <c r="Q175" i="18" a="1"/>
  <c r="Q175" i="18" s="1"/>
  <c r="R175" i="18"/>
  <c r="S175" i="18"/>
  <c r="O176" i="18"/>
  <c r="P176" i="18"/>
  <c r="Q176" i="18" a="1"/>
  <c r="Q176" i="18" s="1"/>
  <c r="R176" i="18"/>
  <c r="S176" i="18"/>
  <c r="O177" i="18"/>
  <c r="P177" i="18"/>
  <c r="Q177" i="18" a="1"/>
  <c r="Q177" i="18"/>
  <c r="R177" i="18"/>
  <c r="S177" i="18"/>
  <c r="O178" i="18"/>
  <c r="P178" i="18"/>
  <c r="Q178" i="18" a="1"/>
  <c r="Q178" i="18"/>
  <c r="R178" i="18"/>
  <c r="S178" i="18"/>
  <c r="O179" i="18"/>
  <c r="P179" i="18"/>
  <c r="Q179" i="18" a="1"/>
  <c r="Q179" i="18" s="1"/>
  <c r="R179" i="18"/>
  <c r="S179" i="18"/>
  <c r="O180" i="18"/>
  <c r="P180" i="18"/>
  <c r="Q180" i="18" a="1"/>
  <c r="Q180" i="18" s="1"/>
  <c r="R180" i="18"/>
  <c r="S180" i="18"/>
  <c r="O181" i="18"/>
  <c r="P181" i="18"/>
  <c r="Q181" i="18" a="1"/>
  <c r="Q181" i="18" s="1"/>
  <c r="R181" i="18"/>
  <c r="S181" i="18"/>
  <c r="O182" i="18"/>
  <c r="P182" i="18"/>
  <c r="Q182" i="18" a="1"/>
  <c r="Q182" i="18" s="1"/>
  <c r="R182" i="18"/>
  <c r="S182" i="18"/>
  <c r="O183" i="18"/>
  <c r="P183" i="18"/>
  <c r="Q183" i="18" a="1"/>
  <c r="Q183" i="18" s="1"/>
  <c r="R183" i="18"/>
  <c r="S183" i="18"/>
  <c r="O184" i="18"/>
  <c r="P184" i="18"/>
  <c r="Q184" i="18" a="1"/>
  <c r="Q184" i="18" s="1"/>
  <c r="R184" i="18"/>
  <c r="S184" i="18"/>
  <c r="O185" i="18"/>
  <c r="P185" i="18"/>
  <c r="Q185" i="18" a="1"/>
  <c r="Q185" i="18" s="1"/>
  <c r="R185" i="18"/>
  <c r="S185" i="18"/>
  <c r="O186" i="18"/>
  <c r="P186" i="18"/>
  <c r="Q186" i="18" a="1"/>
  <c r="Q186" i="18" s="1"/>
  <c r="R186" i="18"/>
  <c r="S186" i="18"/>
  <c r="O187" i="18"/>
  <c r="P187" i="18"/>
  <c r="Q187" i="18" a="1"/>
  <c r="Q187" i="18" s="1"/>
  <c r="R187" i="18"/>
  <c r="S187" i="18"/>
  <c r="O188" i="18"/>
  <c r="P188" i="18"/>
  <c r="Q188" i="18" a="1"/>
  <c r="Q188" i="18" s="1"/>
  <c r="R188" i="18"/>
  <c r="S188" i="18"/>
  <c r="O189" i="18"/>
  <c r="P189" i="18"/>
  <c r="Q189" i="18" a="1"/>
  <c r="Q189" i="18" s="1"/>
  <c r="R189" i="18"/>
  <c r="S189" i="18"/>
  <c r="O190" i="18"/>
  <c r="P190" i="18"/>
  <c r="Q190" i="18" a="1"/>
  <c r="Q190" i="18" s="1"/>
  <c r="R190" i="18"/>
  <c r="S190" i="18"/>
  <c r="O191" i="18"/>
  <c r="P191" i="18"/>
  <c r="Q191" i="18" a="1"/>
  <c r="Q191" i="18"/>
  <c r="R191" i="18"/>
  <c r="S191" i="18"/>
  <c r="O192" i="18"/>
  <c r="P192" i="18"/>
  <c r="Q192" i="18" a="1"/>
  <c r="Q192" i="18" s="1"/>
  <c r="R192" i="18"/>
  <c r="S192" i="18"/>
  <c r="O193" i="18"/>
  <c r="P193" i="18"/>
  <c r="Q193" i="18" a="1"/>
  <c r="Q193" i="18" s="1"/>
  <c r="R193" i="18"/>
  <c r="S193" i="18"/>
  <c r="O194" i="18"/>
  <c r="P194" i="18"/>
  <c r="Q194" i="18" a="1"/>
  <c r="Q194" i="18" s="1"/>
  <c r="R194" i="18"/>
  <c r="S194" i="18"/>
  <c r="O195" i="18"/>
  <c r="P195" i="18"/>
  <c r="Q195" i="18" a="1"/>
  <c r="Q195" i="18" s="1"/>
  <c r="R195" i="18"/>
  <c r="S195" i="18"/>
  <c r="O196" i="18"/>
  <c r="P196" i="18"/>
  <c r="Q196" i="18" a="1"/>
  <c r="Q196" i="18"/>
  <c r="R196" i="18"/>
  <c r="S196" i="18"/>
  <c r="O197" i="18"/>
  <c r="P197" i="18"/>
  <c r="Q197" i="18" a="1"/>
  <c r="Q197" i="18" s="1"/>
  <c r="R197" i="18"/>
  <c r="S197" i="18"/>
  <c r="O198" i="18"/>
  <c r="P198" i="18"/>
  <c r="Q198" i="18" a="1"/>
  <c r="Q198" i="18"/>
  <c r="R198" i="18"/>
  <c r="S198" i="18"/>
  <c r="O199" i="18"/>
  <c r="P199" i="18"/>
  <c r="Q199" i="18" a="1"/>
  <c r="Q199" i="18"/>
  <c r="R199" i="18"/>
  <c r="S199" i="18"/>
  <c r="O200" i="18"/>
  <c r="P200" i="18"/>
  <c r="Q200" i="18" a="1"/>
  <c r="Q200" i="18" s="1"/>
  <c r="R200" i="18"/>
  <c r="S200" i="18"/>
  <c r="O201" i="18"/>
  <c r="P201" i="18"/>
  <c r="Q201" i="18" a="1"/>
  <c r="Q201" i="18"/>
  <c r="R201" i="18"/>
  <c r="S201" i="18"/>
  <c r="O202" i="18"/>
  <c r="P202" i="18"/>
  <c r="Q202" i="18" a="1"/>
  <c r="Q202" i="18" s="1"/>
  <c r="R202" i="18"/>
  <c r="S202" i="18"/>
  <c r="O203" i="18"/>
  <c r="P203" i="18"/>
  <c r="Q203" i="18" a="1"/>
  <c r="Q203" i="18"/>
  <c r="R203" i="18"/>
  <c r="S203" i="18"/>
  <c r="O204" i="18"/>
  <c r="P204" i="18"/>
  <c r="Q204" i="18" a="1"/>
  <c r="Q204" i="18" s="1"/>
  <c r="R204" i="18"/>
  <c r="S204" i="18"/>
  <c r="O205" i="18"/>
  <c r="P205" i="18"/>
  <c r="Q205" i="18" a="1"/>
  <c r="Q205" i="18" s="1"/>
  <c r="R205" i="18"/>
  <c r="S205" i="18"/>
  <c r="O206" i="18"/>
  <c r="P206" i="18"/>
  <c r="Q206" i="18" a="1"/>
  <c r="Q206" i="18" s="1"/>
  <c r="R206" i="18"/>
  <c r="S206" i="18"/>
  <c r="O207" i="18"/>
  <c r="P207" i="18"/>
  <c r="Q207" i="18" a="1"/>
  <c r="Q207" i="18" s="1"/>
  <c r="R207" i="18"/>
  <c r="S207" i="18"/>
  <c r="O208" i="18"/>
  <c r="P208" i="18"/>
  <c r="Q208" i="18" a="1"/>
  <c r="Q208" i="18"/>
  <c r="R208" i="18"/>
  <c r="S208" i="18"/>
  <c r="O209" i="18"/>
  <c r="P209" i="18"/>
  <c r="Q209" i="18" a="1"/>
  <c r="Q209" i="18" s="1"/>
  <c r="R209" i="18"/>
  <c r="S209" i="18"/>
  <c r="O210" i="18"/>
  <c r="P210" i="18"/>
  <c r="Q210" i="18" a="1"/>
  <c r="Q210" i="18" s="1"/>
  <c r="R210" i="18"/>
  <c r="S210" i="18"/>
  <c r="O211" i="18"/>
  <c r="P211" i="18"/>
  <c r="Q211" i="18" a="1"/>
  <c r="Q211" i="18" s="1"/>
  <c r="R211" i="18"/>
  <c r="S211" i="18"/>
  <c r="O212" i="18"/>
  <c r="P212" i="18"/>
  <c r="Q212" i="18" a="1"/>
  <c r="Q212" i="18"/>
  <c r="R212" i="18"/>
  <c r="S212" i="18"/>
  <c r="O213" i="18"/>
  <c r="P213" i="18"/>
  <c r="Q213" i="18" a="1"/>
  <c r="Q213" i="18"/>
  <c r="R213" i="18"/>
  <c r="S213" i="18"/>
  <c r="O214" i="18"/>
  <c r="P214" i="18"/>
  <c r="Q214" i="18" a="1"/>
  <c r="Q214" i="18" s="1"/>
  <c r="R214" i="18"/>
  <c r="S214" i="18"/>
  <c r="O215" i="18"/>
  <c r="P215" i="18"/>
  <c r="Q215" i="18" a="1"/>
  <c r="Q215" i="18" s="1"/>
  <c r="R215" i="18"/>
  <c r="S215" i="18"/>
  <c r="O216" i="18"/>
  <c r="P216" i="18"/>
  <c r="Q216" i="18" a="1"/>
  <c r="Q216" i="18" s="1"/>
  <c r="R216" i="18"/>
  <c r="S216" i="18"/>
  <c r="O217" i="18"/>
  <c r="P217" i="18"/>
  <c r="Q217" i="18" a="1"/>
  <c r="Q217" i="18"/>
  <c r="R217" i="18"/>
  <c r="S217" i="18"/>
  <c r="O218" i="18"/>
  <c r="P218" i="18"/>
  <c r="Q218" i="18" a="1"/>
  <c r="Q218" i="18" s="1"/>
  <c r="R218" i="18"/>
  <c r="S218" i="18"/>
  <c r="O219" i="18"/>
  <c r="P219" i="18"/>
  <c r="Q219" i="18" a="1"/>
  <c r="Q219" i="18"/>
  <c r="R219" i="18"/>
  <c r="S219" i="18"/>
  <c r="O220" i="18"/>
  <c r="P220" i="18"/>
  <c r="Q220" i="18" a="1"/>
  <c r="Q220" i="18" s="1"/>
  <c r="R220" i="18"/>
  <c r="S220" i="18"/>
  <c r="O221" i="18"/>
  <c r="P221" i="18"/>
  <c r="Q221" i="18" a="1"/>
  <c r="Q221" i="18" s="1"/>
  <c r="R221" i="18"/>
  <c r="S221" i="18"/>
  <c r="O222" i="18"/>
  <c r="P222" i="18"/>
  <c r="Q222" i="18" a="1"/>
  <c r="Q222" i="18"/>
  <c r="R222" i="18"/>
  <c r="S222" i="18"/>
  <c r="O223" i="18"/>
  <c r="P223" i="18"/>
  <c r="Q223" i="18" a="1"/>
  <c r="Q223" i="18" s="1"/>
  <c r="R223" i="18"/>
  <c r="S223" i="18"/>
  <c r="O224" i="18"/>
  <c r="P224" i="18"/>
  <c r="Q224" i="18" a="1"/>
  <c r="Q224" i="18"/>
  <c r="R224" i="18"/>
  <c r="S224" i="18"/>
  <c r="O225" i="18"/>
  <c r="P225" i="18"/>
  <c r="Q225" i="18" a="1"/>
  <c r="Q225" i="18" s="1"/>
  <c r="R225" i="18"/>
  <c r="S225" i="18"/>
  <c r="O226" i="18"/>
  <c r="P226" i="18"/>
  <c r="Q226" i="18" a="1"/>
  <c r="Q226" i="18" s="1"/>
  <c r="R226" i="18"/>
  <c r="S226" i="18"/>
  <c r="O227" i="18"/>
  <c r="P227" i="18"/>
  <c r="Q227" i="18" a="1"/>
  <c r="Q227" i="18" s="1"/>
  <c r="R227" i="18"/>
  <c r="S227" i="18"/>
  <c r="O228" i="18"/>
  <c r="P228" i="18"/>
  <c r="Q228" i="18" a="1"/>
  <c r="Q228" i="18" s="1"/>
  <c r="R228" i="18"/>
  <c r="S228" i="18"/>
  <c r="O229" i="18"/>
  <c r="P229" i="18"/>
  <c r="Q229" i="18" a="1"/>
  <c r="Q229" i="18"/>
  <c r="R229" i="18"/>
  <c r="S229" i="18"/>
  <c r="O230" i="18"/>
  <c r="P230" i="18"/>
  <c r="Q230" i="18" a="1"/>
  <c r="Q230" i="18" s="1"/>
  <c r="R230" i="18"/>
  <c r="S230" i="18"/>
  <c r="O231" i="18"/>
  <c r="P231" i="18"/>
  <c r="Q231" i="18" a="1"/>
  <c r="Q231" i="18"/>
  <c r="R231" i="18"/>
  <c r="S231" i="18"/>
  <c r="O232" i="18"/>
  <c r="P232" i="18"/>
  <c r="Q232" i="18" a="1"/>
  <c r="Q232" i="18" s="1"/>
  <c r="R232" i="18"/>
  <c r="S232" i="18"/>
  <c r="O233" i="18"/>
  <c r="P233" i="18"/>
  <c r="Q233" i="18" a="1"/>
  <c r="Q233" i="18" s="1"/>
  <c r="R233" i="18"/>
  <c r="S233" i="18"/>
  <c r="O234" i="18"/>
  <c r="P234" i="18"/>
  <c r="Q234" i="18" a="1"/>
  <c r="Q234" i="18"/>
  <c r="R234" i="18"/>
  <c r="S234" i="18"/>
  <c r="O235" i="18"/>
  <c r="P235" i="18"/>
  <c r="Q235" i="18" a="1"/>
  <c r="Q235" i="18" s="1"/>
  <c r="R235" i="18"/>
  <c r="S235" i="18"/>
  <c r="O236" i="18"/>
  <c r="P236" i="18"/>
  <c r="Q236" i="18" a="1"/>
  <c r="Q236" i="18"/>
  <c r="R236" i="18"/>
  <c r="S236" i="18"/>
  <c r="O237" i="18"/>
  <c r="P237" i="18"/>
  <c r="Q237" i="18" a="1"/>
  <c r="Q237" i="18" s="1"/>
  <c r="R237" i="18"/>
  <c r="S237" i="18"/>
  <c r="O238" i="18"/>
  <c r="P238" i="18"/>
  <c r="Q238" i="18" a="1"/>
  <c r="Q238" i="18" s="1"/>
  <c r="R238" i="18"/>
  <c r="S238" i="18"/>
  <c r="O239" i="18"/>
  <c r="P239" i="18"/>
  <c r="Q239" i="18" a="1"/>
  <c r="Q239" i="18" s="1"/>
  <c r="R239" i="18"/>
  <c r="S239" i="18"/>
  <c r="O240" i="18"/>
  <c r="P240" i="18"/>
  <c r="Q240" i="18" a="1"/>
  <c r="Q240" i="18"/>
  <c r="R240" i="18"/>
  <c r="S240" i="18"/>
  <c r="O241" i="18"/>
  <c r="P241" i="18"/>
  <c r="Q241" i="18" a="1"/>
  <c r="Q241" i="18"/>
  <c r="R241" i="18"/>
  <c r="S241" i="18"/>
  <c r="O242" i="18"/>
  <c r="P242" i="18"/>
  <c r="Q242" i="18" a="1"/>
  <c r="Q242" i="18" s="1"/>
  <c r="R242" i="18"/>
  <c r="S242" i="18"/>
  <c r="O243" i="18"/>
  <c r="P243" i="18"/>
  <c r="Q243" i="18" a="1"/>
  <c r="Q243" i="18" s="1"/>
  <c r="R243" i="18"/>
  <c r="S243" i="18"/>
  <c r="O244" i="18"/>
  <c r="P244" i="18"/>
  <c r="Q244" i="18" a="1"/>
  <c r="Q244" i="18" s="1"/>
  <c r="R244" i="18"/>
  <c r="S244" i="18"/>
  <c r="O245" i="18"/>
  <c r="P245" i="18"/>
  <c r="Q245" i="18" a="1"/>
  <c r="Q245" i="18" s="1"/>
  <c r="R245" i="18"/>
  <c r="S245" i="18"/>
  <c r="O246" i="18"/>
  <c r="P246" i="18"/>
  <c r="Q246" i="18" a="1"/>
  <c r="Q246" i="18" s="1"/>
  <c r="R246" i="18"/>
  <c r="S246" i="18"/>
  <c r="O247" i="18"/>
  <c r="P247" i="18"/>
  <c r="Q247" i="18" a="1"/>
  <c r="Q247" i="18"/>
  <c r="R247" i="18"/>
  <c r="S247" i="18"/>
  <c r="O248" i="18"/>
  <c r="P248" i="18"/>
  <c r="Q248" i="18" a="1"/>
  <c r="Q248" i="18" s="1"/>
  <c r="R248" i="18"/>
  <c r="S248" i="18"/>
  <c r="O249" i="18"/>
  <c r="P249" i="18"/>
  <c r="Q249" i="18" a="1"/>
  <c r="Q249" i="18" s="1"/>
  <c r="R249" i="18"/>
  <c r="S249" i="18"/>
  <c r="O250" i="18"/>
  <c r="P250" i="18"/>
  <c r="Q250" i="18" a="1"/>
  <c r="Q250" i="18" s="1"/>
  <c r="R250" i="18"/>
  <c r="S250" i="18"/>
  <c r="O251" i="18"/>
  <c r="P251" i="18"/>
  <c r="Q251" i="18" a="1"/>
  <c r="Q251" i="18" s="1"/>
  <c r="R251" i="18"/>
  <c r="S251" i="18"/>
  <c r="O252" i="18"/>
  <c r="P252" i="18"/>
  <c r="Q252" i="18" a="1"/>
  <c r="Q252" i="18"/>
  <c r="R252" i="18"/>
  <c r="S252" i="18"/>
  <c r="O253" i="18"/>
  <c r="P253" i="18"/>
  <c r="Q253" i="18" a="1"/>
  <c r="Q253" i="18" s="1"/>
  <c r="R253" i="18"/>
  <c r="S253" i="18"/>
  <c r="O254" i="18"/>
  <c r="P254" i="18"/>
  <c r="Q254" i="18" a="1"/>
  <c r="Q254" i="18" s="1"/>
  <c r="R254" i="18"/>
  <c r="S254" i="18"/>
  <c r="O255" i="18"/>
  <c r="P255" i="18"/>
  <c r="Q255" i="18" a="1"/>
  <c r="Q255" i="18" s="1"/>
  <c r="R255" i="18"/>
  <c r="S255" i="18"/>
  <c r="O256" i="18"/>
  <c r="P256" i="18"/>
  <c r="Q256" i="18" a="1"/>
  <c r="Q256" i="18" s="1"/>
  <c r="R256" i="18"/>
  <c r="S256" i="18"/>
  <c r="O257" i="18"/>
  <c r="P257" i="18"/>
  <c r="Q257" i="18" a="1"/>
  <c r="Q257" i="18"/>
  <c r="R257" i="18"/>
  <c r="S257" i="18"/>
  <c r="O258" i="18"/>
  <c r="P258" i="18"/>
  <c r="Q258" i="18" a="1"/>
  <c r="Q258" i="18" s="1"/>
  <c r="R258" i="18"/>
  <c r="S258" i="18"/>
  <c r="O259" i="18"/>
  <c r="P259" i="18"/>
  <c r="Q259" i="18" a="1"/>
  <c r="Q259" i="18" s="1"/>
  <c r="R259" i="18"/>
  <c r="S259" i="18"/>
  <c r="O260" i="18"/>
  <c r="P260" i="18"/>
  <c r="Q260" i="18" a="1"/>
  <c r="Q260" i="18" s="1"/>
  <c r="R260" i="18"/>
  <c r="S260" i="18"/>
  <c r="O261" i="18"/>
  <c r="P261" i="18"/>
  <c r="Q261" i="18" a="1"/>
  <c r="Q261" i="18" s="1"/>
  <c r="R261" i="18"/>
  <c r="S261" i="18"/>
  <c r="O262" i="18"/>
  <c r="P262" i="18"/>
  <c r="Q262" i="18" a="1"/>
  <c r="Q262" i="18" s="1"/>
  <c r="R262" i="18"/>
  <c r="S262" i="18"/>
  <c r="O263" i="18"/>
  <c r="P263" i="18"/>
  <c r="Q263" i="18" a="1"/>
  <c r="Q263" i="18" s="1"/>
  <c r="R263" i="18"/>
  <c r="S263" i="18"/>
  <c r="O264" i="18"/>
  <c r="P264" i="18"/>
  <c r="Q264" i="18" a="1"/>
  <c r="Q264" i="18" s="1"/>
  <c r="R264" i="18"/>
  <c r="S264" i="18"/>
  <c r="O265" i="18"/>
  <c r="P265" i="18"/>
  <c r="Q265" i="18" a="1"/>
  <c r="Q265" i="18" s="1"/>
  <c r="R265" i="18"/>
  <c r="S265" i="18"/>
  <c r="O266" i="18"/>
  <c r="P266" i="18"/>
  <c r="Q266" i="18" a="1"/>
  <c r="Q266" i="18" s="1"/>
  <c r="R266" i="18"/>
  <c r="S266" i="18"/>
  <c r="O267" i="18"/>
  <c r="P267" i="18"/>
  <c r="Q267" i="18" a="1"/>
  <c r="Q267" i="18" s="1"/>
  <c r="R267" i="18"/>
  <c r="S267" i="18"/>
  <c r="O268" i="18"/>
  <c r="P268" i="18"/>
  <c r="Q268" i="18" a="1"/>
  <c r="Q268" i="18"/>
  <c r="R268" i="18"/>
  <c r="S268" i="18"/>
  <c r="O269" i="18"/>
  <c r="P269" i="18"/>
  <c r="Q269" i="18" a="1"/>
  <c r="Q269" i="18" s="1"/>
  <c r="R269" i="18"/>
  <c r="S269" i="18"/>
  <c r="O270" i="18"/>
  <c r="P270" i="18"/>
  <c r="Q270" i="18" a="1"/>
  <c r="Q270" i="18" s="1"/>
  <c r="R270" i="18"/>
  <c r="S270" i="18"/>
  <c r="O271" i="18"/>
  <c r="P271" i="18"/>
  <c r="Q271" i="18" a="1"/>
  <c r="Q271" i="18" s="1"/>
  <c r="R271" i="18"/>
  <c r="S271" i="18"/>
  <c r="O272" i="18"/>
  <c r="P272" i="18"/>
  <c r="Q272" i="18" a="1"/>
  <c r="Q272" i="18" s="1"/>
  <c r="R272" i="18"/>
  <c r="S272" i="18"/>
  <c r="O273" i="18"/>
  <c r="P273" i="18"/>
  <c r="Q273" i="18" a="1"/>
  <c r="Q273" i="18" s="1"/>
  <c r="R273" i="18"/>
  <c r="S273" i="18"/>
  <c r="O274" i="18"/>
  <c r="P274" i="18"/>
  <c r="Q274" i="18" a="1"/>
  <c r="Q274" i="18" s="1"/>
  <c r="R274" i="18"/>
  <c r="S274" i="18"/>
  <c r="O275" i="18"/>
  <c r="P275" i="18"/>
  <c r="Q275" i="18" a="1"/>
  <c r="Q275" i="18"/>
  <c r="R275" i="18"/>
  <c r="S275" i="18"/>
  <c r="O276" i="18"/>
  <c r="P276" i="18"/>
  <c r="Q276" i="18" a="1"/>
  <c r="Q276" i="18" s="1"/>
  <c r="R276" i="18"/>
  <c r="S276" i="18"/>
  <c r="O277" i="18"/>
  <c r="P277" i="18"/>
  <c r="Q277" i="18" a="1"/>
  <c r="Q277" i="18" s="1"/>
  <c r="R277" i="18"/>
  <c r="S277" i="18"/>
  <c r="O278" i="18"/>
  <c r="P278" i="18"/>
  <c r="Q278" i="18" a="1"/>
  <c r="Q278" i="18" s="1"/>
  <c r="R278" i="18"/>
  <c r="S278" i="18"/>
  <c r="O279" i="18"/>
  <c r="P279" i="18"/>
  <c r="Q279" i="18" a="1"/>
  <c r="Q279" i="18" s="1"/>
  <c r="R279" i="18"/>
  <c r="S279" i="18"/>
  <c r="O280" i="18"/>
  <c r="P280" i="18"/>
  <c r="Q280" i="18" a="1"/>
  <c r="Q280" i="18" s="1"/>
  <c r="R280" i="18"/>
  <c r="S280" i="18"/>
  <c r="O281" i="18"/>
  <c r="P281" i="18"/>
  <c r="Q281" i="18" a="1"/>
  <c r="Q281" i="18" s="1"/>
  <c r="R281" i="18"/>
  <c r="S281" i="18"/>
  <c r="O282" i="18"/>
  <c r="P282" i="18"/>
  <c r="Q282" i="18" a="1"/>
  <c r="Q282" i="18"/>
  <c r="R282" i="18"/>
  <c r="S282" i="18"/>
  <c r="O283" i="18"/>
  <c r="P283" i="18"/>
  <c r="Q283" i="18" a="1"/>
  <c r="Q283" i="18" s="1"/>
  <c r="R283" i="18"/>
  <c r="S283" i="18"/>
  <c r="O284" i="18"/>
  <c r="P284" i="18"/>
  <c r="Q284" i="18" a="1"/>
  <c r="Q284" i="18" s="1"/>
  <c r="R284" i="18"/>
  <c r="S284" i="18"/>
  <c r="O285" i="18"/>
  <c r="P285" i="18"/>
  <c r="Q285" i="18" a="1"/>
  <c r="Q285" i="18" s="1"/>
  <c r="R285" i="18"/>
  <c r="S285" i="18"/>
  <c r="O286" i="18"/>
  <c r="P286" i="18"/>
  <c r="Q286" i="18" a="1"/>
  <c r="Q286" i="18" s="1"/>
  <c r="R286" i="18"/>
  <c r="S286" i="18"/>
  <c r="O287" i="18"/>
  <c r="P287" i="18"/>
  <c r="Q287" i="18" a="1"/>
  <c r="Q287" i="18" s="1"/>
  <c r="R287" i="18"/>
  <c r="S287" i="18"/>
  <c r="O288" i="18"/>
  <c r="P288" i="18"/>
  <c r="Q288" i="18" a="1"/>
  <c r="Q288" i="18" s="1"/>
  <c r="R288" i="18"/>
  <c r="S288" i="18"/>
  <c r="O289" i="18"/>
  <c r="P289" i="18"/>
  <c r="Q289" i="18" a="1"/>
  <c r="Q289" i="18"/>
  <c r="R289" i="18"/>
  <c r="S289" i="18"/>
  <c r="O290" i="18"/>
  <c r="P290" i="18"/>
  <c r="Q290" i="18" a="1"/>
  <c r="Q290" i="18" s="1"/>
  <c r="R290" i="18"/>
  <c r="S290" i="18"/>
  <c r="O291" i="18"/>
  <c r="P291" i="18"/>
  <c r="Q291" i="18" a="1"/>
  <c r="Q291" i="18" s="1"/>
  <c r="R291" i="18"/>
  <c r="S291" i="18"/>
  <c r="O292" i="18"/>
  <c r="P292" i="18"/>
  <c r="Q292" i="18" a="1"/>
  <c r="Q292" i="18"/>
  <c r="R292" i="18"/>
  <c r="S292" i="18"/>
  <c r="O293" i="18"/>
  <c r="P293" i="18"/>
  <c r="Q293" i="18" a="1"/>
  <c r="Q293" i="18" s="1"/>
  <c r="R293" i="18"/>
  <c r="S293" i="18"/>
  <c r="O294" i="18"/>
  <c r="P294" i="18"/>
  <c r="Q294" i="18" a="1"/>
  <c r="Q294" i="18" s="1"/>
  <c r="R294" i="18"/>
  <c r="S294" i="18"/>
  <c r="O295" i="18"/>
  <c r="P295" i="18"/>
  <c r="Q295" i="18" a="1"/>
  <c r="Q295" i="18" s="1"/>
  <c r="R295" i="18"/>
  <c r="S295" i="18"/>
  <c r="O296" i="18"/>
  <c r="P296" i="18"/>
  <c r="Q296" i="18" a="1"/>
  <c r="Q296" i="18" s="1"/>
  <c r="R296" i="18"/>
  <c r="S296" i="18"/>
  <c r="O297" i="18"/>
  <c r="P297" i="18"/>
  <c r="Q297" i="18" a="1"/>
  <c r="Q297" i="18"/>
  <c r="R297" i="18"/>
  <c r="S297" i="18"/>
  <c r="O298" i="18"/>
  <c r="P298" i="18"/>
  <c r="Q298" i="18" a="1"/>
  <c r="Q298" i="18" s="1"/>
  <c r="R298" i="18"/>
  <c r="S298" i="18"/>
  <c r="O299" i="18"/>
  <c r="P299" i="18"/>
  <c r="Q299" i="18" a="1"/>
  <c r="Q299" i="18" s="1"/>
  <c r="R299" i="18"/>
  <c r="S299" i="18"/>
  <c r="O300" i="18"/>
  <c r="P300" i="18"/>
  <c r="Q300" i="18" a="1"/>
  <c r="Q300" i="18" s="1"/>
  <c r="R300" i="18"/>
  <c r="S300" i="18"/>
  <c r="O301" i="18"/>
  <c r="P301" i="18"/>
  <c r="Q301" i="18" a="1"/>
  <c r="Q301" i="18"/>
  <c r="R301" i="18"/>
  <c r="S301" i="18"/>
  <c r="O302" i="18"/>
  <c r="P302" i="18"/>
  <c r="Q302" i="18" a="1"/>
  <c r="Q302" i="18" s="1"/>
  <c r="R302" i="18"/>
  <c r="S302" i="18"/>
  <c r="O303" i="18"/>
  <c r="P303" i="18"/>
  <c r="Q303" i="18" a="1"/>
  <c r="Q303" i="18" s="1"/>
  <c r="R303" i="18"/>
  <c r="S303" i="18"/>
  <c r="O304" i="18"/>
  <c r="P304" i="18"/>
  <c r="Q304" i="18" a="1"/>
  <c r="Q304" i="18" s="1"/>
  <c r="R304" i="18"/>
  <c r="S304" i="18"/>
  <c r="O305" i="18"/>
  <c r="P305" i="18"/>
  <c r="Q305" i="18" a="1"/>
  <c r="Q305" i="18" s="1"/>
  <c r="R305" i="18"/>
  <c r="S305" i="18"/>
  <c r="O306" i="18"/>
  <c r="P306" i="18"/>
  <c r="Q306" i="18" a="1"/>
  <c r="Q306" i="18" s="1"/>
  <c r="R306" i="18"/>
  <c r="S306" i="18"/>
  <c r="O307" i="18"/>
  <c r="P307" i="18"/>
  <c r="Q307" i="18" a="1"/>
  <c r="Q307" i="18" s="1"/>
  <c r="R307" i="18"/>
  <c r="S307" i="18"/>
  <c r="O308" i="18"/>
  <c r="P308" i="18"/>
  <c r="Q308" i="18" a="1"/>
  <c r="Q308" i="18"/>
  <c r="R308" i="18"/>
  <c r="S308" i="18"/>
  <c r="O309" i="18"/>
  <c r="P309" i="18"/>
  <c r="Q309" i="18" a="1"/>
  <c r="Q309" i="18" s="1"/>
  <c r="R309" i="18"/>
  <c r="S309" i="18"/>
  <c r="O310" i="18"/>
  <c r="P310" i="18"/>
  <c r="Q310" i="18" a="1"/>
  <c r="Q310" i="18"/>
  <c r="R310" i="18"/>
  <c r="S310" i="18"/>
  <c r="O311" i="18"/>
  <c r="P311" i="18"/>
  <c r="Q311" i="18" a="1"/>
  <c r="Q311" i="18"/>
  <c r="R311" i="18"/>
  <c r="S311" i="18"/>
  <c r="O312" i="18"/>
  <c r="P312" i="18"/>
  <c r="Q312" i="18" a="1"/>
  <c r="Q312" i="18" s="1"/>
  <c r="R312" i="18"/>
  <c r="S312" i="18"/>
  <c r="O313" i="18"/>
  <c r="P313" i="18"/>
  <c r="Q313" i="18" a="1"/>
  <c r="Q313" i="18" s="1"/>
  <c r="R313" i="18"/>
  <c r="S313" i="18"/>
  <c r="O314" i="18"/>
  <c r="P314" i="18"/>
  <c r="Q314" i="18" a="1"/>
  <c r="Q314" i="18" s="1"/>
  <c r="R314" i="18"/>
  <c r="S314" i="18"/>
  <c r="O315" i="18"/>
  <c r="P315" i="18"/>
  <c r="Q315" i="18" a="1"/>
  <c r="Q315" i="18"/>
  <c r="R315" i="18"/>
  <c r="S315" i="18"/>
  <c r="O316" i="18"/>
  <c r="P316" i="18"/>
  <c r="Q316" i="18" a="1"/>
  <c r="Q316" i="18" s="1"/>
  <c r="R316" i="18"/>
  <c r="S316" i="18"/>
  <c r="O317" i="18"/>
  <c r="P317" i="18"/>
  <c r="Q317" i="18" a="1"/>
  <c r="Q317" i="18"/>
  <c r="R317" i="18"/>
  <c r="S317" i="18"/>
  <c r="O318" i="18"/>
  <c r="P318" i="18"/>
  <c r="Q318" i="18" a="1"/>
  <c r="Q318" i="18"/>
  <c r="R318" i="18"/>
  <c r="S318" i="18"/>
  <c r="O319" i="18"/>
  <c r="P319" i="18"/>
  <c r="Q319" i="18" a="1"/>
  <c r="Q319" i="18" s="1"/>
  <c r="R319" i="18"/>
  <c r="S319" i="18"/>
  <c r="O320" i="18"/>
  <c r="P320" i="18"/>
  <c r="Q320" i="18" a="1"/>
  <c r="Q320" i="18" s="1"/>
  <c r="R320" i="18"/>
  <c r="S320" i="18"/>
  <c r="O321" i="18"/>
  <c r="P321" i="18"/>
  <c r="Q321" i="18" a="1"/>
  <c r="Q321" i="18" s="1"/>
  <c r="R321" i="18"/>
  <c r="S321" i="18"/>
  <c r="O322" i="18"/>
  <c r="P322" i="18"/>
  <c r="Q322" i="18" a="1"/>
  <c r="Q322" i="18" s="1"/>
  <c r="R322" i="18"/>
  <c r="S322" i="18"/>
  <c r="O323" i="18"/>
  <c r="P323" i="18"/>
  <c r="Q323" i="18" a="1"/>
  <c r="Q323" i="18" s="1"/>
  <c r="R323" i="18"/>
  <c r="S323" i="18"/>
  <c r="O324" i="18"/>
  <c r="P324" i="18"/>
  <c r="Q324" i="18" a="1"/>
  <c r="Q324" i="18" s="1"/>
  <c r="R324" i="18"/>
  <c r="S324" i="18"/>
  <c r="O325" i="18"/>
  <c r="P325" i="18"/>
  <c r="Q325" i="18" a="1"/>
  <c r="Q325" i="18"/>
  <c r="R325" i="18"/>
  <c r="S325" i="18"/>
  <c r="O326" i="18"/>
  <c r="P326" i="18"/>
  <c r="Q326" i="18" a="1"/>
  <c r="Q326" i="18" s="1"/>
  <c r="R326" i="18"/>
  <c r="S326" i="18"/>
  <c r="O327" i="18"/>
  <c r="P327" i="18"/>
  <c r="Q327" i="18" a="1"/>
  <c r="Q327" i="18" s="1"/>
  <c r="R327" i="18"/>
  <c r="S327" i="18"/>
  <c r="O328" i="18"/>
  <c r="P328" i="18"/>
  <c r="Q328" i="18" a="1"/>
  <c r="Q328" i="18" s="1"/>
  <c r="R328" i="18"/>
  <c r="S328" i="18"/>
  <c r="O329" i="18"/>
  <c r="P329" i="18"/>
  <c r="Q329" i="18" a="1"/>
  <c r="Q329" i="18" s="1"/>
  <c r="R329" i="18"/>
  <c r="S329" i="18"/>
  <c r="O330" i="18"/>
  <c r="P330" i="18"/>
  <c r="Q330" i="18" a="1"/>
  <c r="Q330" i="18" s="1"/>
  <c r="R330" i="18"/>
  <c r="S330" i="18"/>
  <c r="O331" i="18"/>
  <c r="P331" i="18"/>
  <c r="Q331" i="18" a="1"/>
  <c r="Q331" i="18"/>
  <c r="R331" i="18"/>
  <c r="S331" i="18"/>
  <c r="O332" i="18"/>
  <c r="P332" i="18"/>
  <c r="Q332" i="18" a="1"/>
  <c r="Q332" i="18" s="1"/>
  <c r="R332" i="18"/>
  <c r="S332" i="18"/>
  <c r="O333" i="18"/>
  <c r="P333" i="18"/>
  <c r="Q333" i="18" a="1"/>
  <c r="Q333" i="18" s="1"/>
  <c r="R333" i="18"/>
  <c r="S333" i="18"/>
  <c r="O334" i="18"/>
  <c r="P334" i="18"/>
  <c r="Q334" i="18" a="1"/>
  <c r="Q334" i="18"/>
  <c r="R334" i="18"/>
  <c r="S334" i="18"/>
  <c r="O335" i="18"/>
  <c r="P335" i="18"/>
  <c r="Q335" i="18" a="1"/>
  <c r="Q335" i="18" s="1"/>
  <c r="R335" i="18"/>
  <c r="S335" i="18"/>
  <c r="O336" i="18"/>
  <c r="P336" i="18"/>
  <c r="Q336" i="18" a="1"/>
  <c r="Q336" i="18"/>
  <c r="R336" i="18"/>
  <c r="S336" i="18"/>
  <c r="O337" i="18"/>
  <c r="P337" i="18"/>
  <c r="Q337" i="18" a="1"/>
  <c r="Q337" i="18" s="1"/>
  <c r="R337" i="18"/>
  <c r="S337" i="18"/>
  <c r="O338" i="18"/>
  <c r="P338" i="18"/>
  <c r="Q338" i="18" a="1"/>
  <c r="Q338" i="18" s="1"/>
  <c r="R338" i="18"/>
  <c r="S338" i="18"/>
  <c r="O339" i="18"/>
  <c r="P339" i="18"/>
  <c r="Q339" i="18" a="1"/>
  <c r="Q339" i="18" s="1"/>
  <c r="R339" i="18"/>
  <c r="S339" i="18"/>
  <c r="O340" i="18"/>
  <c r="P340" i="18"/>
  <c r="Q340" i="18" a="1"/>
  <c r="Q340" i="18" s="1"/>
  <c r="R340" i="18"/>
  <c r="S340" i="18"/>
  <c r="O341" i="18"/>
  <c r="P341" i="18"/>
  <c r="Q341" i="18" a="1"/>
  <c r="Q341" i="18"/>
  <c r="R341" i="18"/>
  <c r="S341" i="18"/>
  <c r="O342" i="18"/>
  <c r="P342" i="18"/>
  <c r="Q342" i="18" a="1"/>
  <c r="Q342" i="18" s="1"/>
  <c r="R342" i="18"/>
  <c r="S342" i="18"/>
  <c r="O343" i="18"/>
  <c r="P343" i="18"/>
  <c r="Q343" i="18" a="1"/>
  <c r="Q343" i="18" s="1"/>
  <c r="R343" i="18"/>
  <c r="S343" i="18"/>
  <c r="O344" i="18"/>
  <c r="P344" i="18"/>
  <c r="Q344" i="18" a="1"/>
  <c r="Q344" i="18" s="1"/>
  <c r="R344" i="18"/>
  <c r="S344" i="18"/>
  <c r="O345" i="18"/>
  <c r="P345" i="18"/>
  <c r="Q345" i="18" a="1"/>
  <c r="Q345" i="18" s="1"/>
  <c r="R345" i="18"/>
  <c r="S345" i="18"/>
  <c r="O346" i="18"/>
  <c r="P346" i="18"/>
  <c r="Q346" i="18" a="1"/>
  <c r="Q346" i="18"/>
  <c r="R346" i="18"/>
  <c r="S346" i="18"/>
  <c r="O347" i="18"/>
  <c r="P347" i="18"/>
  <c r="Q347" i="18" a="1"/>
  <c r="Q347" i="18" s="1"/>
  <c r="R347" i="18"/>
  <c r="S347" i="18"/>
  <c r="O348" i="18"/>
  <c r="P348" i="18"/>
  <c r="Q348" i="18" a="1"/>
  <c r="Q348" i="18" s="1"/>
  <c r="R348" i="18"/>
  <c r="S348" i="18"/>
  <c r="O349" i="18"/>
  <c r="P349" i="18"/>
  <c r="Q349" i="18" a="1"/>
  <c r="Q349" i="18" s="1"/>
  <c r="R349" i="18"/>
  <c r="S349" i="18"/>
  <c r="O350" i="18"/>
  <c r="P350" i="18"/>
  <c r="Q350" i="18" a="1"/>
  <c r="Q350" i="18" s="1"/>
  <c r="R350" i="18"/>
  <c r="S350" i="18"/>
  <c r="O351" i="18"/>
  <c r="P351" i="18"/>
  <c r="Q351" i="18" a="1"/>
  <c r="Q351" i="18" s="1"/>
  <c r="R351" i="18"/>
  <c r="S351" i="18"/>
  <c r="O352" i="18"/>
  <c r="P352" i="18"/>
  <c r="Q352" i="18" a="1"/>
  <c r="Q352" i="18" s="1"/>
  <c r="R352" i="18"/>
  <c r="S352" i="18"/>
  <c r="O353" i="18"/>
  <c r="P353" i="18"/>
  <c r="Q353" i="18" a="1"/>
  <c r="Q353" i="18" s="1"/>
  <c r="R353" i="18"/>
  <c r="S353" i="18"/>
  <c r="O354" i="18"/>
  <c r="P354" i="18"/>
  <c r="Q354" i="18" a="1"/>
  <c r="Q354" i="18" s="1"/>
  <c r="R354" i="18"/>
  <c r="S354" i="18"/>
  <c r="O355" i="18"/>
  <c r="P355" i="18"/>
  <c r="Q355" i="18" a="1"/>
  <c r="Q355" i="18" s="1"/>
  <c r="R355" i="18"/>
  <c r="S355" i="18"/>
  <c r="O356" i="18"/>
  <c r="P356" i="18"/>
  <c r="Q356" i="18" a="1"/>
  <c r="Q356" i="18" s="1"/>
  <c r="R356" i="18"/>
  <c r="S356" i="18"/>
  <c r="O357" i="18"/>
  <c r="P357" i="18"/>
  <c r="Q357" i="18" a="1"/>
  <c r="Q357" i="18"/>
  <c r="R357" i="18"/>
  <c r="S357" i="18"/>
  <c r="O358" i="18"/>
  <c r="P358" i="18"/>
  <c r="Q358" i="18" a="1"/>
  <c r="Q358" i="18" s="1"/>
  <c r="R358" i="18"/>
  <c r="S358" i="18"/>
  <c r="O359" i="18"/>
  <c r="P359" i="18"/>
  <c r="Q359" i="18" a="1"/>
  <c r="Q359" i="18"/>
  <c r="R359" i="18"/>
  <c r="S359" i="18"/>
  <c r="O360" i="18"/>
  <c r="P360" i="18"/>
  <c r="Q360" i="18" a="1"/>
  <c r="Q360" i="18" s="1"/>
  <c r="R360" i="18"/>
  <c r="S360" i="18"/>
  <c r="O361" i="18"/>
  <c r="P361" i="18"/>
  <c r="Q361" i="18" a="1"/>
  <c r="Q361" i="18" s="1"/>
  <c r="R361" i="18"/>
  <c r="S361" i="18"/>
  <c r="O362" i="18"/>
  <c r="P362" i="18"/>
  <c r="Q362" i="18" a="1"/>
  <c r="Q362" i="18" s="1"/>
  <c r="R362" i="18"/>
  <c r="S362" i="18"/>
  <c r="O363" i="18"/>
  <c r="P363" i="18"/>
  <c r="Q363" i="18" a="1"/>
  <c r="Q363" i="18" s="1"/>
  <c r="R363" i="18"/>
  <c r="S363" i="18"/>
  <c r="O364" i="18"/>
  <c r="P364" i="18"/>
  <c r="Q364" i="18" a="1"/>
  <c r="Q364" i="18"/>
  <c r="R364" i="18"/>
  <c r="S364" i="18"/>
  <c r="O365" i="18"/>
  <c r="P365" i="18"/>
  <c r="Q365" i="18" a="1"/>
  <c r="Q365" i="18" s="1"/>
  <c r="R365" i="18"/>
  <c r="S365" i="18"/>
  <c r="O366" i="18"/>
  <c r="P366" i="18"/>
  <c r="Q366" i="18" a="1"/>
  <c r="Q366" i="18"/>
  <c r="R366" i="18"/>
  <c r="S366" i="18"/>
  <c r="O367" i="18"/>
  <c r="P367" i="18"/>
  <c r="Q367" i="18" a="1"/>
  <c r="Q367" i="18"/>
  <c r="R367" i="18"/>
  <c r="S367" i="18"/>
  <c r="O368" i="18"/>
  <c r="P368" i="18"/>
  <c r="Q368" i="18" a="1"/>
  <c r="Q368" i="18" s="1"/>
  <c r="R368" i="18"/>
  <c r="S368" i="18"/>
  <c r="O369" i="18"/>
  <c r="P369" i="18"/>
  <c r="Q369" i="18" a="1"/>
  <c r="Q369" i="18" s="1"/>
  <c r="R369" i="18"/>
  <c r="S369" i="18"/>
  <c r="O370" i="18"/>
  <c r="P370" i="18"/>
  <c r="Q370" i="18" a="1"/>
  <c r="Q370" i="18" s="1"/>
  <c r="R370" i="18"/>
  <c r="S370" i="18"/>
  <c r="O371" i="18"/>
  <c r="P371" i="18"/>
  <c r="Q371" i="18" a="1"/>
  <c r="Q371" i="18" s="1"/>
  <c r="R371" i="18"/>
  <c r="S371" i="18"/>
  <c r="O372" i="18"/>
  <c r="P372" i="18"/>
  <c r="Q372" i="18" a="1"/>
  <c r="Q372" i="18" s="1"/>
  <c r="R372" i="18"/>
  <c r="S372" i="18"/>
  <c r="O373" i="18"/>
  <c r="P373" i="18"/>
  <c r="Q373" i="18" a="1"/>
  <c r="Q373" i="18" s="1"/>
  <c r="R373" i="18"/>
  <c r="S373" i="18"/>
  <c r="O374" i="18"/>
  <c r="P374" i="18"/>
  <c r="Q374" i="18" a="1"/>
  <c r="Q374" i="18" s="1"/>
  <c r="R374" i="18"/>
  <c r="S374" i="18"/>
  <c r="O375" i="18"/>
  <c r="P375" i="18"/>
  <c r="Q375" i="18" a="1"/>
  <c r="Q375" i="18" s="1"/>
  <c r="R375" i="18"/>
  <c r="S375" i="18"/>
  <c r="O376" i="18"/>
  <c r="P376" i="18"/>
  <c r="Q376" i="18" a="1"/>
  <c r="Q376" i="18" s="1"/>
  <c r="R376" i="18"/>
  <c r="S376" i="18"/>
  <c r="O377" i="18"/>
  <c r="P377" i="18"/>
  <c r="Q377" i="18" a="1"/>
  <c r="Q377" i="18" s="1"/>
  <c r="R377" i="18"/>
  <c r="S377" i="18"/>
  <c r="O378" i="18"/>
  <c r="P378" i="18"/>
  <c r="Q378" i="18" a="1"/>
  <c r="Q378" i="18" s="1"/>
  <c r="R378" i="18"/>
  <c r="S378" i="18"/>
  <c r="O379" i="18"/>
  <c r="P379" i="18"/>
  <c r="Q379" i="18" a="1"/>
  <c r="Q379" i="18" s="1"/>
  <c r="R379" i="18"/>
  <c r="S379" i="18"/>
  <c r="O380" i="18"/>
  <c r="P380" i="18"/>
  <c r="Q380" i="18" a="1"/>
  <c r="Q380" i="18"/>
  <c r="R380" i="18"/>
  <c r="S380" i="18"/>
  <c r="O381" i="18"/>
  <c r="P381" i="18"/>
  <c r="Q381" i="18" a="1"/>
  <c r="Q381" i="18" s="1"/>
  <c r="R381" i="18"/>
  <c r="S381" i="18"/>
  <c r="O382" i="18"/>
  <c r="P382" i="18"/>
  <c r="Q382" i="18" a="1"/>
  <c r="Q382" i="18" s="1"/>
  <c r="R382" i="18"/>
  <c r="S382" i="18"/>
  <c r="O383" i="18"/>
  <c r="P383" i="18"/>
  <c r="Q383" i="18" a="1"/>
  <c r="Q383" i="18" s="1"/>
  <c r="R383" i="18"/>
  <c r="S383" i="18"/>
  <c r="O384" i="18"/>
  <c r="P384" i="18"/>
  <c r="Q384" i="18" a="1"/>
  <c r="Q384" i="18" s="1"/>
  <c r="R384" i="18"/>
  <c r="S384" i="18"/>
  <c r="O385" i="18"/>
  <c r="P385" i="18"/>
  <c r="Q385" i="18" a="1"/>
  <c r="Q385" i="18" s="1"/>
  <c r="R385" i="18"/>
  <c r="S385" i="18"/>
  <c r="O386" i="18"/>
  <c r="P386" i="18"/>
  <c r="Q386" i="18" a="1"/>
  <c r="Q386" i="18" s="1"/>
  <c r="R386" i="18"/>
  <c r="S386" i="18"/>
  <c r="O387" i="18"/>
  <c r="P387" i="18"/>
  <c r="Q387" i="18" a="1"/>
  <c r="Q387" i="18" s="1"/>
  <c r="R387" i="18"/>
  <c r="S387" i="18"/>
  <c r="O388" i="18"/>
  <c r="P388" i="18"/>
  <c r="Q388" i="18" a="1"/>
  <c r="Q388" i="18" s="1"/>
  <c r="R388" i="18"/>
  <c r="S388" i="18"/>
  <c r="O389" i="18"/>
  <c r="P389" i="18"/>
  <c r="Q389" i="18" a="1"/>
  <c r="Q389" i="18" s="1"/>
  <c r="R389" i="18"/>
  <c r="S389" i="18"/>
  <c r="O390" i="18"/>
  <c r="P390" i="18"/>
  <c r="Q390" i="18" a="1"/>
  <c r="Q390" i="18"/>
  <c r="R390" i="18"/>
  <c r="S390" i="18"/>
  <c r="O391" i="18"/>
  <c r="P391" i="18"/>
  <c r="Q391" i="18" a="1"/>
  <c r="Q391" i="18" s="1"/>
  <c r="R391" i="18"/>
  <c r="S391" i="18"/>
  <c r="O392" i="18"/>
  <c r="P392" i="18"/>
  <c r="Q392" i="18" a="1"/>
  <c r="Q392" i="18" s="1"/>
  <c r="R392" i="18"/>
  <c r="S392" i="18"/>
  <c r="O393" i="18"/>
  <c r="P393" i="18"/>
  <c r="Q393" i="18" a="1"/>
  <c r="Q393" i="18" s="1"/>
  <c r="R393" i="18"/>
  <c r="S393" i="18"/>
  <c r="O394" i="18"/>
  <c r="P394" i="18"/>
  <c r="Q394" i="18" a="1"/>
  <c r="Q394" i="18"/>
  <c r="R394" i="18"/>
  <c r="S394" i="18"/>
  <c r="O395" i="18"/>
  <c r="P395" i="18"/>
  <c r="Q395" i="18" a="1"/>
  <c r="Q395" i="18"/>
  <c r="R395" i="18"/>
  <c r="S395" i="18"/>
  <c r="O396" i="18"/>
  <c r="P396" i="18"/>
  <c r="Q396" i="18" a="1"/>
  <c r="Q396" i="18" s="1"/>
  <c r="R396" i="18"/>
  <c r="S396" i="18"/>
  <c r="O397" i="18"/>
  <c r="P397" i="18"/>
  <c r="Q397" i="18" a="1"/>
  <c r="Q397" i="18" s="1"/>
  <c r="R397" i="18"/>
  <c r="S397" i="18"/>
  <c r="O398" i="18"/>
  <c r="P398" i="18"/>
  <c r="Q398" i="18" a="1"/>
  <c r="Q398" i="18" s="1"/>
  <c r="R398" i="18"/>
  <c r="S398" i="18"/>
  <c r="O399" i="18"/>
  <c r="P399" i="18"/>
  <c r="Q399" i="18" a="1"/>
  <c r="Q399" i="18" s="1"/>
  <c r="R399" i="18"/>
  <c r="S399" i="18"/>
  <c r="O400" i="18"/>
  <c r="P400" i="18"/>
  <c r="Q400" i="18" a="1"/>
  <c r="Q400" i="18" s="1"/>
  <c r="R400" i="18"/>
  <c r="S400" i="18"/>
  <c r="O401" i="18"/>
  <c r="P401" i="18"/>
  <c r="Q401" i="18" a="1"/>
  <c r="Q401" i="18" s="1"/>
  <c r="R401" i="18"/>
  <c r="S401" i="18"/>
  <c r="O402" i="18"/>
  <c r="P402" i="18"/>
  <c r="Q402" i="18" a="1"/>
  <c r="Q402" i="18" s="1"/>
  <c r="R402" i="18"/>
  <c r="S402" i="18"/>
  <c r="O403" i="18"/>
  <c r="P403" i="18"/>
  <c r="Q403" i="18" a="1"/>
  <c r="Q403" i="18" s="1"/>
  <c r="R403" i="18"/>
  <c r="S403" i="18"/>
  <c r="O404" i="18"/>
  <c r="P404" i="18"/>
  <c r="Q404" i="18" a="1"/>
  <c r="Q404" i="18"/>
  <c r="R404" i="18"/>
  <c r="S404" i="18"/>
  <c r="O405" i="18"/>
  <c r="P405" i="18"/>
  <c r="Q405" i="18" a="1"/>
  <c r="Q405" i="18" s="1"/>
  <c r="R405" i="18"/>
  <c r="S405" i="18"/>
  <c r="O406" i="18"/>
  <c r="P406" i="18"/>
  <c r="Q406" i="18" a="1"/>
  <c r="Q406" i="18" s="1"/>
  <c r="R406" i="18"/>
  <c r="S406" i="18"/>
  <c r="O407" i="18"/>
  <c r="P407" i="18"/>
  <c r="Q407" i="18" a="1"/>
  <c r="Q407" i="18" s="1"/>
  <c r="R407" i="18"/>
  <c r="S407" i="18"/>
  <c r="O408" i="18"/>
  <c r="P408" i="18"/>
  <c r="Q408" i="18" a="1"/>
  <c r="Q408" i="18"/>
  <c r="R408" i="18"/>
  <c r="S408" i="18"/>
  <c r="O409" i="18"/>
  <c r="P409" i="18"/>
  <c r="Q409" i="18" a="1"/>
  <c r="Q409" i="18"/>
  <c r="R409" i="18"/>
  <c r="S409" i="18"/>
  <c r="O410" i="18"/>
  <c r="P410" i="18"/>
  <c r="Q410" i="18" a="1"/>
  <c r="Q410" i="18" s="1"/>
  <c r="R410" i="18"/>
  <c r="S410" i="18"/>
  <c r="O411" i="18"/>
  <c r="P411" i="18"/>
  <c r="Q411" i="18" a="1"/>
  <c r="Q411" i="18"/>
  <c r="R411" i="18"/>
  <c r="S411" i="18"/>
  <c r="O412" i="18"/>
  <c r="P412" i="18"/>
  <c r="Q412" i="18" a="1"/>
  <c r="Q412" i="18" s="1"/>
  <c r="R412" i="18"/>
  <c r="S412" i="18"/>
  <c r="O413" i="18"/>
  <c r="P413" i="18"/>
  <c r="Q413" i="18" a="1"/>
  <c r="Q413" i="18"/>
  <c r="R413" i="18"/>
  <c r="S413" i="18"/>
  <c r="O414" i="18"/>
  <c r="P414" i="18"/>
  <c r="Q414" i="18" a="1"/>
  <c r="Q414" i="18" s="1"/>
  <c r="R414" i="18"/>
  <c r="S414" i="18"/>
  <c r="O415" i="18"/>
  <c r="P415" i="18"/>
  <c r="Q415" i="18" a="1"/>
  <c r="Q415" i="18" s="1"/>
  <c r="R415" i="18"/>
  <c r="S415" i="18"/>
  <c r="O416" i="18"/>
  <c r="P416" i="18"/>
  <c r="Q416" i="18" a="1"/>
  <c r="Q416" i="18" s="1"/>
  <c r="R416" i="18"/>
  <c r="S416" i="18"/>
  <c r="O417" i="18"/>
  <c r="P417" i="18"/>
  <c r="Q417" i="18" a="1"/>
  <c r="Q417" i="18" s="1"/>
  <c r="R417" i="18"/>
  <c r="S417" i="18"/>
  <c r="O418" i="18"/>
  <c r="P418" i="18"/>
  <c r="Q418" i="18" a="1"/>
  <c r="Q418" i="18" s="1"/>
  <c r="R418" i="18"/>
  <c r="S418" i="18"/>
  <c r="O419" i="18"/>
  <c r="P419" i="18"/>
  <c r="Q419" i="18" a="1"/>
  <c r="Q419" i="18" s="1"/>
  <c r="R419" i="18"/>
  <c r="S419" i="18"/>
  <c r="O420" i="18"/>
  <c r="P420" i="18"/>
  <c r="Q420" i="18" a="1"/>
  <c r="Q420" i="18"/>
  <c r="R420" i="18"/>
  <c r="S420" i="18"/>
  <c r="O421" i="18"/>
  <c r="P421" i="18"/>
  <c r="Q421" i="18" a="1"/>
  <c r="Q421" i="18" s="1"/>
  <c r="R421" i="18"/>
  <c r="S421" i="18"/>
  <c r="O422" i="18"/>
  <c r="P422" i="18"/>
  <c r="Q422" i="18" a="1"/>
  <c r="Q422" i="18" s="1"/>
  <c r="R422" i="18"/>
  <c r="S422" i="18"/>
  <c r="O423" i="18"/>
  <c r="P423" i="18"/>
  <c r="Q423" i="18" a="1"/>
  <c r="Q423" i="18" s="1"/>
  <c r="R423" i="18"/>
  <c r="S423" i="18"/>
  <c r="O424" i="18"/>
  <c r="P424" i="18"/>
  <c r="Q424" i="18" a="1"/>
  <c r="Q424" i="18" s="1"/>
  <c r="R424" i="18"/>
  <c r="S424" i="18"/>
  <c r="O425" i="18"/>
  <c r="P425" i="18"/>
  <c r="Q425" i="18" a="1"/>
  <c r="Q425" i="18" s="1"/>
  <c r="R425" i="18"/>
  <c r="S425" i="18"/>
  <c r="O426" i="18"/>
  <c r="P426" i="18"/>
  <c r="Q426" i="18" a="1"/>
  <c r="Q426" i="18" s="1"/>
  <c r="R426" i="18"/>
  <c r="S426" i="18"/>
  <c r="O427" i="18"/>
  <c r="P427" i="18"/>
  <c r="Q427" i="18" a="1"/>
  <c r="Q427" i="18" s="1"/>
  <c r="R427" i="18"/>
  <c r="S427" i="18"/>
  <c r="O428" i="18"/>
  <c r="P428" i="18"/>
  <c r="Q428" i="18" a="1"/>
  <c r="Q428" i="18" s="1"/>
  <c r="R428" i="18"/>
  <c r="S428" i="18"/>
  <c r="O429" i="18"/>
  <c r="P429" i="18"/>
  <c r="Q429" i="18" a="1"/>
  <c r="Q429" i="18"/>
  <c r="R429" i="18"/>
  <c r="S429" i="18"/>
  <c r="O430" i="18"/>
  <c r="P430" i="18"/>
  <c r="Q430" i="18" a="1"/>
  <c r="Q430" i="18" s="1"/>
  <c r="R430" i="18"/>
  <c r="S430" i="18"/>
  <c r="O431" i="18"/>
  <c r="P431" i="18"/>
  <c r="Q431" i="18" a="1"/>
  <c r="Q431" i="18" s="1"/>
  <c r="R431" i="18"/>
  <c r="S431" i="18"/>
  <c r="O432" i="18"/>
  <c r="P432" i="18"/>
  <c r="Q432" i="18" a="1"/>
  <c r="Q432" i="18"/>
  <c r="R432" i="18"/>
  <c r="S432" i="18"/>
  <c r="O433" i="18"/>
  <c r="P433" i="18"/>
  <c r="Q433" i="18" a="1"/>
  <c r="Q433" i="18" s="1"/>
  <c r="R433" i="18"/>
  <c r="S433" i="18"/>
  <c r="O434" i="18"/>
  <c r="P434" i="18"/>
  <c r="Q434" i="18" a="1"/>
  <c r="Q434" i="18"/>
  <c r="R434" i="18"/>
  <c r="S434" i="18"/>
  <c r="O435" i="18"/>
  <c r="P435" i="18"/>
  <c r="Q435" i="18" a="1"/>
  <c r="Q435" i="18" s="1"/>
  <c r="R435" i="18"/>
  <c r="S435" i="18"/>
  <c r="O436" i="18"/>
  <c r="P436" i="18"/>
  <c r="Q436" i="18" a="1"/>
  <c r="Q436" i="18"/>
  <c r="R436" i="18"/>
  <c r="S436" i="18"/>
  <c r="O437" i="18"/>
  <c r="P437" i="18"/>
  <c r="Q437" i="18" a="1"/>
  <c r="Q437" i="18" s="1"/>
  <c r="R437" i="18"/>
  <c r="S437" i="18"/>
  <c r="O438" i="18"/>
  <c r="P438" i="18"/>
  <c r="Q438" i="18" a="1"/>
  <c r="Q438" i="18" s="1"/>
  <c r="R438" i="18"/>
  <c r="S438" i="18"/>
  <c r="O439" i="18"/>
  <c r="P439" i="18"/>
  <c r="Q439" i="18" a="1"/>
  <c r="Q439" i="18"/>
  <c r="R439" i="18"/>
  <c r="S439" i="18"/>
  <c r="O440" i="18"/>
  <c r="P440" i="18"/>
  <c r="Q440" i="18" a="1"/>
  <c r="Q440" i="18" s="1"/>
  <c r="R440" i="18"/>
  <c r="S440" i="18"/>
  <c r="O441" i="18"/>
  <c r="P441" i="18"/>
  <c r="Q441" i="18" a="1"/>
  <c r="Q441" i="18" s="1"/>
  <c r="R441" i="18"/>
  <c r="S441" i="18"/>
  <c r="O442" i="18"/>
  <c r="P442" i="18"/>
  <c r="Q442" i="18" a="1"/>
  <c r="Q442" i="18" s="1"/>
  <c r="R442" i="18"/>
  <c r="S442" i="18"/>
  <c r="O443" i="18"/>
  <c r="P443" i="18"/>
  <c r="Q443" i="18" a="1"/>
  <c r="Q443" i="18"/>
  <c r="R443" i="18"/>
  <c r="S443" i="18"/>
  <c r="O444" i="18"/>
  <c r="P444" i="18"/>
  <c r="Q444" i="18" a="1"/>
  <c r="Q444" i="18"/>
  <c r="R444" i="18"/>
  <c r="S444" i="18"/>
  <c r="O445" i="18"/>
  <c r="P445" i="18"/>
  <c r="Q445" i="18" a="1"/>
  <c r="Q445" i="18" s="1"/>
  <c r="R445" i="18"/>
  <c r="S445" i="18"/>
  <c r="O446" i="18"/>
  <c r="P446" i="18"/>
  <c r="Q446" i="18" a="1"/>
  <c r="Q446" i="18" s="1"/>
  <c r="R446" i="18"/>
  <c r="S446" i="18"/>
  <c r="O447" i="18"/>
  <c r="P447" i="18"/>
  <c r="Q447" i="18" a="1"/>
  <c r="Q447" i="18" s="1"/>
  <c r="R447" i="18"/>
  <c r="S447" i="18"/>
  <c r="O448" i="18"/>
  <c r="P448" i="18"/>
  <c r="Q448" i="18" a="1"/>
  <c r="Q448" i="18"/>
  <c r="R448" i="18"/>
  <c r="S448" i="18"/>
  <c r="O449" i="18"/>
  <c r="P449" i="18"/>
  <c r="Q449" i="18" a="1"/>
  <c r="Q449" i="18" s="1"/>
  <c r="R449" i="18"/>
  <c r="S449" i="18"/>
  <c r="O450" i="18"/>
  <c r="P450" i="18"/>
  <c r="Q450" i="18" a="1"/>
  <c r="Q450" i="18"/>
  <c r="R450" i="18"/>
  <c r="S450" i="18"/>
  <c r="O451" i="18"/>
  <c r="P451" i="18"/>
  <c r="Q451" i="18" a="1"/>
  <c r="Q451" i="18" s="1"/>
  <c r="R451" i="18"/>
  <c r="S451" i="18"/>
  <c r="O452" i="18"/>
  <c r="P452" i="18"/>
  <c r="Q452" i="18" a="1"/>
  <c r="Q452" i="18" s="1"/>
  <c r="R452" i="18"/>
  <c r="S452" i="18"/>
  <c r="O453" i="18"/>
  <c r="P453" i="18"/>
  <c r="Q453" i="18" a="1"/>
  <c r="Q453" i="18" s="1"/>
  <c r="R453" i="18"/>
  <c r="S453" i="18"/>
  <c r="O454" i="18"/>
  <c r="P454" i="18"/>
  <c r="Q454" i="18" a="1"/>
  <c r="Q454" i="18" s="1"/>
  <c r="R454" i="18"/>
  <c r="S454" i="18"/>
  <c r="O455" i="18"/>
  <c r="P455" i="18"/>
  <c r="Q455" i="18" a="1"/>
  <c r="Q455" i="18" s="1"/>
  <c r="R455" i="18"/>
  <c r="S455" i="18"/>
  <c r="O456" i="18"/>
  <c r="P456" i="18"/>
  <c r="Q456" i="18" a="1"/>
  <c r="Q456" i="18" s="1"/>
  <c r="R456" i="18"/>
  <c r="S456" i="18"/>
  <c r="O457" i="18"/>
  <c r="P457" i="18"/>
  <c r="Q457" i="18" a="1"/>
  <c r="Q457" i="18"/>
  <c r="R457" i="18"/>
  <c r="S457" i="18"/>
  <c r="O458" i="18"/>
  <c r="P458" i="18"/>
  <c r="Q458" i="18" a="1"/>
  <c r="Q458" i="18" s="1"/>
  <c r="R458" i="18"/>
  <c r="S458" i="18"/>
  <c r="O459" i="18"/>
  <c r="P459" i="18"/>
  <c r="Q459" i="18" a="1"/>
  <c r="Q459" i="18" s="1"/>
  <c r="R459" i="18"/>
  <c r="S459" i="18"/>
  <c r="O460" i="18"/>
  <c r="P460" i="18"/>
  <c r="Q460" i="18" a="1"/>
  <c r="Q460" i="18" s="1"/>
  <c r="R460" i="18"/>
  <c r="S460" i="18"/>
  <c r="O461" i="18"/>
  <c r="P461" i="18"/>
  <c r="Q461" i="18" a="1"/>
  <c r="Q461" i="18" s="1"/>
  <c r="R461" i="18"/>
  <c r="S461" i="18"/>
  <c r="O462" i="18"/>
  <c r="P462" i="18"/>
  <c r="Q462" i="18" a="1"/>
  <c r="Q462" i="18" s="1"/>
  <c r="R462" i="18"/>
  <c r="S462" i="18"/>
  <c r="O463" i="18"/>
  <c r="P463" i="18"/>
  <c r="Q463" i="18" a="1"/>
  <c r="Q463" i="18" s="1"/>
  <c r="R463" i="18"/>
  <c r="S463" i="18"/>
  <c r="O464" i="18"/>
  <c r="P464" i="18"/>
  <c r="Q464" i="18" a="1"/>
  <c r="Q464" i="18" s="1"/>
  <c r="R464" i="18"/>
  <c r="S464" i="18"/>
  <c r="O465" i="18"/>
  <c r="P465" i="18"/>
  <c r="Q465" i="18" a="1"/>
  <c r="Q465" i="18" s="1"/>
  <c r="R465" i="18"/>
  <c r="S465" i="18"/>
  <c r="O466" i="18"/>
  <c r="P466" i="18"/>
  <c r="Q466" i="18" a="1"/>
  <c r="Q466" i="18" s="1"/>
  <c r="R466" i="18"/>
  <c r="S466" i="18"/>
  <c r="O467" i="18"/>
  <c r="P467" i="18"/>
  <c r="Q467" i="18" a="1"/>
  <c r="Q467" i="18" s="1"/>
  <c r="R467" i="18"/>
  <c r="S467" i="18"/>
  <c r="O468" i="18"/>
  <c r="P468" i="18"/>
  <c r="Q468" i="18" a="1"/>
  <c r="Q468" i="18" s="1"/>
  <c r="R468" i="18"/>
  <c r="S468" i="18"/>
  <c r="O469" i="18"/>
  <c r="P469" i="18"/>
  <c r="Q469" i="18" a="1"/>
  <c r="Q469" i="18"/>
  <c r="R469" i="18"/>
  <c r="S469" i="18"/>
  <c r="O470" i="18"/>
  <c r="P470" i="18"/>
  <c r="Q470" i="18" a="1"/>
  <c r="Q470" i="18" s="1"/>
  <c r="R470" i="18"/>
  <c r="S470" i="18"/>
  <c r="O471" i="18"/>
  <c r="P471" i="18"/>
  <c r="Q471" i="18" a="1"/>
  <c r="Q471" i="18"/>
  <c r="R471" i="18"/>
  <c r="S471" i="18"/>
  <c r="O472" i="18"/>
  <c r="P472" i="18"/>
  <c r="Q472" i="18" a="1"/>
  <c r="Q472" i="18" s="1"/>
  <c r="R472" i="18"/>
  <c r="S472" i="18"/>
  <c r="O473" i="18"/>
  <c r="P473" i="18"/>
  <c r="Q473" i="18" a="1"/>
  <c r="Q473" i="18" s="1"/>
  <c r="R473" i="18"/>
  <c r="S473" i="18"/>
  <c r="O474" i="18"/>
  <c r="P474" i="18"/>
  <c r="Q474" i="18" a="1"/>
  <c r="Q474" i="18"/>
  <c r="R474" i="18"/>
  <c r="S474" i="18"/>
  <c r="O475" i="18"/>
  <c r="P475" i="18"/>
  <c r="Q475" i="18" a="1"/>
  <c r="Q475" i="18" s="1"/>
  <c r="R475" i="18"/>
  <c r="S475" i="18"/>
  <c r="O476" i="18"/>
  <c r="P476" i="18"/>
  <c r="Q476" i="18" a="1"/>
  <c r="Q476" i="18" s="1"/>
  <c r="R476" i="18"/>
  <c r="S476" i="18"/>
  <c r="O477" i="18"/>
  <c r="P477" i="18"/>
  <c r="Q477" i="18" a="1"/>
  <c r="Q477" i="18" s="1"/>
  <c r="R477" i="18"/>
  <c r="S477" i="18"/>
  <c r="O478" i="18"/>
  <c r="P478" i="18"/>
  <c r="Q478" i="18" a="1"/>
  <c r="Q478" i="18"/>
  <c r="R478" i="18"/>
  <c r="S478" i="18"/>
  <c r="O479" i="18"/>
  <c r="P479" i="18"/>
  <c r="Q479" i="18" a="1"/>
  <c r="Q479" i="18" s="1"/>
  <c r="R479" i="18"/>
  <c r="S479" i="18"/>
  <c r="O480" i="18"/>
  <c r="P480" i="18"/>
  <c r="Q480" i="18" a="1"/>
  <c r="Q480" i="18" s="1"/>
  <c r="R480" i="18"/>
  <c r="S480" i="18"/>
  <c r="O481" i="18"/>
  <c r="P481" i="18"/>
  <c r="Q481" i="18" a="1"/>
  <c r="Q481" i="18" s="1"/>
  <c r="R481" i="18"/>
  <c r="S481" i="18"/>
  <c r="O482" i="18"/>
  <c r="P482" i="18"/>
  <c r="Q482" i="18" a="1"/>
  <c r="Q482" i="18" s="1"/>
  <c r="R482" i="18"/>
  <c r="S482" i="18"/>
  <c r="O483" i="18"/>
  <c r="P483" i="18"/>
  <c r="Q483" i="18" a="1"/>
  <c r="Q483" i="18" s="1"/>
  <c r="R483" i="18"/>
  <c r="S483" i="18"/>
  <c r="O484" i="18"/>
  <c r="P484" i="18"/>
  <c r="Q484" i="18" a="1"/>
  <c r="Q484" i="18" s="1"/>
  <c r="R484" i="18"/>
  <c r="S484" i="18"/>
  <c r="O485" i="18"/>
  <c r="P485" i="18"/>
  <c r="Q485" i="18" a="1"/>
  <c r="Q485" i="18"/>
  <c r="R485" i="18"/>
  <c r="S485" i="18"/>
  <c r="O486" i="18"/>
  <c r="P486" i="18"/>
  <c r="Q486" i="18" a="1"/>
  <c r="Q486" i="18" s="1"/>
  <c r="R486" i="18"/>
  <c r="S486" i="18"/>
  <c r="O487" i="18"/>
  <c r="P487" i="18"/>
  <c r="Q487" i="18" a="1"/>
  <c r="Q487" i="18" s="1"/>
  <c r="R487" i="18"/>
  <c r="S487" i="18"/>
  <c r="O488" i="18"/>
  <c r="P488" i="18"/>
  <c r="Q488" i="18" a="1"/>
  <c r="Q488" i="18" s="1"/>
  <c r="R488" i="18"/>
  <c r="S488" i="18"/>
  <c r="O489" i="18"/>
  <c r="P489" i="18"/>
  <c r="Q489" i="18" a="1"/>
  <c r="Q489" i="18" s="1"/>
  <c r="R489" i="18"/>
  <c r="S489" i="18"/>
  <c r="O490" i="18"/>
  <c r="P490" i="18"/>
  <c r="Q490" i="18" a="1"/>
  <c r="Q490" i="18" s="1"/>
  <c r="R490" i="18"/>
  <c r="S490" i="18"/>
  <c r="O491" i="18"/>
  <c r="P491" i="18"/>
  <c r="Q491" i="18" a="1"/>
  <c r="Q491" i="18" s="1"/>
  <c r="R491" i="18"/>
  <c r="S491" i="18"/>
  <c r="O492" i="18"/>
  <c r="P492" i="18"/>
  <c r="Q492" i="18" a="1"/>
  <c r="Q492" i="18"/>
  <c r="R492" i="18"/>
  <c r="S492" i="18"/>
  <c r="O493" i="18"/>
  <c r="P493" i="18"/>
  <c r="Q493" i="18" a="1"/>
  <c r="Q493" i="18" s="1"/>
  <c r="R493" i="18"/>
  <c r="S493" i="18"/>
  <c r="K7" i="17"/>
  <c r="L7" i="17"/>
  <c r="M7" i="17"/>
  <c r="N7" i="17"/>
  <c r="O7" i="17"/>
  <c r="P7" i="17"/>
  <c r="K8" i="17"/>
  <c r="L8" i="17"/>
  <c r="M8" i="17"/>
  <c r="N8" i="17"/>
  <c r="O8" i="17"/>
  <c r="P8" i="17"/>
  <c r="K9" i="17"/>
  <c r="L9" i="17"/>
  <c r="M9" i="17"/>
  <c r="N9" i="17"/>
  <c r="O9" i="17"/>
  <c r="P9" i="17"/>
  <c r="K10" i="17"/>
  <c r="L10" i="17"/>
  <c r="M10" i="17"/>
  <c r="N10" i="17"/>
  <c r="O10" i="17"/>
  <c r="P10" i="17"/>
  <c r="K11" i="17"/>
  <c r="L11" i="17"/>
  <c r="M11" i="17"/>
  <c r="N11" i="17"/>
  <c r="O11" i="17"/>
  <c r="P11" i="17"/>
  <c r="K12" i="17"/>
  <c r="L12" i="17"/>
  <c r="M12" i="17"/>
  <c r="N12" i="17"/>
  <c r="O12" i="17"/>
  <c r="P12" i="17"/>
  <c r="K13" i="17"/>
  <c r="L13" i="17"/>
  <c r="M13" i="17"/>
  <c r="N13" i="17"/>
  <c r="O13" i="17"/>
  <c r="P13" i="17"/>
  <c r="K14" i="17"/>
  <c r="L14" i="17"/>
  <c r="M14" i="17"/>
  <c r="N14" i="17"/>
  <c r="O14" i="17"/>
  <c r="P14" i="17"/>
  <c r="K15" i="17"/>
  <c r="L15" i="17"/>
  <c r="M15" i="17"/>
  <c r="N15" i="17"/>
  <c r="O15" i="17"/>
  <c r="P15" i="17"/>
  <c r="K16" i="17"/>
  <c r="L16" i="17"/>
  <c r="M16" i="17"/>
  <c r="N16" i="17"/>
  <c r="O16" i="17"/>
  <c r="P16" i="17"/>
  <c r="K17" i="17"/>
  <c r="L17" i="17"/>
  <c r="M17" i="17"/>
  <c r="N17" i="17"/>
  <c r="O17" i="17"/>
  <c r="P17" i="17"/>
  <c r="K18" i="17"/>
  <c r="L18" i="17"/>
  <c r="M18" i="17"/>
  <c r="N18" i="17"/>
  <c r="O18" i="17"/>
  <c r="P18" i="17"/>
  <c r="K19" i="17"/>
  <c r="L19" i="17"/>
  <c r="M19" i="17"/>
  <c r="N19" i="17"/>
  <c r="O19" i="17"/>
  <c r="P19" i="17"/>
  <c r="K20" i="17"/>
  <c r="L20" i="17"/>
  <c r="M20" i="17"/>
  <c r="N20" i="17"/>
  <c r="O20" i="17"/>
  <c r="P20" i="17"/>
  <c r="K21" i="17"/>
  <c r="L21" i="17"/>
  <c r="M21" i="17"/>
  <c r="N21" i="17"/>
  <c r="O21" i="17"/>
  <c r="P21" i="17"/>
  <c r="K22" i="17"/>
  <c r="L22" i="17"/>
  <c r="M22" i="17"/>
  <c r="N22" i="17"/>
  <c r="O22" i="17"/>
  <c r="P22" i="17"/>
  <c r="K23" i="17"/>
  <c r="L23" i="17"/>
  <c r="M23" i="17"/>
  <c r="N23" i="17"/>
  <c r="O23" i="17"/>
  <c r="P23" i="17"/>
  <c r="K24" i="17"/>
  <c r="L24" i="17"/>
  <c r="M24" i="17"/>
  <c r="N24" i="17"/>
  <c r="O24" i="17"/>
  <c r="P24" i="17"/>
  <c r="K25" i="17"/>
  <c r="L25" i="17"/>
  <c r="M25" i="17"/>
  <c r="N25" i="17"/>
  <c r="O25" i="17"/>
  <c r="P25" i="17"/>
  <c r="K26" i="17"/>
  <c r="L26" i="17"/>
  <c r="M26" i="17"/>
  <c r="N26" i="17"/>
  <c r="O26" i="17"/>
  <c r="P26" i="17"/>
  <c r="K27" i="17"/>
  <c r="L27" i="17"/>
  <c r="M27" i="17"/>
  <c r="N27" i="17"/>
  <c r="O27" i="17"/>
  <c r="P27" i="17"/>
  <c r="K28" i="17"/>
  <c r="L28" i="17"/>
  <c r="M28" i="17"/>
  <c r="N28" i="17"/>
  <c r="O28" i="17"/>
  <c r="P28" i="17"/>
  <c r="K29" i="17"/>
  <c r="L29" i="17"/>
  <c r="M29" i="17"/>
  <c r="N29" i="17"/>
  <c r="O29" i="17"/>
  <c r="P29" i="17"/>
  <c r="K30" i="17"/>
  <c r="L30" i="17"/>
  <c r="M30" i="17"/>
  <c r="N30" i="17"/>
  <c r="O30" i="17"/>
  <c r="P30" i="17"/>
  <c r="K31" i="17"/>
  <c r="L31" i="17"/>
  <c r="M31" i="17"/>
  <c r="N31" i="17"/>
  <c r="O31" i="17"/>
  <c r="P31" i="17"/>
  <c r="K32" i="17"/>
  <c r="L32" i="17"/>
  <c r="M32" i="17"/>
  <c r="N32" i="17"/>
  <c r="O32" i="17"/>
  <c r="P32" i="17"/>
  <c r="K33" i="17"/>
  <c r="L33" i="17"/>
  <c r="M33" i="17"/>
  <c r="N33" i="17"/>
  <c r="O33" i="17"/>
  <c r="P33" i="17"/>
  <c r="K34" i="17"/>
  <c r="L34" i="17"/>
  <c r="M34" i="17"/>
  <c r="N34" i="17"/>
  <c r="O34" i="17"/>
  <c r="P34" i="17"/>
  <c r="K35" i="17"/>
  <c r="L35" i="17"/>
  <c r="M35" i="17"/>
  <c r="N35" i="17"/>
  <c r="O35" i="17"/>
  <c r="P35" i="17"/>
  <c r="K36" i="17"/>
  <c r="L36" i="17"/>
  <c r="M36" i="17"/>
  <c r="N36" i="17"/>
  <c r="O36" i="17"/>
  <c r="P36" i="17"/>
  <c r="K37" i="17"/>
  <c r="L37" i="17"/>
  <c r="M37" i="17"/>
  <c r="N37" i="17"/>
  <c r="O37" i="17"/>
  <c r="P37" i="17"/>
  <c r="K38" i="17"/>
  <c r="L38" i="17"/>
  <c r="M38" i="17"/>
  <c r="N38" i="17"/>
  <c r="O38" i="17"/>
  <c r="P38" i="17"/>
  <c r="K39" i="17"/>
  <c r="L39" i="17"/>
  <c r="M39" i="17"/>
  <c r="N39" i="17"/>
  <c r="O39" i="17"/>
  <c r="P39" i="17"/>
  <c r="K40" i="17"/>
  <c r="L40" i="17"/>
  <c r="M40" i="17"/>
  <c r="N40" i="17"/>
  <c r="O40" i="17"/>
  <c r="P40" i="17"/>
  <c r="K41" i="17"/>
  <c r="L41" i="17"/>
  <c r="M41" i="17"/>
  <c r="N41" i="17"/>
  <c r="O41" i="17"/>
  <c r="P41" i="17"/>
  <c r="K42" i="17"/>
  <c r="L42" i="17"/>
  <c r="M42" i="17"/>
  <c r="N42" i="17"/>
  <c r="O42" i="17"/>
  <c r="P42" i="17"/>
  <c r="K43" i="17"/>
  <c r="L43" i="17"/>
  <c r="M43" i="17"/>
  <c r="N43" i="17"/>
  <c r="O43" i="17"/>
  <c r="P43" i="17"/>
  <c r="K44" i="17"/>
  <c r="L44" i="17"/>
  <c r="M44" i="17"/>
  <c r="N44" i="17"/>
  <c r="O44" i="17"/>
  <c r="P44" i="17"/>
  <c r="K45" i="17"/>
  <c r="L45" i="17"/>
  <c r="M45" i="17"/>
  <c r="N45" i="17"/>
  <c r="O45" i="17"/>
  <c r="P45" i="17"/>
  <c r="K46" i="17"/>
  <c r="L46" i="17"/>
  <c r="M46" i="17"/>
  <c r="N46" i="17"/>
  <c r="O46" i="17"/>
  <c r="P46" i="17"/>
  <c r="K47" i="17"/>
  <c r="L47" i="17"/>
  <c r="M47" i="17"/>
  <c r="N47" i="17"/>
  <c r="O47" i="17"/>
  <c r="P47" i="17"/>
  <c r="K48" i="17"/>
  <c r="L48" i="17"/>
  <c r="M48" i="17"/>
  <c r="N48" i="17"/>
  <c r="O48" i="17"/>
  <c r="P48" i="17"/>
  <c r="K49" i="17"/>
  <c r="L49" i="17"/>
  <c r="M49" i="17"/>
  <c r="N49" i="17"/>
  <c r="O49" i="17"/>
  <c r="P49" i="17"/>
  <c r="K50" i="17"/>
  <c r="L50" i="17"/>
  <c r="M50" i="17"/>
  <c r="N50" i="17"/>
  <c r="O50" i="17"/>
  <c r="P50" i="17"/>
  <c r="K51" i="17"/>
  <c r="L51" i="17"/>
  <c r="M51" i="17"/>
  <c r="N51" i="17"/>
  <c r="O51" i="17"/>
  <c r="P51" i="17"/>
  <c r="K52" i="17"/>
  <c r="L52" i="17"/>
  <c r="M52" i="17"/>
  <c r="N52" i="17"/>
  <c r="O52" i="17"/>
  <c r="P52" i="17"/>
  <c r="K53" i="17"/>
  <c r="L53" i="17"/>
  <c r="M53" i="17"/>
  <c r="N53" i="17"/>
  <c r="O53" i="17"/>
  <c r="P53" i="17"/>
  <c r="K54" i="17"/>
  <c r="L54" i="17"/>
  <c r="M54" i="17"/>
  <c r="N54" i="17"/>
  <c r="O54" i="17"/>
  <c r="P54" i="17"/>
  <c r="K55" i="17"/>
  <c r="L55" i="17"/>
  <c r="M55" i="17"/>
  <c r="N55" i="17"/>
  <c r="O55" i="17"/>
  <c r="P55" i="17"/>
  <c r="K56" i="17"/>
  <c r="L56" i="17"/>
  <c r="M56" i="17"/>
  <c r="N56" i="17"/>
  <c r="O56" i="17"/>
  <c r="P56" i="17"/>
  <c r="K57" i="17"/>
  <c r="L57" i="17"/>
  <c r="M57" i="17"/>
  <c r="N57" i="17"/>
  <c r="O57" i="17"/>
  <c r="P57" i="17"/>
  <c r="K58" i="17"/>
  <c r="L58" i="17"/>
  <c r="M58" i="17"/>
  <c r="N58" i="17"/>
  <c r="O58" i="17"/>
  <c r="P58" i="17"/>
  <c r="K59" i="17"/>
  <c r="L59" i="17"/>
  <c r="M59" i="17"/>
  <c r="N59" i="17"/>
  <c r="O59" i="17"/>
  <c r="P59" i="17"/>
  <c r="K60" i="17"/>
  <c r="L60" i="17"/>
  <c r="M60" i="17"/>
  <c r="N60" i="17"/>
  <c r="O60" i="17"/>
  <c r="P60" i="17"/>
  <c r="K61" i="17"/>
  <c r="L61" i="17"/>
  <c r="M61" i="17"/>
  <c r="N61" i="17"/>
  <c r="O61" i="17"/>
  <c r="P61" i="17"/>
  <c r="K62" i="17"/>
  <c r="L62" i="17"/>
  <c r="M62" i="17"/>
  <c r="N62" i="17"/>
  <c r="O62" i="17"/>
  <c r="P62" i="17"/>
  <c r="K63" i="17"/>
  <c r="L63" i="17"/>
  <c r="M63" i="17"/>
  <c r="N63" i="17"/>
  <c r="O63" i="17"/>
  <c r="P63" i="17"/>
  <c r="K64" i="17"/>
  <c r="L64" i="17"/>
  <c r="M64" i="17"/>
  <c r="N64" i="17"/>
  <c r="O64" i="17"/>
  <c r="P64" i="17"/>
  <c r="K65" i="17"/>
  <c r="L65" i="17"/>
  <c r="M65" i="17"/>
  <c r="N65" i="17"/>
  <c r="O65" i="17"/>
  <c r="P65" i="17"/>
  <c r="K66" i="17"/>
  <c r="L66" i="17"/>
  <c r="M66" i="17"/>
  <c r="N66" i="17"/>
  <c r="O66" i="17"/>
  <c r="P66" i="17"/>
  <c r="K67" i="17"/>
  <c r="L67" i="17"/>
  <c r="M67" i="17"/>
  <c r="N67" i="17"/>
  <c r="O67" i="17"/>
  <c r="P67" i="17"/>
  <c r="K68" i="17"/>
  <c r="L68" i="17"/>
  <c r="M68" i="17"/>
  <c r="N68" i="17"/>
  <c r="O68" i="17"/>
  <c r="P68" i="17"/>
  <c r="K69" i="17"/>
  <c r="L69" i="17"/>
  <c r="M69" i="17"/>
  <c r="N69" i="17"/>
  <c r="O69" i="17"/>
  <c r="P69" i="17"/>
  <c r="K70" i="17"/>
  <c r="L70" i="17"/>
  <c r="M70" i="17"/>
  <c r="N70" i="17"/>
  <c r="O70" i="17"/>
  <c r="P70" i="17"/>
  <c r="K71" i="17"/>
  <c r="L71" i="17"/>
  <c r="M71" i="17"/>
  <c r="N71" i="17"/>
  <c r="O71" i="17"/>
  <c r="P71" i="17"/>
  <c r="K72" i="17"/>
  <c r="L72" i="17"/>
  <c r="M72" i="17"/>
  <c r="N72" i="17"/>
  <c r="O72" i="17"/>
  <c r="P72" i="17"/>
  <c r="K73" i="17"/>
  <c r="L73" i="17"/>
  <c r="M73" i="17"/>
  <c r="N73" i="17"/>
  <c r="O73" i="17"/>
  <c r="P73" i="17"/>
  <c r="K74" i="17"/>
  <c r="L74" i="17"/>
  <c r="M74" i="17"/>
  <c r="N74" i="17"/>
  <c r="O74" i="17"/>
  <c r="P74" i="17"/>
  <c r="K75" i="17"/>
  <c r="L75" i="17"/>
  <c r="M75" i="17"/>
  <c r="N75" i="17"/>
  <c r="O75" i="17"/>
  <c r="P75" i="17"/>
  <c r="K76" i="17"/>
  <c r="L76" i="17"/>
  <c r="M76" i="17"/>
  <c r="N76" i="17"/>
  <c r="O76" i="17"/>
  <c r="P76" i="17"/>
  <c r="K77" i="17"/>
  <c r="L77" i="17"/>
  <c r="M77" i="17"/>
  <c r="N77" i="17"/>
  <c r="O77" i="17"/>
  <c r="P77" i="17"/>
  <c r="K78" i="17"/>
  <c r="L78" i="17"/>
  <c r="M78" i="17"/>
  <c r="N78" i="17"/>
  <c r="O78" i="17"/>
  <c r="P78" i="17"/>
  <c r="K79" i="17"/>
  <c r="L79" i="17"/>
  <c r="M79" i="17"/>
  <c r="N79" i="17"/>
  <c r="O79" i="17"/>
  <c r="P79" i="17"/>
  <c r="K80" i="17"/>
  <c r="L80" i="17"/>
  <c r="M80" i="17"/>
  <c r="N80" i="17"/>
  <c r="O80" i="17"/>
  <c r="P80" i="17"/>
  <c r="K81" i="17"/>
  <c r="L81" i="17"/>
  <c r="M81" i="17"/>
  <c r="N81" i="17"/>
  <c r="O81" i="17"/>
  <c r="P81" i="17"/>
  <c r="K82" i="17"/>
  <c r="L82" i="17"/>
  <c r="M82" i="17"/>
  <c r="N82" i="17"/>
  <c r="O82" i="17"/>
  <c r="P82" i="17"/>
  <c r="K83" i="17"/>
  <c r="L83" i="17"/>
  <c r="M83" i="17"/>
  <c r="N83" i="17"/>
  <c r="O83" i="17"/>
  <c r="P83" i="17"/>
  <c r="K84" i="17"/>
  <c r="L84" i="17"/>
  <c r="M84" i="17"/>
  <c r="N84" i="17"/>
  <c r="O84" i="17"/>
  <c r="P84" i="17"/>
  <c r="K85" i="17"/>
  <c r="L85" i="17"/>
  <c r="M85" i="17"/>
  <c r="N85" i="17"/>
  <c r="O85" i="17"/>
  <c r="P85" i="17"/>
  <c r="K86" i="17"/>
  <c r="L86" i="17"/>
  <c r="M86" i="17"/>
  <c r="N86" i="17"/>
  <c r="O86" i="17"/>
  <c r="P86" i="17"/>
  <c r="K87" i="17"/>
  <c r="L87" i="17"/>
  <c r="M87" i="17"/>
  <c r="N87" i="17"/>
  <c r="O87" i="17"/>
  <c r="P87" i="17"/>
  <c r="K88" i="17"/>
  <c r="L88" i="17"/>
  <c r="M88" i="17"/>
  <c r="N88" i="17"/>
  <c r="O88" i="17"/>
  <c r="P88" i="17"/>
  <c r="K89" i="17"/>
  <c r="L89" i="17"/>
  <c r="M89" i="17"/>
  <c r="N89" i="17"/>
  <c r="O89" i="17"/>
  <c r="P89" i="17"/>
  <c r="K90" i="17"/>
  <c r="L90" i="17"/>
  <c r="M90" i="17"/>
  <c r="N90" i="17"/>
  <c r="O90" i="17"/>
  <c r="P90" i="17"/>
  <c r="K91" i="17"/>
  <c r="L91" i="17"/>
  <c r="M91" i="17"/>
  <c r="N91" i="17"/>
  <c r="O91" i="17"/>
  <c r="P91" i="17"/>
  <c r="K92" i="17"/>
  <c r="L92" i="17"/>
  <c r="M92" i="17"/>
  <c r="N92" i="17"/>
  <c r="O92" i="17"/>
  <c r="P92" i="17"/>
  <c r="K93" i="17"/>
  <c r="L93" i="17"/>
  <c r="M93" i="17"/>
  <c r="N93" i="17"/>
  <c r="O93" i="17"/>
  <c r="P93" i="17"/>
  <c r="K94" i="17"/>
  <c r="L94" i="17"/>
  <c r="M94" i="17"/>
  <c r="N94" i="17"/>
  <c r="O94" i="17"/>
  <c r="P94" i="17"/>
  <c r="K95" i="17"/>
  <c r="L95" i="17"/>
  <c r="M95" i="17"/>
  <c r="N95" i="17"/>
  <c r="O95" i="17"/>
  <c r="P95" i="17"/>
  <c r="K96" i="17"/>
  <c r="L96" i="17"/>
  <c r="M96" i="17"/>
  <c r="N96" i="17"/>
  <c r="O96" i="17"/>
  <c r="P96" i="17"/>
  <c r="K97" i="17"/>
  <c r="L97" i="17"/>
  <c r="M97" i="17"/>
  <c r="N97" i="17"/>
  <c r="O97" i="17"/>
  <c r="P97" i="17"/>
  <c r="K98" i="17"/>
  <c r="L98" i="17"/>
  <c r="M98" i="17"/>
  <c r="N98" i="17"/>
  <c r="O98" i="17"/>
  <c r="P98" i="17"/>
  <c r="K99" i="17"/>
  <c r="L99" i="17"/>
  <c r="M99" i="17"/>
  <c r="N99" i="17"/>
  <c r="O99" i="17"/>
  <c r="P99" i="17"/>
  <c r="K100" i="17"/>
  <c r="L100" i="17"/>
  <c r="M100" i="17"/>
  <c r="N100" i="17"/>
  <c r="O100" i="17"/>
  <c r="P100" i="17"/>
  <c r="K101" i="17"/>
  <c r="L101" i="17"/>
  <c r="M101" i="17"/>
  <c r="N101" i="17"/>
  <c r="O101" i="17"/>
  <c r="P101" i="17"/>
  <c r="K102" i="17"/>
  <c r="L102" i="17"/>
  <c r="M102" i="17"/>
  <c r="N102" i="17"/>
  <c r="O102" i="17"/>
  <c r="P102" i="17"/>
  <c r="K103" i="17"/>
  <c r="L103" i="17"/>
  <c r="M103" i="17"/>
  <c r="N103" i="17"/>
  <c r="O103" i="17"/>
  <c r="P103" i="17"/>
  <c r="K104" i="17"/>
  <c r="L104" i="17"/>
  <c r="M104" i="17"/>
  <c r="N104" i="17"/>
  <c r="O104" i="17"/>
  <c r="P104" i="17"/>
  <c r="K105" i="17"/>
  <c r="L105" i="17"/>
  <c r="M105" i="17"/>
  <c r="N105" i="17"/>
  <c r="O105" i="17"/>
  <c r="P105" i="17"/>
  <c r="K106" i="17"/>
  <c r="L106" i="17"/>
  <c r="M106" i="17"/>
  <c r="N106" i="17"/>
  <c r="O106" i="17"/>
  <c r="P106" i="17"/>
  <c r="K107" i="17"/>
  <c r="L107" i="17"/>
  <c r="M107" i="17"/>
  <c r="N107" i="17"/>
  <c r="O107" i="17"/>
  <c r="P107" i="17"/>
  <c r="K108" i="17"/>
  <c r="L108" i="17"/>
  <c r="M108" i="17"/>
  <c r="N108" i="17"/>
  <c r="O108" i="17"/>
  <c r="P108" i="17"/>
  <c r="K109" i="17"/>
  <c r="L109" i="17"/>
  <c r="M109" i="17"/>
  <c r="N109" i="17"/>
  <c r="O109" i="17"/>
  <c r="P109" i="17"/>
  <c r="K110" i="17"/>
  <c r="L110" i="17"/>
  <c r="M110" i="17"/>
  <c r="N110" i="17"/>
  <c r="O110" i="17"/>
  <c r="P110" i="17"/>
  <c r="K111" i="17"/>
  <c r="L111" i="17"/>
  <c r="M111" i="17"/>
  <c r="N111" i="17"/>
  <c r="O111" i="17"/>
  <c r="P111" i="17"/>
  <c r="K112" i="17"/>
  <c r="L112" i="17"/>
  <c r="M112" i="17"/>
  <c r="N112" i="17"/>
  <c r="O112" i="17"/>
  <c r="P112" i="17"/>
  <c r="K113" i="17"/>
  <c r="L113" i="17"/>
  <c r="M113" i="17"/>
  <c r="N113" i="17"/>
  <c r="O113" i="17"/>
  <c r="P113" i="17"/>
  <c r="K114" i="17"/>
  <c r="L114" i="17"/>
  <c r="M114" i="17"/>
  <c r="N114" i="17"/>
  <c r="O114" i="17"/>
  <c r="P114" i="17"/>
  <c r="K115" i="17"/>
  <c r="L115" i="17"/>
  <c r="M115" i="17"/>
  <c r="N115" i="17"/>
  <c r="O115" i="17"/>
  <c r="P115" i="17"/>
  <c r="K116" i="17"/>
  <c r="L116" i="17"/>
  <c r="M116" i="17"/>
  <c r="N116" i="17"/>
  <c r="O116" i="17"/>
  <c r="P116" i="17"/>
  <c r="K117" i="17"/>
  <c r="L117" i="17"/>
  <c r="M117" i="17"/>
  <c r="N117" i="17"/>
  <c r="O117" i="17"/>
  <c r="P117" i="17"/>
  <c r="K118" i="17"/>
  <c r="L118" i="17"/>
  <c r="M118" i="17"/>
  <c r="N118" i="17"/>
  <c r="O118" i="17"/>
  <c r="P118" i="17"/>
  <c r="K119" i="17"/>
  <c r="L119" i="17"/>
  <c r="M119" i="17"/>
  <c r="N119" i="17"/>
  <c r="O119" i="17"/>
  <c r="P119" i="17"/>
  <c r="K120" i="17"/>
  <c r="L120" i="17"/>
  <c r="M120" i="17"/>
  <c r="N120" i="17"/>
  <c r="O120" i="17"/>
  <c r="P120" i="17"/>
  <c r="K121" i="17"/>
  <c r="L121" i="17"/>
  <c r="M121" i="17"/>
  <c r="N121" i="17"/>
  <c r="O121" i="17"/>
  <c r="P121" i="17"/>
  <c r="K122" i="17"/>
  <c r="L122" i="17"/>
  <c r="M122" i="17"/>
  <c r="N122" i="17"/>
  <c r="O122" i="17"/>
  <c r="P122" i="17"/>
  <c r="K123" i="17"/>
  <c r="L123" i="17"/>
  <c r="M123" i="17"/>
  <c r="N123" i="17"/>
  <c r="O123" i="17"/>
  <c r="P123" i="17"/>
  <c r="K124" i="17"/>
  <c r="L124" i="17"/>
  <c r="M124" i="17"/>
  <c r="N124" i="17"/>
  <c r="O124" i="17"/>
  <c r="P124" i="17"/>
  <c r="K125" i="17"/>
  <c r="L125" i="17"/>
  <c r="M125" i="17"/>
  <c r="N125" i="17"/>
  <c r="O125" i="17"/>
  <c r="P125" i="17"/>
  <c r="K126" i="17"/>
  <c r="L126" i="17"/>
  <c r="M126" i="17"/>
  <c r="N126" i="17"/>
  <c r="O126" i="17"/>
  <c r="P126" i="17"/>
  <c r="K127" i="17"/>
  <c r="L127" i="17"/>
  <c r="M127" i="17"/>
  <c r="N127" i="17"/>
  <c r="O127" i="17"/>
  <c r="P127" i="17"/>
  <c r="K128" i="17"/>
  <c r="L128" i="17"/>
  <c r="M128" i="17"/>
  <c r="N128" i="17"/>
  <c r="O128" i="17"/>
  <c r="P128" i="17"/>
  <c r="K129" i="17"/>
  <c r="L129" i="17"/>
  <c r="M129" i="17"/>
  <c r="N129" i="17"/>
  <c r="O129" i="17"/>
  <c r="P129" i="17"/>
  <c r="K130" i="17"/>
  <c r="L130" i="17"/>
  <c r="M130" i="17"/>
  <c r="N130" i="17"/>
  <c r="O130" i="17"/>
  <c r="P130" i="17"/>
  <c r="K131" i="17"/>
  <c r="L131" i="17"/>
  <c r="M131" i="17"/>
  <c r="N131" i="17"/>
  <c r="O131" i="17"/>
  <c r="P131" i="17"/>
  <c r="K132" i="17"/>
  <c r="L132" i="17"/>
  <c r="M132" i="17"/>
  <c r="N132" i="17"/>
  <c r="O132" i="17"/>
  <c r="P132" i="17"/>
  <c r="K133" i="17"/>
  <c r="L133" i="17"/>
  <c r="M133" i="17"/>
  <c r="N133" i="17"/>
  <c r="O133" i="17"/>
  <c r="P133" i="17"/>
  <c r="K134" i="17"/>
  <c r="L134" i="17"/>
  <c r="M134" i="17"/>
  <c r="N134" i="17"/>
  <c r="O134" i="17"/>
  <c r="P134" i="17"/>
  <c r="K135" i="17"/>
  <c r="L135" i="17"/>
  <c r="M135" i="17"/>
  <c r="N135" i="17"/>
  <c r="O135" i="17"/>
  <c r="P135" i="17"/>
  <c r="K136" i="17"/>
  <c r="L136" i="17"/>
  <c r="M136" i="17"/>
  <c r="N136" i="17"/>
  <c r="O136" i="17"/>
  <c r="P136" i="17"/>
  <c r="K137" i="17"/>
  <c r="L137" i="17"/>
  <c r="M137" i="17"/>
  <c r="N137" i="17"/>
  <c r="O137" i="17"/>
  <c r="P137" i="17"/>
  <c r="K138" i="17"/>
  <c r="L138" i="17"/>
  <c r="M138" i="17"/>
  <c r="N138" i="17"/>
  <c r="O138" i="17"/>
  <c r="P138" i="17"/>
  <c r="K139" i="17"/>
  <c r="L139" i="17"/>
  <c r="M139" i="17"/>
  <c r="N139" i="17"/>
  <c r="O139" i="17"/>
  <c r="P139" i="17"/>
  <c r="K140" i="17"/>
  <c r="L140" i="17"/>
  <c r="M140" i="17"/>
  <c r="N140" i="17"/>
  <c r="O140" i="17"/>
  <c r="P140" i="17"/>
  <c r="K141" i="17"/>
  <c r="L141" i="17"/>
  <c r="M141" i="17"/>
  <c r="N141" i="17"/>
  <c r="O141" i="17"/>
  <c r="P141" i="17"/>
  <c r="K142" i="17"/>
  <c r="L142" i="17"/>
  <c r="M142" i="17"/>
  <c r="N142" i="17"/>
  <c r="O142" i="17"/>
  <c r="P142" i="17"/>
  <c r="K143" i="17"/>
  <c r="L143" i="17"/>
  <c r="M143" i="17"/>
  <c r="N143" i="17"/>
  <c r="O143" i="17"/>
  <c r="P143" i="17"/>
  <c r="K144" i="17"/>
  <c r="L144" i="17"/>
  <c r="M144" i="17"/>
  <c r="N144" i="17"/>
  <c r="O144" i="17"/>
  <c r="P144" i="17"/>
  <c r="K145" i="17"/>
  <c r="L145" i="17"/>
  <c r="M145" i="17"/>
  <c r="N145" i="17"/>
  <c r="O145" i="17"/>
  <c r="P145" i="17"/>
  <c r="K146" i="17"/>
  <c r="L146" i="17"/>
  <c r="M146" i="17"/>
  <c r="N146" i="17"/>
  <c r="O146" i="17"/>
  <c r="P146" i="17"/>
  <c r="K147" i="17"/>
  <c r="L147" i="17"/>
  <c r="M147" i="17"/>
  <c r="N147" i="17"/>
  <c r="O147" i="17"/>
  <c r="P147" i="17"/>
  <c r="K148" i="17"/>
  <c r="L148" i="17"/>
  <c r="M148" i="17"/>
  <c r="N148" i="17"/>
  <c r="O148" i="17"/>
  <c r="P148" i="17"/>
  <c r="K149" i="17"/>
  <c r="L149" i="17"/>
  <c r="M149" i="17"/>
  <c r="N149" i="17"/>
  <c r="O149" i="17"/>
  <c r="P149" i="17"/>
  <c r="K150" i="17"/>
  <c r="L150" i="17"/>
  <c r="M150" i="17"/>
  <c r="N150" i="17"/>
  <c r="O150" i="17"/>
  <c r="P150" i="17"/>
  <c r="K151" i="17"/>
  <c r="L151" i="17"/>
  <c r="M151" i="17"/>
  <c r="N151" i="17"/>
  <c r="O151" i="17"/>
  <c r="P151" i="17"/>
  <c r="K152" i="17"/>
  <c r="L152" i="17"/>
  <c r="M152" i="17"/>
  <c r="N152" i="17"/>
  <c r="O152" i="17"/>
  <c r="P152" i="17"/>
  <c r="K153" i="17"/>
  <c r="L153" i="17"/>
  <c r="M153" i="17"/>
  <c r="N153" i="17"/>
  <c r="O153" i="17"/>
  <c r="P153" i="17"/>
  <c r="K154" i="17"/>
  <c r="L154" i="17"/>
  <c r="M154" i="17"/>
  <c r="N154" i="17"/>
  <c r="O154" i="17"/>
  <c r="P154" i="17"/>
  <c r="K155" i="17"/>
  <c r="L155" i="17"/>
  <c r="M155" i="17"/>
  <c r="N155" i="17"/>
  <c r="O155" i="17"/>
  <c r="P155" i="17"/>
  <c r="K156" i="17"/>
  <c r="L156" i="17"/>
  <c r="M156" i="17"/>
  <c r="N156" i="17"/>
  <c r="O156" i="17"/>
  <c r="P156" i="17"/>
  <c r="K157" i="17"/>
  <c r="L157" i="17"/>
  <c r="M157" i="17"/>
  <c r="N157" i="17"/>
  <c r="O157" i="17"/>
  <c r="P157" i="17"/>
  <c r="K158" i="17"/>
  <c r="L158" i="17"/>
  <c r="M158" i="17"/>
  <c r="N158" i="17"/>
  <c r="O158" i="17"/>
  <c r="P158" i="17"/>
  <c r="K159" i="17"/>
  <c r="L159" i="17"/>
  <c r="M159" i="17"/>
  <c r="N159" i="17"/>
  <c r="O159" i="17"/>
  <c r="P159" i="17"/>
  <c r="K160" i="17"/>
  <c r="L160" i="17"/>
  <c r="M160" i="17"/>
  <c r="N160" i="17"/>
  <c r="O160" i="17"/>
  <c r="P160" i="17"/>
  <c r="K161" i="17"/>
  <c r="L161" i="17"/>
  <c r="M161" i="17"/>
  <c r="N161" i="17"/>
  <c r="O161" i="17"/>
  <c r="P161" i="17"/>
  <c r="K162" i="17"/>
  <c r="L162" i="17"/>
  <c r="M162" i="17"/>
  <c r="N162" i="17"/>
  <c r="O162" i="17"/>
  <c r="P162" i="17"/>
  <c r="K163" i="17"/>
  <c r="L163" i="17"/>
  <c r="M163" i="17"/>
  <c r="N163" i="17"/>
  <c r="O163" i="17"/>
  <c r="P163" i="17"/>
  <c r="K164" i="17"/>
  <c r="L164" i="17"/>
  <c r="M164" i="17"/>
  <c r="N164" i="17"/>
  <c r="O164" i="17"/>
  <c r="P164" i="17"/>
  <c r="K165" i="17"/>
  <c r="L165" i="17"/>
  <c r="M165" i="17"/>
  <c r="N165" i="17"/>
  <c r="O165" i="17"/>
  <c r="P165" i="17"/>
  <c r="K166" i="17"/>
  <c r="L166" i="17"/>
  <c r="M166" i="17"/>
  <c r="N166" i="17"/>
  <c r="O166" i="17"/>
  <c r="P166" i="17"/>
  <c r="K167" i="17"/>
  <c r="L167" i="17"/>
  <c r="M167" i="17"/>
  <c r="N167" i="17"/>
  <c r="O167" i="17"/>
  <c r="P167" i="17"/>
  <c r="K168" i="17"/>
  <c r="L168" i="17"/>
  <c r="M168" i="17"/>
  <c r="N168" i="17"/>
  <c r="O168" i="17"/>
  <c r="P168" i="17"/>
  <c r="K169" i="17"/>
  <c r="L169" i="17"/>
  <c r="M169" i="17"/>
  <c r="N169" i="17"/>
  <c r="O169" i="17"/>
  <c r="P169" i="17"/>
  <c r="K170" i="17"/>
  <c r="L170" i="17"/>
  <c r="M170" i="17"/>
  <c r="N170" i="17"/>
  <c r="O170" i="17"/>
  <c r="P170" i="17"/>
  <c r="K171" i="17"/>
  <c r="L171" i="17"/>
  <c r="M171" i="17"/>
  <c r="N171" i="17"/>
  <c r="O171" i="17"/>
  <c r="P171" i="17"/>
  <c r="K172" i="17"/>
  <c r="L172" i="17"/>
  <c r="M172" i="17"/>
  <c r="N172" i="17"/>
  <c r="O172" i="17"/>
  <c r="P172" i="17"/>
  <c r="K173" i="17"/>
  <c r="L173" i="17"/>
  <c r="M173" i="17"/>
  <c r="N173" i="17"/>
  <c r="O173" i="17"/>
  <c r="P173" i="17"/>
  <c r="K174" i="17"/>
  <c r="L174" i="17"/>
  <c r="M174" i="17"/>
  <c r="N174" i="17"/>
  <c r="O174" i="17"/>
  <c r="P174" i="17"/>
  <c r="K175" i="17"/>
  <c r="L175" i="17"/>
  <c r="M175" i="17"/>
  <c r="N175" i="17"/>
  <c r="O175" i="17"/>
  <c r="P175" i="17"/>
  <c r="K176" i="17"/>
  <c r="L176" i="17"/>
  <c r="M176" i="17"/>
  <c r="N176" i="17"/>
  <c r="O176" i="17"/>
  <c r="P176" i="17"/>
  <c r="K177" i="17"/>
  <c r="L177" i="17"/>
  <c r="M177" i="17"/>
  <c r="N177" i="17"/>
  <c r="O177" i="17"/>
  <c r="P177" i="17"/>
  <c r="K178" i="17"/>
  <c r="L178" i="17"/>
  <c r="M178" i="17"/>
  <c r="N178" i="17"/>
  <c r="O178" i="17"/>
  <c r="P178" i="17"/>
  <c r="K179" i="17"/>
  <c r="L179" i="17"/>
  <c r="M179" i="17"/>
  <c r="N179" i="17"/>
  <c r="O179" i="17"/>
  <c r="P179" i="17"/>
  <c r="K180" i="17"/>
  <c r="L180" i="17"/>
  <c r="M180" i="17"/>
  <c r="N180" i="17"/>
  <c r="O180" i="17"/>
  <c r="P180" i="17"/>
  <c r="K181" i="17"/>
  <c r="L181" i="17"/>
  <c r="M181" i="17"/>
  <c r="N181" i="17"/>
  <c r="O181" i="17"/>
  <c r="P181" i="17"/>
  <c r="K182" i="17"/>
  <c r="L182" i="17"/>
  <c r="M182" i="17"/>
  <c r="N182" i="17"/>
  <c r="O182" i="17"/>
  <c r="P182" i="17"/>
  <c r="K183" i="17"/>
  <c r="L183" i="17"/>
  <c r="M183" i="17"/>
  <c r="N183" i="17"/>
  <c r="O183" i="17"/>
  <c r="P183" i="17"/>
  <c r="K184" i="17"/>
  <c r="L184" i="17"/>
  <c r="M184" i="17"/>
  <c r="N184" i="17"/>
  <c r="O184" i="17"/>
  <c r="P184" i="17"/>
  <c r="K185" i="17"/>
  <c r="L185" i="17"/>
  <c r="M185" i="17"/>
  <c r="N185" i="17"/>
  <c r="O185" i="17"/>
  <c r="P185" i="17"/>
  <c r="K186" i="17"/>
  <c r="L186" i="17"/>
  <c r="M186" i="17"/>
  <c r="N186" i="17"/>
  <c r="O186" i="17"/>
  <c r="P186" i="17"/>
  <c r="K187" i="17"/>
  <c r="L187" i="17"/>
  <c r="M187" i="17"/>
  <c r="N187" i="17"/>
  <c r="O187" i="17"/>
  <c r="P187" i="17"/>
  <c r="K188" i="17"/>
  <c r="L188" i="17"/>
  <c r="M188" i="17"/>
  <c r="N188" i="17"/>
  <c r="O188" i="17"/>
  <c r="P188" i="17"/>
  <c r="K189" i="17"/>
  <c r="L189" i="17"/>
  <c r="M189" i="17"/>
  <c r="N189" i="17"/>
  <c r="O189" i="17"/>
  <c r="P189" i="17"/>
  <c r="K190" i="17"/>
  <c r="L190" i="17"/>
  <c r="M190" i="17"/>
  <c r="N190" i="17"/>
  <c r="O190" i="17"/>
  <c r="P190" i="17"/>
  <c r="K191" i="17"/>
  <c r="L191" i="17"/>
  <c r="M191" i="17"/>
  <c r="N191" i="17"/>
  <c r="O191" i="17"/>
  <c r="P191" i="17"/>
  <c r="K192" i="17"/>
  <c r="L192" i="17"/>
  <c r="M192" i="17"/>
  <c r="N192" i="17"/>
  <c r="O192" i="17"/>
  <c r="P192" i="17"/>
  <c r="K193" i="17"/>
  <c r="L193" i="17"/>
  <c r="M193" i="17"/>
  <c r="N193" i="17"/>
  <c r="O193" i="17"/>
  <c r="P193" i="17"/>
  <c r="K194" i="17"/>
  <c r="L194" i="17"/>
  <c r="M194" i="17"/>
  <c r="N194" i="17"/>
  <c r="O194" i="17"/>
  <c r="P194" i="17"/>
  <c r="K195" i="17"/>
  <c r="L195" i="17"/>
  <c r="M195" i="17"/>
  <c r="N195" i="17"/>
  <c r="O195" i="17"/>
  <c r="P195" i="17"/>
  <c r="K196" i="17"/>
  <c r="L196" i="17"/>
  <c r="M196" i="17"/>
  <c r="N196" i="17"/>
  <c r="O196" i="17"/>
  <c r="P196" i="17"/>
  <c r="K197" i="17"/>
  <c r="L197" i="17"/>
  <c r="M197" i="17"/>
  <c r="N197" i="17"/>
  <c r="O197" i="17"/>
  <c r="P197" i="17"/>
  <c r="K198" i="17"/>
  <c r="L198" i="17"/>
  <c r="M198" i="17"/>
  <c r="N198" i="17"/>
  <c r="O198" i="17"/>
  <c r="P198" i="17"/>
  <c r="K199" i="17"/>
  <c r="L199" i="17"/>
  <c r="M199" i="17"/>
  <c r="N199" i="17"/>
  <c r="O199" i="17"/>
  <c r="P199" i="17"/>
  <c r="K200" i="17"/>
  <c r="L200" i="17"/>
  <c r="M200" i="17"/>
  <c r="N200" i="17"/>
  <c r="O200" i="17"/>
  <c r="P200" i="17"/>
  <c r="K201" i="17"/>
  <c r="L201" i="17"/>
  <c r="M201" i="17"/>
  <c r="N201" i="17"/>
  <c r="O201" i="17"/>
  <c r="P201" i="17"/>
  <c r="K202" i="17"/>
  <c r="L202" i="17"/>
  <c r="M202" i="17"/>
  <c r="N202" i="17"/>
  <c r="O202" i="17"/>
  <c r="P202" i="17"/>
  <c r="K203" i="17"/>
  <c r="L203" i="17"/>
  <c r="M203" i="17"/>
  <c r="N203" i="17"/>
  <c r="O203" i="17"/>
  <c r="P203" i="17"/>
  <c r="K204" i="17"/>
  <c r="L204" i="17"/>
  <c r="M204" i="17"/>
  <c r="N204" i="17"/>
  <c r="O204" i="17"/>
  <c r="P204" i="17"/>
  <c r="K205" i="17"/>
  <c r="L205" i="17"/>
  <c r="M205" i="17"/>
  <c r="N205" i="17"/>
  <c r="O205" i="17"/>
  <c r="P205" i="17"/>
  <c r="K206" i="17"/>
  <c r="L206" i="17"/>
  <c r="M206" i="17"/>
  <c r="N206" i="17"/>
  <c r="O206" i="17"/>
  <c r="P206" i="17"/>
  <c r="K207" i="17"/>
  <c r="L207" i="17"/>
  <c r="M207" i="17"/>
  <c r="N207" i="17"/>
  <c r="O207" i="17"/>
  <c r="P207" i="17"/>
  <c r="K208" i="17"/>
  <c r="L208" i="17"/>
  <c r="M208" i="17"/>
  <c r="N208" i="17"/>
  <c r="O208" i="17"/>
  <c r="P208" i="17"/>
  <c r="K209" i="17"/>
  <c r="L209" i="17"/>
  <c r="M209" i="17"/>
  <c r="N209" i="17"/>
  <c r="O209" i="17"/>
  <c r="P209" i="17"/>
  <c r="K210" i="17"/>
  <c r="L210" i="17"/>
  <c r="M210" i="17"/>
  <c r="N210" i="17"/>
  <c r="O210" i="17"/>
  <c r="P210" i="17"/>
  <c r="K211" i="17"/>
  <c r="L211" i="17"/>
  <c r="M211" i="17"/>
  <c r="N211" i="17"/>
  <c r="O211" i="17"/>
  <c r="P211" i="17"/>
  <c r="K212" i="17"/>
  <c r="L212" i="17"/>
  <c r="M212" i="17"/>
  <c r="N212" i="17"/>
  <c r="O212" i="17"/>
  <c r="P212" i="17"/>
  <c r="K213" i="17"/>
  <c r="L213" i="17"/>
  <c r="M213" i="17"/>
  <c r="N213" i="17"/>
  <c r="O213" i="17"/>
  <c r="P213" i="17"/>
  <c r="K214" i="17"/>
  <c r="L214" i="17"/>
  <c r="M214" i="17"/>
  <c r="N214" i="17"/>
  <c r="O214" i="17"/>
  <c r="P214" i="17"/>
  <c r="K215" i="17"/>
  <c r="L215" i="17"/>
  <c r="M215" i="17"/>
  <c r="N215" i="17"/>
  <c r="O215" i="17"/>
  <c r="P215" i="17"/>
  <c r="K216" i="17"/>
  <c r="L216" i="17"/>
  <c r="M216" i="17"/>
  <c r="N216" i="17"/>
  <c r="O216" i="17"/>
  <c r="P216" i="17"/>
  <c r="K217" i="17"/>
  <c r="L217" i="17"/>
  <c r="M217" i="17"/>
  <c r="N217" i="17"/>
  <c r="O217" i="17"/>
  <c r="P217" i="17"/>
  <c r="K218" i="17"/>
  <c r="L218" i="17"/>
  <c r="M218" i="17"/>
  <c r="N218" i="17"/>
  <c r="O218" i="17"/>
  <c r="P218" i="17"/>
  <c r="K219" i="17"/>
  <c r="L219" i="17"/>
  <c r="M219" i="17"/>
  <c r="N219" i="17"/>
  <c r="O219" i="17"/>
  <c r="P219" i="17"/>
  <c r="K220" i="17"/>
  <c r="L220" i="17"/>
  <c r="M220" i="17"/>
  <c r="N220" i="17"/>
  <c r="O220" i="17"/>
  <c r="P220" i="17"/>
  <c r="K221" i="17"/>
  <c r="L221" i="17"/>
  <c r="M221" i="17"/>
  <c r="N221" i="17"/>
  <c r="O221" i="17"/>
  <c r="P221" i="17"/>
  <c r="K222" i="17"/>
  <c r="L222" i="17"/>
  <c r="M222" i="17"/>
  <c r="N222" i="17"/>
  <c r="O222" i="17"/>
  <c r="P222" i="17"/>
  <c r="K223" i="17"/>
  <c r="L223" i="17"/>
  <c r="M223" i="17"/>
  <c r="N223" i="17"/>
  <c r="O223" i="17"/>
  <c r="P223" i="17"/>
  <c r="K224" i="17"/>
  <c r="L224" i="17"/>
  <c r="M224" i="17"/>
  <c r="N224" i="17"/>
  <c r="O224" i="17"/>
  <c r="P224" i="17"/>
  <c r="K225" i="17"/>
  <c r="L225" i="17"/>
  <c r="M225" i="17"/>
  <c r="N225" i="17"/>
  <c r="O225" i="17"/>
  <c r="P225" i="17"/>
  <c r="K226" i="17"/>
  <c r="L226" i="17"/>
  <c r="M226" i="17"/>
  <c r="N226" i="17"/>
  <c r="O226" i="17"/>
  <c r="P226" i="17"/>
  <c r="K227" i="17"/>
  <c r="L227" i="17"/>
  <c r="M227" i="17"/>
  <c r="N227" i="17"/>
  <c r="O227" i="17"/>
  <c r="P227" i="17"/>
  <c r="K228" i="17"/>
  <c r="L228" i="17"/>
  <c r="M228" i="17"/>
  <c r="N228" i="17"/>
  <c r="O228" i="17"/>
  <c r="P228" i="17"/>
  <c r="K229" i="17"/>
  <c r="L229" i="17"/>
  <c r="M229" i="17"/>
  <c r="N229" i="17"/>
  <c r="O229" i="17"/>
  <c r="P229" i="17"/>
  <c r="K230" i="17"/>
  <c r="L230" i="17"/>
  <c r="M230" i="17"/>
  <c r="N230" i="17"/>
  <c r="O230" i="17"/>
  <c r="P230" i="17"/>
  <c r="K231" i="17"/>
  <c r="L231" i="17"/>
  <c r="M231" i="17"/>
  <c r="N231" i="17"/>
  <c r="O231" i="17"/>
  <c r="P231" i="17"/>
  <c r="K232" i="17"/>
  <c r="L232" i="17"/>
  <c r="M232" i="17"/>
  <c r="N232" i="17"/>
  <c r="O232" i="17"/>
  <c r="P232" i="17"/>
  <c r="K233" i="17"/>
  <c r="L233" i="17"/>
  <c r="M233" i="17"/>
  <c r="N233" i="17"/>
  <c r="O233" i="17"/>
  <c r="P233" i="17"/>
  <c r="K234" i="17"/>
  <c r="L234" i="17"/>
  <c r="M234" i="17"/>
  <c r="N234" i="17"/>
  <c r="O234" i="17"/>
  <c r="P234" i="17"/>
  <c r="K235" i="17"/>
  <c r="L235" i="17"/>
  <c r="M235" i="17"/>
  <c r="N235" i="17"/>
  <c r="O235" i="17"/>
  <c r="P235" i="17"/>
  <c r="K236" i="17"/>
  <c r="L236" i="17"/>
  <c r="M236" i="17"/>
  <c r="N236" i="17"/>
  <c r="O236" i="17"/>
  <c r="P236" i="17"/>
  <c r="K237" i="17"/>
  <c r="L237" i="17"/>
  <c r="M237" i="17"/>
  <c r="N237" i="17"/>
  <c r="O237" i="17"/>
  <c r="P237" i="17"/>
  <c r="K238" i="17"/>
  <c r="L238" i="17"/>
  <c r="M238" i="17"/>
  <c r="N238" i="17"/>
  <c r="O238" i="17"/>
  <c r="P238" i="17"/>
  <c r="K239" i="17"/>
  <c r="L239" i="17"/>
  <c r="M239" i="17"/>
  <c r="N239" i="17"/>
  <c r="O239" i="17"/>
  <c r="P239" i="17"/>
  <c r="K240" i="17"/>
  <c r="L240" i="17"/>
  <c r="M240" i="17"/>
  <c r="N240" i="17"/>
  <c r="O240" i="17"/>
  <c r="P240" i="17"/>
  <c r="K241" i="17"/>
  <c r="L241" i="17"/>
  <c r="M241" i="17"/>
  <c r="N241" i="17"/>
  <c r="O241" i="17"/>
  <c r="P241" i="17"/>
  <c r="K242" i="17"/>
  <c r="L242" i="17"/>
  <c r="M242" i="17"/>
  <c r="N242" i="17"/>
  <c r="O242" i="17"/>
  <c r="P242" i="17"/>
  <c r="K243" i="17"/>
  <c r="L243" i="17"/>
  <c r="M243" i="17"/>
  <c r="N243" i="17"/>
  <c r="O243" i="17"/>
  <c r="P243" i="17"/>
  <c r="K244" i="17"/>
  <c r="L244" i="17"/>
  <c r="M244" i="17"/>
  <c r="N244" i="17"/>
  <c r="O244" i="17"/>
  <c r="P244" i="17"/>
  <c r="K245" i="17"/>
  <c r="L245" i="17"/>
  <c r="M245" i="17"/>
  <c r="N245" i="17"/>
  <c r="O245" i="17"/>
  <c r="P245" i="17"/>
  <c r="K246" i="17"/>
  <c r="L246" i="17"/>
  <c r="M246" i="17"/>
  <c r="N246" i="17"/>
  <c r="O246" i="17"/>
  <c r="P246" i="17"/>
  <c r="K247" i="17"/>
  <c r="L247" i="17"/>
  <c r="M247" i="17"/>
  <c r="N247" i="17"/>
  <c r="O247" i="17"/>
  <c r="P247" i="17"/>
  <c r="K248" i="17"/>
  <c r="L248" i="17"/>
  <c r="M248" i="17"/>
  <c r="N248" i="17"/>
  <c r="O248" i="17"/>
  <c r="P248" i="17"/>
  <c r="K249" i="17"/>
  <c r="L249" i="17"/>
  <c r="M249" i="17"/>
  <c r="N249" i="17"/>
  <c r="O249" i="17"/>
  <c r="P249" i="17"/>
  <c r="K250" i="17"/>
  <c r="L250" i="17"/>
  <c r="M250" i="17"/>
  <c r="N250" i="17"/>
  <c r="O250" i="17"/>
  <c r="P250" i="17"/>
  <c r="K251" i="17"/>
  <c r="L251" i="17"/>
  <c r="M251" i="17"/>
  <c r="N251" i="17"/>
  <c r="O251" i="17"/>
  <c r="P251" i="17"/>
  <c r="K252" i="17"/>
  <c r="L252" i="17"/>
  <c r="M252" i="17"/>
  <c r="N252" i="17"/>
  <c r="O252" i="17"/>
  <c r="P252" i="17"/>
  <c r="K253" i="17"/>
  <c r="L253" i="17"/>
  <c r="M253" i="17"/>
  <c r="N253" i="17"/>
  <c r="O253" i="17"/>
  <c r="P253" i="17"/>
  <c r="K254" i="17"/>
  <c r="L254" i="17"/>
  <c r="M254" i="17"/>
  <c r="N254" i="17"/>
  <c r="O254" i="17"/>
  <c r="P254" i="17"/>
  <c r="K255" i="17"/>
  <c r="L255" i="17"/>
  <c r="M255" i="17"/>
  <c r="N255" i="17"/>
  <c r="O255" i="17"/>
  <c r="P255" i="17"/>
  <c r="K256" i="17"/>
  <c r="L256" i="17"/>
  <c r="M256" i="17"/>
  <c r="N256" i="17"/>
  <c r="O256" i="17"/>
  <c r="P256" i="17"/>
  <c r="K257" i="17"/>
  <c r="L257" i="17"/>
  <c r="M257" i="17"/>
  <c r="N257" i="17"/>
  <c r="O257" i="17"/>
  <c r="P257" i="17"/>
  <c r="K258" i="17"/>
  <c r="L258" i="17"/>
  <c r="M258" i="17"/>
  <c r="N258" i="17"/>
  <c r="O258" i="17"/>
  <c r="P258" i="17"/>
  <c r="K259" i="17"/>
  <c r="L259" i="17"/>
  <c r="M259" i="17"/>
  <c r="N259" i="17"/>
  <c r="O259" i="17"/>
  <c r="P259" i="17"/>
  <c r="K260" i="17"/>
  <c r="L260" i="17"/>
  <c r="M260" i="17"/>
  <c r="N260" i="17"/>
  <c r="O260" i="17"/>
  <c r="P260" i="17"/>
  <c r="K261" i="17"/>
  <c r="L261" i="17"/>
  <c r="M261" i="17"/>
  <c r="N261" i="17"/>
  <c r="O261" i="17"/>
  <c r="P261" i="17"/>
  <c r="K262" i="17"/>
  <c r="L262" i="17"/>
  <c r="M262" i="17"/>
  <c r="N262" i="17"/>
  <c r="O262" i="17"/>
  <c r="P262" i="17"/>
  <c r="K263" i="17"/>
  <c r="L263" i="17"/>
  <c r="M263" i="17"/>
  <c r="N263" i="17"/>
  <c r="O263" i="17"/>
  <c r="P263" i="17"/>
  <c r="K264" i="17"/>
  <c r="L264" i="17"/>
  <c r="M264" i="17"/>
  <c r="N264" i="17"/>
  <c r="O264" i="17"/>
  <c r="P264" i="17"/>
  <c r="K265" i="17"/>
  <c r="L265" i="17"/>
  <c r="M265" i="17"/>
  <c r="N265" i="17"/>
  <c r="O265" i="17"/>
  <c r="P265" i="17"/>
  <c r="K266" i="17"/>
  <c r="L266" i="17"/>
  <c r="M266" i="17"/>
  <c r="N266" i="17"/>
  <c r="O266" i="17"/>
  <c r="P266" i="17"/>
  <c r="K267" i="17"/>
  <c r="L267" i="17"/>
  <c r="M267" i="17"/>
  <c r="N267" i="17"/>
  <c r="O267" i="17"/>
  <c r="P267" i="17"/>
  <c r="K268" i="17"/>
  <c r="L268" i="17"/>
  <c r="M268" i="17"/>
  <c r="N268" i="17"/>
  <c r="O268" i="17"/>
  <c r="P268" i="17"/>
  <c r="K269" i="17"/>
  <c r="L269" i="17"/>
  <c r="M269" i="17"/>
  <c r="N269" i="17"/>
  <c r="O269" i="17"/>
  <c r="P269" i="17"/>
  <c r="K270" i="17"/>
  <c r="L270" i="17"/>
  <c r="M270" i="17"/>
  <c r="N270" i="17"/>
  <c r="O270" i="17"/>
  <c r="P270" i="17"/>
  <c r="K271" i="17"/>
  <c r="L271" i="17"/>
  <c r="M271" i="17"/>
  <c r="N271" i="17"/>
  <c r="O271" i="17"/>
  <c r="P271" i="17"/>
  <c r="K272" i="17"/>
  <c r="L272" i="17"/>
  <c r="M272" i="17"/>
  <c r="N272" i="17"/>
  <c r="O272" i="17"/>
  <c r="P272" i="17"/>
  <c r="K273" i="17"/>
  <c r="L273" i="17"/>
  <c r="M273" i="17"/>
  <c r="N273" i="17"/>
  <c r="O273" i="17"/>
  <c r="P273" i="17"/>
  <c r="K274" i="17"/>
  <c r="L274" i="17"/>
  <c r="M274" i="17"/>
  <c r="N274" i="17"/>
  <c r="O274" i="17"/>
  <c r="P274" i="17"/>
  <c r="K275" i="17"/>
  <c r="L275" i="17"/>
  <c r="M275" i="17"/>
  <c r="N275" i="17"/>
  <c r="O275" i="17"/>
  <c r="P275" i="17"/>
  <c r="K276" i="17"/>
  <c r="L276" i="17"/>
  <c r="M276" i="17"/>
  <c r="N276" i="17"/>
  <c r="O276" i="17"/>
  <c r="P276" i="17"/>
  <c r="K277" i="17"/>
  <c r="L277" i="17"/>
  <c r="M277" i="17"/>
  <c r="N277" i="17"/>
  <c r="O277" i="17"/>
  <c r="P277" i="17"/>
  <c r="K278" i="17"/>
  <c r="L278" i="17"/>
  <c r="M278" i="17"/>
  <c r="N278" i="17"/>
  <c r="O278" i="17"/>
  <c r="P278" i="17"/>
  <c r="K279" i="17"/>
  <c r="L279" i="17"/>
  <c r="M279" i="17"/>
  <c r="N279" i="17"/>
  <c r="O279" i="17"/>
  <c r="P279" i="17"/>
  <c r="K280" i="17"/>
  <c r="L280" i="17"/>
  <c r="M280" i="17"/>
  <c r="N280" i="17"/>
  <c r="O280" i="17"/>
  <c r="P280" i="17"/>
  <c r="K281" i="17"/>
  <c r="L281" i="17"/>
  <c r="M281" i="17"/>
  <c r="N281" i="17"/>
  <c r="O281" i="17"/>
  <c r="P281" i="17"/>
  <c r="K282" i="17"/>
  <c r="L282" i="17"/>
  <c r="M282" i="17"/>
  <c r="N282" i="17"/>
  <c r="O282" i="17"/>
  <c r="P282" i="17"/>
  <c r="K283" i="17"/>
  <c r="L283" i="17"/>
  <c r="M283" i="17"/>
  <c r="N283" i="17"/>
  <c r="O283" i="17"/>
  <c r="P283" i="17"/>
  <c r="K284" i="17"/>
  <c r="L284" i="17"/>
  <c r="M284" i="17"/>
  <c r="N284" i="17"/>
  <c r="O284" i="17"/>
  <c r="P284" i="17"/>
  <c r="K285" i="17"/>
  <c r="L285" i="17"/>
  <c r="M285" i="17"/>
  <c r="N285" i="17"/>
  <c r="O285" i="17"/>
  <c r="P285" i="17"/>
  <c r="K286" i="17"/>
  <c r="L286" i="17"/>
  <c r="M286" i="17"/>
  <c r="N286" i="17"/>
  <c r="O286" i="17"/>
  <c r="P286" i="17"/>
  <c r="K287" i="17"/>
  <c r="L287" i="17"/>
  <c r="M287" i="17"/>
  <c r="N287" i="17"/>
  <c r="O287" i="17"/>
  <c r="P287" i="17"/>
  <c r="K288" i="17"/>
  <c r="L288" i="17"/>
  <c r="M288" i="17"/>
  <c r="N288" i="17"/>
  <c r="O288" i="17"/>
  <c r="P288" i="17"/>
  <c r="K289" i="17"/>
  <c r="L289" i="17"/>
  <c r="M289" i="17"/>
  <c r="N289" i="17"/>
  <c r="O289" i="17"/>
  <c r="P289" i="17"/>
  <c r="K290" i="17"/>
  <c r="L290" i="17"/>
  <c r="M290" i="17"/>
  <c r="N290" i="17"/>
  <c r="O290" i="17"/>
  <c r="P290" i="17"/>
  <c r="K291" i="17"/>
  <c r="L291" i="17"/>
  <c r="M291" i="17"/>
  <c r="N291" i="17"/>
  <c r="O291" i="17"/>
  <c r="P291" i="17"/>
  <c r="K292" i="17"/>
  <c r="L292" i="17"/>
  <c r="M292" i="17"/>
  <c r="N292" i="17"/>
  <c r="O292" i="17"/>
  <c r="P292" i="17"/>
  <c r="K293" i="17"/>
  <c r="L293" i="17"/>
  <c r="M293" i="17"/>
  <c r="N293" i="17"/>
  <c r="O293" i="17"/>
  <c r="P293" i="17"/>
  <c r="K294" i="17"/>
  <c r="L294" i="17"/>
  <c r="M294" i="17"/>
  <c r="N294" i="17"/>
  <c r="O294" i="17"/>
  <c r="P294" i="17"/>
  <c r="K295" i="17"/>
  <c r="L295" i="17"/>
  <c r="M295" i="17"/>
  <c r="N295" i="17"/>
  <c r="O295" i="17"/>
  <c r="P295" i="17"/>
  <c r="K296" i="17"/>
  <c r="L296" i="17"/>
  <c r="M296" i="17"/>
  <c r="N296" i="17"/>
  <c r="O296" i="17"/>
  <c r="P296" i="17"/>
  <c r="K297" i="17"/>
  <c r="L297" i="17"/>
  <c r="M297" i="17"/>
  <c r="N297" i="17"/>
  <c r="O297" i="17"/>
  <c r="P297" i="17"/>
  <c r="K298" i="17"/>
  <c r="L298" i="17"/>
  <c r="M298" i="17"/>
  <c r="N298" i="17"/>
  <c r="O298" i="17"/>
  <c r="P298" i="17"/>
  <c r="K299" i="17"/>
  <c r="L299" i="17"/>
  <c r="M299" i="17"/>
  <c r="N299" i="17"/>
  <c r="O299" i="17"/>
  <c r="P299" i="17"/>
  <c r="K300" i="17"/>
  <c r="L300" i="17"/>
  <c r="M300" i="17"/>
  <c r="N300" i="17"/>
  <c r="O300" i="17"/>
  <c r="P300" i="17"/>
  <c r="K301" i="17"/>
  <c r="L301" i="17"/>
  <c r="M301" i="17"/>
  <c r="N301" i="17"/>
  <c r="O301" i="17"/>
  <c r="P301" i="17"/>
  <c r="K302" i="17"/>
  <c r="L302" i="17"/>
  <c r="M302" i="17"/>
  <c r="N302" i="17"/>
  <c r="O302" i="17"/>
  <c r="P302" i="17"/>
  <c r="K303" i="17"/>
  <c r="L303" i="17"/>
  <c r="M303" i="17"/>
  <c r="N303" i="17"/>
  <c r="O303" i="17"/>
  <c r="P303" i="17"/>
  <c r="K304" i="17"/>
  <c r="L304" i="17"/>
  <c r="M304" i="17"/>
  <c r="N304" i="17"/>
  <c r="O304" i="17"/>
  <c r="P304" i="17"/>
  <c r="K305" i="17"/>
  <c r="L305" i="17"/>
  <c r="M305" i="17"/>
  <c r="N305" i="17"/>
  <c r="O305" i="17"/>
  <c r="P305" i="17"/>
  <c r="K306" i="17"/>
  <c r="L306" i="17"/>
  <c r="M306" i="17"/>
  <c r="N306" i="17"/>
  <c r="O306" i="17"/>
  <c r="P306" i="17"/>
  <c r="K307" i="17"/>
  <c r="L307" i="17"/>
  <c r="M307" i="17"/>
  <c r="N307" i="17"/>
  <c r="O307" i="17"/>
  <c r="P307" i="17"/>
  <c r="K308" i="17"/>
  <c r="L308" i="17"/>
  <c r="M308" i="17"/>
  <c r="N308" i="17"/>
  <c r="O308" i="17"/>
  <c r="P308" i="17"/>
  <c r="K309" i="17"/>
  <c r="L309" i="17"/>
  <c r="M309" i="17"/>
  <c r="N309" i="17"/>
  <c r="O309" i="17"/>
  <c r="P309" i="17"/>
  <c r="K310" i="17"/>
  <c r="L310" i="17"/>
  <c r="M310" i="17"/>
  <c r="N310" i="17"/>
  <c r="O310" i="17"/>
  <c r="P310" i="17"/>
  <c r="K311" i="17"/>
  <c r="L311" i="17"/>
  <c r="M311" i="17"/>
  <c r="N311" i="17"/>
  <c r="O311" i="17"/>
  <c r="P311" i="17"/>
  <c r="K312" i="17"/>
  <c r="L312" i="17"/>
  <c r="M312" i="17"/>
  <c r="N312" i="17"/>
  <c r="O312" i="17"/>
  <c r="P312" i="17"/>
  <c r="K313" i="17"/>
  <c r="L313" i="17"/>
  <c r="M313" i="17"/>
  <c r="N313" i="17"/>
  <c r="O313" i="17"/>
  <c r="P313" i="17"/>
  <c r="K314" i="17"/>
  <c r="L314" i="17"/>
  <c r="M314" i="17"/>
  <c r="N314" i="17"/>
  <c r="O314" i="17"/>
  <c r="P314" i="17"/>
  <c r="K315" i="17"/>
  <c r="L315" i="17"/>
  <c r="M315" i="17"/>
  <c r="N315" i="17"/>
  <c r="O315" i="17"/>
  <c r="P315" i="17"/>
  <c r="K316" i="17"/>
  <c r="L316" i="17"/>
  <c r="M316" i="17"/>
  <c r="N316" i="17"/>
  <c r="O316" i="17"/>
  <c r="P316" i="17"/>
  <c r="K317" i="17"/>
  <c r="L317" i="17"/>
  <c r="M317" i="17"/>
  <c r="N317" i="17"/>
  <c r="O317" i="17"/>
  <c r="P317" i="17"/>
  <c r="K318" i="17"/>
  <c r="L318" i="17"/>
  <c r="M318" i="17"/>
  <c r="N318" i="17"/>
  <c r="O318" i="17"/>
  <c r="P318" i="17"/>
  <c r="K319" i="17"/>
  <c r="L319" i="17"/>
  <c r="M319" i="17"/>
  <c r="N319" i="17"/>
  <c r="O319" i="17"/>
  <c r="P319" i="17"/>
  <c r="K320" i="17"/>
  <c r="L320" i="17"/>
  <c r="M320" i="17"/>
  <c r="N320" i="17"/>
  <c r="O320" i="17"/>
  <c r="P320" i="17"/>
  <c r="K321" i="17"/>
  <c r="L321" i="17"/>
  <c r="M321" i="17"/>
  <c r="N321" i="17"/>
  <c r="O321" i="17"/>
  <c r="P321" i="17"/>
  <c r="K322" i="17"/>
  <c r="L322" i="17"/>
  <c r="M322" i="17"/>
  <c r="N322" i="17"/>
  <c r="O322" i="17"/>
  <c r="P322" i="17"/>
  <c r="K323" i="17"/>
  <c r="L323" i="17"/>
  <c r="M323" i="17"/>
  <c r="N323" i="17"/>
  <c r="O323" i="17"/>
  <c r="P323" i="17"/>
  <c r="K324" i="17"/>
  <c r="L324" i="17"/>
  <c r="M324" i="17"/>
  <c r="N324" i="17"/>
  <c r="O324" i="17"/>
  <c r="P324" i="17"/>
  <c r="K325" i="17"/>
  <c r="L325" i="17"/>
  <c r="M325" i="17"/>
  <c r="N325" i="17"/>
  <c r="O325" i="17"/>
  <c r="P325" i="17"/>
  <c r="K326" i="17"/>
  <c r="L326" i="17"/>
  <c r="M326" i="17"/>
  <c r="N326" i="17"/>
  <c r="O326" i="17"/>
  <c r="P326" i="17"/>
  <c r="K327" i="17"/>
  <c r="L327" i="17"/>
  <c r="M327" i="17"/>
  <c r="N327" i="17"/>
  <c r="O327" i="17"/>
  <c r="P327" i="17"/>
  <c r="K328" i="17"/>
  <c r="L328" i="17"/>
  <c r="M328" i="17"/>
  <c r="N328" i="17"/>
  <c r="O328" i="17"/>
  <c r="P328" i="17"/>
  <c r="K329" i="17"/>
  <c r="L329" i="17"/>
  <c r="M329" i="17"/>
  <c r="N329" i="17"/>
  <c r="O329" i="17"/>
  <c r="P329" i="17"/>
  <c r="K330" i="17"/>
  <c r="L330" i="17"/>
  <c r="M330" i="17"/>
  <c r="N330" i="17"/>
  <c r="O330" i="17"/>
  <c r="P330" i="17"/>
  <c r="K331" i="17"/>
  <c r="L331" i="17"/>
  <c r="M331" i="17"/>
  <c r="N331" i="17"/>
  <c r="O331" i="17"/>
  <c r="P331" i="17"/>
  <c r="K332" i="17"/>
  <c r="L332" i="17"/>
  <c r="M332" i="17"/>
  <c r="N332" i="17"/>
  <c r="O332" i="17"/>
  <c r="P332" i="17"/>
  <c r="K333" i="17"/>
  <c r="L333" i="17"/>
  <c r="M333" i="17"/>
  <c r="N333" i="17"/>
  <c r="O333" i="17"/>
  <c r="P333" i="17"/>
  <c r="K334" i="17"/>
  <c r="L334" i="17"/>
  <c r="M334" i="17"/>
  <c r="N334" i="17"/>
  <c r="O334" i="17"/>
  <c r="P334" i="17"/>
  <c r="K335" i="17"/>
  <c r="L335" i="17"/>
  <c r="M335" i="17"/>
  <c r="N335" i="17"/>
  <c r="O335" i="17"/>
  <c r="P335" i="17"/>
  <c r="K336" i="17"/>
  <c r="L336" i="17"/>
  <c r="M336" i="17"/>
  <c r="N336" i="17"/>
  <c r="O336" i="17"/>
  <c r="P336" i="17"/>
  <c r="K337" i="17"/>
  <c r="L337" i="17"/>
  <c r="M337" i="17"/>
  <c r="N337" i="17"/>
  <c r="O337" i="17"/>
  <c r="P337" i="17"/>
  <c r="K338" i="17"/>
  <c r="L338" i="17"/>
  <c r="M338" i="17"/>
  <c r="N338" i="17"/>
  <c r="O338" i="17"/>
  <c r="P338" i="17"/>
  <c r="K339" i="17"/>
  <c r="L339" i="17"/>
  <c r="M339" i="17"/>
  <c r="N339" i="17"/>
  <c r="O339" i="17"/>
  <c r="P339" i="17"/>
  <c r="K340" i="17"/>
  <c r="L340" i="17"/>
  <c r="M340" i="17"/>
  <c r="N340" i="17"/>
  <c r="O340" i="17"/>
  <c r="P340" i="17"/>
  <c r="K341" i="17"/>
  <c r="L341" i="17"/>
  <c r="M341" i="17"/>
  <c r="N341" i="17"/>
  <c r="O341" i="17"/>
  <c r="P341" i="17"/>
  <c r="K342" i="17"/>
  <c r="L342" i="17"/>
  <c r="M342" i="17"/>
  <c r="N342" i="17"/>
  <c r="O342" i="17"/>
  <c r="P342" i="17"/>
  <c r="K343" i="17"/>
  <c r="L343" i="17"/>
  <c r="M343" i="17"/>
  <c r="N343" i="17"/>
  <c r="O343" i="17"/>
  <c r="P343" i="17"/>
  <c r="K344" i="17"/>
  <c r="L344" i="17"/>
  <c r="M344" i="17"/>
  <c r="N344" i="17"/>
  <c r="O344" i="17"/>
  <c r="P344" i="17"/>
  <c r="K345" i="17"/>
  <c r="L345" i="17"/>
  <c r="M345" i="17"/>
  <c r="N345" i="17"/>
  <c r="O345" i="17"/>
  <c r="P345" i="17"/>
  <c r="K346" i="17"/>
  <c r="L346" i="17"/>
  <c r="M346" i="17"/>
  <c r="N346" i="17"/>
  <c r="O346" i="17"/>
  <c r="P346" i="17"/>
  <c r="K347" i="17"/>
  <c r="L347" i="17"/>
  <c r="M347" i="17"/>
  <c r="N347" i="17"/>
  <c r="O347" i="17"/>
  <c r="P347" i="17"/>
  <c r="K348" i="17"/>
  <c r="L348" i="17"/>
  <c r="M348" i="17"/>
  <c r="N348" i="17"/>
  <c r="O348" i="17"/>
  <c r="P348" i="17"/>
  <c r="K349" i="17"/>
  <c r="L349" i="17"/>
  <c r="M349" i="17"/>
  <c r="N349" i="17"/>
  <c r="O349" i="17"/>
  <c r="P349" i="17"/>
  <c r="K350" i="17"/>
  <c r="L350" i="17"/>
  <c r="M350" i="17"/>
  <c r="N350" i="17"/>
  <c r="O350" i="17"/>
  <c r="P350" i="17"/>
  <c r="K351" i="17"/>
  <c r="L351" i="17"/>
  <c r="M351" i="17"/>
  <c r="N351" i="17"/>
  <c r="O351" i="17"/>
  <c r="P351" i="17"/>
  <c r="K352" i="17"/>
  <c r="L352" i="17"/>
  <c r="M352" i="17"/>
  <c r="N352" i="17"/>
  <c r="O352" i="17"/>
  <c r="P352" i="17"/>
  <c r="K353" i="17"/>
  <c r="L353" i="17"/>
  <c r="M353" i="17"/>
  <c r="N353" i="17"/>
  <c r="O353" i="17"/>
  <c r="P353" i="17"/>
  <c r="K354" i="17"/>
  <c r="L354" i="17"/>
  <c r="M354" i="17"/>
  <c r="N354" i="17"/>
  <c r="O354" i="17"/>
  <c r="P354" i="17"/>
  <c r="K355" i="17"/>
  <c r="L355" i="17"/>
  <c r="M355" i="17"/>
  <c r="N355" i="17"/>
  <c r="O355" i="17"/>
  <c r="P355" i="17"/>
  <c r="K356" i="17"/>
  <c r="L356" i="17"/>
  <c r="M356" i="17"/>
  <c r="N356" i="17"/>
  <c r="O356" i="17"/>
  <c r="P356" i="17"/>
  <c r="K357" i="17"/>
  <c r="L357" i="17"/>
  <c r="M357" i="17"/>
  <c r="N357" i="17"/>
  <c r="O357" i="17"/>
  <c r="P357" i="17"/>
  <c r="K358" i="17"/>
  <c r="L358" i="17"/>
  <c r="M358" i="17"/>
  <c r="N358" i="17"/>
  <c r="O358" i="17"/>
  <c r="P358" i="17"/>
  <c r="K359" i="17"/>
  <c r="L359" i="17"/>
  <c r="M359" i="17"/>
  <c r="N359" i="17"/>
  <c r="O359" i="17"/>
  <c r="P359" i="17"/>
  <c r="K360" i="17"/>
  <c r="L360" i="17"/>
  <c r="M360" i="17"/>
  <c r="N360" i="17"/>
  <c r="O360" i="17"/>
  <c r="P360" i="17"/>
  <c r="K361" i="17"/>
  <c r="L361" i="17"/>
  <c r="M361" i="17"/>
  <c r="N361" i="17"/>
  <c r="O361" i="17"/>
  <c r="P361" i="17"/>
  <c r="K362" i="17"/>
  <c r="L362" i="17"/>
  <c r="M362" i="17"/>
  <c r="N362" i="17"/>
  <c r="O362" i="17"/>
  <c r="P362" i="17"/>
  <c r="K363" i="17"/>
  <c r="L363" i="17"/>
  <c r="M363" i="17"/>
  <c r="N363" i="17"/>
  <c r="O363" i="17"/>
  <c r="P363" i="17"/>
  <c r="K364" i="17"/>
  <c r="L364" i="17"/>
  <c r="M364" i="17"/>
  <c r="N364" i="17"/>
  <c r="O364" i="17"/>
  <c r="P364" i="17"/>
  <c r="K365" i="17"/>
  <c r="L365" i="17"/>
  <c r="M365" i="17"/>
  <c r="N365" i="17"/>
  <c r="O365" i="17"/>
  <c r="P365" i="17"/>
  <c r="K366" i="17"/>
  <c r="L366" i="17"/>
  <c r="M366" i="17"/>
  <c r="N366" i="17"/>
  <c r="O366" i="17"/>
  <c r="P366" i="17"/>
  <c r="K367" i="17"/>
  <c r="L367" i="17"/>
  <c r="M367" i="17"/>
  <c r="N367" i="17"/>
  <c r="O367" i="17"/>
  <c r="P367" i="17"/>
  <c r="K368" i="17"/>
  <c r="L368" i="17"/>
  <c r="M368" i="17"/>
  <c r="N368" i="17"/>
  <c r="O368" i="17"/>
  <c r="P368" i="17"/>
  <c r="K369" i="17"/>
  <c r="L369" i="17"/>
  <c r="M369" i="17"/>
  <c r="N369" i="17"/>
  <c r="O369" i="17"/>
  <c r="P369" i="17"/>
  <c r="K370" i="17"/>
  <c r="L370" i="17"/>
  <c r="M370" i="17"/>
  <c r="N370" i="17"/>
  <c r="O370" i="17"/>
  <c r="P370" i="17"/>
  <c r="K371" i="17"/>
  <c r="L371" i="17"/>
  <c r="M371" i="17"/>
  <c r="N371" i="17"/>
  <c r="O371" i="17"/>
  <c r="P371" i="17"/>
  <c r="K372" i="17"/>
  <c r="L372" i="17"/>
  <c r="M372" i="17"/>
  <c r="N372" i="17"/>
  <c r="O372" i="17"/>
  <c r="P372" i="17"/>
  <c r="K373" i="17"/>
  <c r="L373" i="17"/>
  <c r="M373" i="17"/>
  <c r="N373" i="17"/>
  <c r="O373" i="17"/>
  <c r="P373" i="17"/>
  <c r="K374" i="17"/>
  <c r="L374" i="17"/>
  <c r="M374" i="17"/>
  <c r="N374" i="17"/>
  <c r="O374" i="17"/>
  <c r="P374" i="17"/>
  <c r="K375" i="17"/>
  <c r="L375" i="17"/>
  <c r="M375" i="17"/>
  <c r="N375" i="17"/>
  <c r="O375" i="17"/>
  <c r="P375" i="17"/>
  <c r="K376" i="17"/>
  <c r="L376" i="17"/>
  <c r="M376" i="17"/>
  <c r="N376" i="17"/>
  <c r="O376" i="17"/>
  <c r="P376" i="17"/>
  <c r="K377" i="17"/>
  <c r="L377" i="17"/>
  <c r="M377" i="17"/>
  <c r="N377" i="17"/>
  <c r="O377" i="17"/>
  <c r="P377" i="17"/>
  <c r="K378" i="17"/>
  <c r="L378" i="17"/>
  <c r="M378" i="17"/>
  <c r="N378" i="17"/>
  <c r="O378" i="17"/>
  <c r="P378" i="17"/>
  <c r="K379" i="17"/>
  <c r="L379" i="17"/>
  <c r="M379" i="17"/>
  <c r="N379" i="17"/>
  <c r="O379" i="17"/>
  <c r="P379" i="17"/>
  <c r="K380" i="17"/>
  <c r="L380" i="17"/>
  <c r="M380" i="17"/>
  <c r="N380" i="17"/>
  <c r="O380" i="17"/>
  <c r="P380" i="17"/>
  <c r="K381" i="17"/>
  <c r="L381" i="17"/>
  <c r="M381" i="17"/>
  <c r="N381" i="17"/>
  <c r="O381" i="17"/>
  <c r="P381" i="17"/>
  <c r="K382" i="17"/>
  <c r="L382" i="17"/>
  <c r="M382" i="17"/>
  <c r="N382" i="17"/>
  <c r="O382" i="17"/>
  <c r="P382" i="17"/>
  <c r="K383" i="17"/>
  <c r="L383" i="17"/>
  <c r="M383" i="17"/>
  <c r="N383" i="17"/>
  <c r="O383" i="17"/>
  <c r="P383" i="17"/>
  <c r="K384" i="17"/>
  <c r="L384" i="17"/>
  <c r="M384" i="17"/>
  <c r="N384" i="17"/>
  <c r="O384" i="17"/>
  <c r="P384" i="17"/>
  <c r="K385" i="17"/>
  <c r="L385" i="17"/>
  <c r="M385" i="17"/>
  <c r="N385" i="17"/>
  <c r="O385" i="17"/>
  <c r="P385" i="17"/>
  <c r="K386" i="17"/>
  <c r="L386" i="17"/>
  <c r="M386" i="17"/>
  <c r="N386" i="17"/>
  <c r="O386" i="17"/>
  <c r="P386" i="17"/>
  <c r="K387" i="17"/>
  <c r="L387" i="17"/>
  <c r="M387" i="17"/>
  <c r="N387" i="17"/>
  <c r="O387" i="17"/>
  <c r="P387" i="17"/>
  <c r="K388" i="17"/>
  <c r="L388" i="17"/>
  <c r="M388" i="17"/>
  <c r="N388" i="17"/>
  <c r="O388" i="17"/>
  <c r="P388" i="17"/>
  <c r="K389" i="17"/>
  <c r="L389" i="17"/>
  <c r="M389" i="17"/>
  <c r="N389" i="17"/>
  <c r="O389" i="17"/>
  <c r="P389" i="17"/>
  <c r="K390" i="17"/>
  <c r="L390" i="17"/>
  <c r="M390" i="17"/>
  <c r="N390" i="17"/>
  <c r="O390" i="17"/>
  <c r="P390" i="17"/>
  <c r="K391" i="17"/>
  <c r="L391" i="17"/>
  <c r="M391" i="17"/>
  <c r="N391" i="17"/>
  <c r="O391" i="17"/>
  <c r="P391" i="17"/>
  <c r="K392" i="17"/>
  <c r="L392" i="17"/>
  <c r="M392" i="17"/>
  <c r="N392" i="17"/>
  <c r="O392" i="17"/>
  <c r="P392" i="17"/>
  <c r="K393" i="17"/>
  <c r="L393" i="17"/>
  <c r="M393" i="17"/>
  <c r="N393" i="17"/>
  <c r="O393" i="17"/>
  <c r="P393" i="17"/>
  <c r="K394" i="17"/>
  <c r="L394" i="17"/>
  <c r="M394" i="17"/>
  <c r="N394" i="17"/>
  <c r="O394" i="17"/>
  <c r="P394" i="17"/>
  <c r="K395" i="17"/>
  <c r="L395" i="17"/>
  <c r="M395" i="17"/>
  <c r="N395" i="17"/>
  <c r="O395" i="17"/>
  <c r="P395" i="17"/>
  <c r="K396" i="17"/>
  <c r="L396" i="17"/>
  <c r="M396" i="17"/>
  <c r="N396" i="17"/>
  <c r="O396" i="17"/>
  <c r="P396" i="17"/>
  <c r="K397" i="17"/>
  <c r="L397" i="17"/>
  <c r="M397" i="17"/>
  <c r="N397" i="17"/>
  <c r="O397" i="17"/>
  <c r="P397" i="17"/>
  <c r="K398" i="17"/>
  <c r="L398" i="17"/>
  <c r="M398" i="17"/>
  <c r="N398" i="17"/>
  <c r="O398" i="17"/>
  <c r="P398" i="17"/>
  <c r="K399" i="17"/>
  <c r="L399" i="17"/>
  <c r="M399" i="17"/>
  <c r="N399" i="17"/>
  <c r="O399" i="17"/>
  <c r="P399" i="17"/>
  <c r="K400" i="17"/>
  <c r="L400" i="17"/>
  <c r="M400" i="17"/>
  <c r="N400" i="17"/>
  <c r="O400" i="17"/>
  <c r="P400" i="17"/>
  <c r="K401" i="17"/>
  <c r="L401" i="17"/>
  <c r="M401" i="17"/>
  <c r="N401" i="17"/>
  <c r="O401" i="17"/>
  <c r="P401" i="17"/>
  <c r="K402" i="17"/>
  <c r="L402" i="17"/>
  <c r="M402" i="17"/>
  <c r="N402" i="17"/>
  <c r="O402" i="17"/>
  <c r="P402" i="17"/>
  <c r="K403" i="17"/>
  <c r="L403" i="17"/>
  <c r="M403" i="17"/>
  <c r="N403" i="17"/>
  <c r="O403" i="17"/>
  <c r="P403" i="17"/>
  <c r="K404" i="17"/>
  <c r="L404" i="17"/>
  <c r="M404" i="17"/>
  <c r="N404" i="17"/>
  <c r="O404" i="17"/>
  <c r="P404" i="17"/>
  <c r="K405" i="17"/>
  <c r="L405" i="17"/>
  <c r="M405" i="17"/>
  <c r="N405" i="17"/>
  <c r="O405" i="17"/>
  <c r="P405" i="17"/>
  <c r="K406" i="17"/>
  <c r="L406" i="17"/>
  <c r="M406" i="17"/>
  <c r="N406" i="17"/>
  <c r="O406" i="17"/>
  <c r="P406" i="17"/>
  <c r="K407" i="17"/>
  <c r="L407" i="17"/>
  <c r="M407" i="17"/>
  <c r="N407" i="17"/>
  <c r="O407" i="17"/>
  <c r="P407" i="17"/>
  <c r="K408" i="17"/>
  <c r="L408" i="17"/>
  <c r="M408" i="17"/>
  <c r="N408" i="17"/>
  <c r="O408" i="17"/>
  <c r="P408" i="17"/>
  <c r="K409" i="17"/>
  <c r="L409" i="17"/>
  <c r="M409" i="17"/>
  <c r="N409" i="17"/>
  <c r="O409" i="17"/>
  <c r="P409" i="17"/>
  <c r="K410" i="17"/>
  <c r="L410" i="17"/>
  <c r="M410" i="17"/>
  <c r="N410" i="17"/>
  <c r="O410" i="17"/>
  <c r="P410" i="17"/>
  <c r="K411" i="17"/>
  <c r="L411" i="17"/>
  <c r="M411" i="17"/>
  <c r="N411" i="17"/>
  <c r="O411" i="17"/>
  <c r="P411" i="17"/>
  <c r="K412" i="17"/>
  <c r="L412" i="17"/>
  <c r="M412" i="17"/>
  <c r="N412" i="17"/>
  <c r="O412" i="17"/>
  <c r="P412" i="17"/>
  <c r="K413" i="17"/>
  <c r="L413" i="17"/>
  <c r="M413" i="17"/>
  <c r="N413" i="17"/>
  <c r="O413" i="17"/>
  <c r="P413" i="17"/>
  <c r="K414" i="17"/>
  <c r="L414" i="17"/>
  <c r="M414" i="17"/>
  <c r="N414" i="17"/>
  <c r="O414" i="17"/>
  <c r="P414" i="17"/>
  <c r="K415" i="17"/>
  <c r="L415" i="17"/>
  <c r="M415" i="17"/>
  <c r="N415" i="17"/>
  <c r="O415" i="17"/>
  <c r="P415" i="17"/>
  <c r="K416" i="17"/>
  <c r="L416" i="17"/>
  <c r="M416" i="17"/>
  <c r="N416" i="17"/>
  <c r="O416" i="17"/>
  <c r="P416" i="17"/>
  <c r="K417" i="17"/>
  <c r="L417" i="17"/>
  <c r="M417" i="17"/>
  <c r="N417" i="17"/>
  <c r="O417" i="17"/>
  <c r="P417" i="17"/>
  <c r="K418" i="17"/>
  <c r="L418" i="17"/>
  <c r="M418" i="17"/>
  <c r="N418" i="17"/>
  <c r="O418" i="17"/>
  <c r="P418" i="17"/>
  <c r="K419" i="17"/>
  <c r="L419" i="17"/>
  <c r="M419" i="17"/>
  <c r="N419" i="17"/>
  <c r="O419" i="17"/>
  <c r="P419" i="17"/>
  <c r="K420" i="17"/>
  <c r="L420" i="17"/>
  <c r="M420" i="17"/>
  <c r="N420" i="17"/>
  <c r="O420" i="17"/>
  <c r="P420" i="17"/>
  <c r="K421" i="17"/>
  <c r="L421" i="17"/>
  <c r="M421" i="17"/>
  <c r="N421" i="17"/>
  <c r="O421" i="17"/>
  <c r="P421" i="17"/>
  <c r="K422" i="17"/>
  <c r="L422" i="17"/>
  <c r="M422" i="17"/>
  <c r="N422" i="17"/>
  <c r="O422" i="17"/>
  <c r="P422" i="17"/>
  <c r="K423" i="17"/>
  <c r="L423" i="17"/>
  <c r="M423" i="17"/>
  <c r="N423" i="17"/>
  <c r="O423" i="17"/>
  <c r="P423" i="17"/>
  <c r="K424" i="17"/>
  <c r="L424" i="17"/>
  <c r="M424" i="17"/>
  <c r="N424" i="17"/>
  <c r="O424" i="17"/>
  <c r="P424" i="17"/>
  <c r="K425" i="17"/>
  <c r="L425" i="17"/>
  <c r="M425" i="17"/>
  <c r="N425" i="17"/>
  <c r="O425" i="17"/>
  <c r="P425" i="17"/>
  <c r="K426" i="17"/>
  <c r="L426" i="17"/>
  <c r="M426" i="17"/>
  <c r="N426" i="17"/>
  <c r="O426" i="17"/>
  <c r="P426" i="17"/>
  <c r="K427" i="17"/>
  <c r="L427" i="17"/>
  <c r="M427" i="17"/>
  <c r="N427" i="17"/>
  <c r="O427" i="17"/>
  <c r="P427" i="17"/>
  <c r="K428" i="17"/>
  <c r="L428" i="17"/>
  <c r="M428" i="17"/>
  <c r="N428" i="17"/>
  <c r="O428" i="17"/>
  <c r="P428" i="17"/>
  <c r="K429" i="17"/>
  <c r="L429" i="17"/>
  <c r="M429" i="17"/>
  <c r="N429" i="17"/>
  <c r="O429" i="17"/>
  <c r="P429" i="17"/>
  <c r="K430" i="17"/>
  <c r="L430" i="17"/>
  <c r="M430" i="17"/>
  <c r="N430" i="17"/>
  <c r="O430" i="17"/>
  <c r="P430" i="17"/>
  <c r="K431" i="17"/>
  <c r="L431" i="17"/>
  <c r="M431" i="17"/>
  <c r="N431" i="17"/>
  <c r="O431" i="17"/>
  <c r="P431" i="17"/>
  <c r="K432" i="17"/>
  <c r="L432" i="17"/>
  <c r="M432" i="17"/>
  <c r="N432" i="17"/>
  <c r="O432" i="17"/>
  <c r="P432" i="17"/>
  <c r="K433" i="17"/>
  <c r="L433" i="17"/>
  <c r="M433" i="17"/>
  <c r="N433" i="17"/>
  <c r="O433" i="17"/>
  <c r="P433" i="17"/>
  <c r="K434" i="17"/>
  <c r="L434" i="17"/>
  <c r="M434" i="17"/>
  <c r="N434" i="17"/>
  <c r="O434" i="17"/>
  <c r="P434" i="17"/>
  <c r="K435" i="17"/>
  <c r="L435" i="17"/>
  <c r="M435" i="17"/>
  <c r="N435" i="17"/>
  <c r="O435" i="17"/>
  <c r="P435" i="17"/>
  <c r="K436" i="17"/>
  <c r="L436" i="17"/>
  <c r="M436" i="17"/>
  <c r="N436" i="17"/>
  <c r="O436" i="17"/>
  <c r="P436" i="17"/>
  <c r="K437" i="17"/>
  <c r="L437" i="17"/>
  <c r="M437" i="17"/>
  <c r="N437" i="17"/>
  <c r="O437" i="17"/>
  <c r="P437" i="17"/>
  <c r="K438" i="17"/>
  <c r="L438" i="17"/>
  <c r="M438" i="17"/>
  <c r="N438" i="17"/>
  <c r="O438" i="17"/>
  <c r="P438" i="17"/>
  <c r="K439" i="17"/>
  <c r="L439" i="17"/>
  <c r="M439" i="17"/>
  <c r="N439" i="17"/>
  <c r="O439" i="17"/>
  <c r="P439" i="17"/>
  <c r="K440" i="17"/>
  <c r="L440" i="17"/>
  <c r="M440" i="17"/>
  <c r="N440" i="17"/>
  <c r="O440" i="17"/>
  <c r="P440" i="17"/>
  <c r="K441" i="17"/>
  <c r="L441" i="17"/>
  <c r="M441" i="17"/>
  <c r="N441" i="17"/>
  <c r="O441" i="17"/>
  <c r="P441" i="17"/>
  <c r="K442" i="17"/>
  <c r="L442" i="17"/>
  <c r="M442" i="17"/>
  <c r="N442" i="17"/>
  <c r="O442" i="17"/>
  <c r="P442" i="17"/>
  <c r="K443" i="17"/>
  <c r="L443" i="17"/>
  <c r="M443" i="17"/>
  <c r="N443" i="17"/>
  <c r="O443" i="17"/>
  <c r="P443" i="17"/>
  <c r="K444" i="17"/>
  <c r="L444" i="17"/>
  <c r="M444" i="17"/>
  <c r="N444" i="17"/>
  <c r="O444" i="17"/>
  <c r="P444" i="17"/>
  <c r="K445" i="17"/>
  <c r="L445" i="17"/>
  <c r="M445" i="17"/>
  <c r="N445" i="17"/>
  <c r="O445" i="17"/>
  <c r="P445" i="17"/>
  <c r="K446" i="17"/>
  <c r="L446" i="17"/>
  <c r="M446" i="17"/>
  <c r="N446" i="17"/>
  <c r="O446" i="17"/>
  <c r="P446" i="17"/>
  <c r="K447" i="17"/>
  <c r="L447" i="17"/>
  <c r="M447" i="17"/>
  <c r="N447" i="17"/>
  <c r="O447" i="17"/>
  <c r="P447" i="17"/>
  <c r="K448" i="17"/>
  <c r="L448" i="17"/>
  <c r="M448" i="17"/>
  <c r="N448" i="17"/>
  <c r="O448" i="17"/>
  <c r="P448" i="17"/>
  <c r="K449" i="17"/>
  <c r="L449" i="17"/>
  <c r="M449" i="17"/>
  <c r="N449" i="17"/>
  <c r="O449" i="17"/>
  <c r="P449" i="17"/>
  <c r="K450" i="17"/>
  <c r="L450" i="17"/>
  <c r="M450" i="17"/>
  <c r="N450" i="17"/>
  <c r="O450" i="17"/>
  <c r="P450" i="17"/>
  <c r="K451" i="17"/>
  <c r="L451" i="17"/>
  <c r="M451" i="17"/>
  <c r="N451" i="17"/>
  <c r="O451" i="17"/>
  <c r="P451" i="17"/>
  <c r="K452" i="17"/>
  <c r="L452" i="17"/>
  <c r="M452" i="17"/>
  <c r="N452" i="17"/>
  <c r="O452" i="17"/>
  <c r="P452" i="17"/>
  <c r="K453" i="17"/>
  <c r="L453" i="17"/>
  <c r="M453" i="17"/>
  <c r="N453" i="17"/>
  <c r="O453" i="17"/>
  <c r="P453" i="17"/>
  <c r="K454" i="17"/>
  <c r="L454" i="17"/>
  <c r="M454" i="17"/>
  <c r="N454" i="17"/>
  <c r="O454" i="17"/>
  <c r="P454" i="17"/>
  <c r="K455" i="17"/>
  <c r="L455" i="17"/>
  <c r="M455" i="17"/>
  <c r="N455" i="17"/>
  <c r="O455" i="17"/>
  <c r="P455" i="17"/>
  <c r="K456" i="17"/>
  <c r="L456" i="17"/>
  <c r="M456" i="17"/>
  <c r="N456" i="17"/>
  <c r="O456" i="17"/>
  <c r="P456" i="17"/>
  <c r="K457" i="17"/>
  <c r="L457" i="17"/>
  <c r="M457" i="17"/>
  <c r="N457" i="17"/>
  <c r="O457" i="17"/>
  <c r="P457" i="17"/>
  <c r="K458" i="17"/>
  <c r="L458" i="17"/>
  <c r="M458" i="17"/>
  <c r="N458" i="17"/>
  <c r="O458" i="17"/>
  <c r="P458" i="17"/>
  <c r="K459" i="17"/>
  <c r="L459" i="17"/>
  <c r="M459" i="17"/>
  <c r="N459" i="17"/>
  <c r="O459" i="17"/>
  <c r="P459" i="17"/>
  <c r="K460" i="17"/>
  <c r="L460" i="17"/>
  <c r="M460" i="17"/>
  <c r="N460" i="17"/>
  <c r="O460" i="17"/>
  <c r="P460" i="17"/>
  <c r="K461" i="17"/>
  <c r="L461" i="17"/>
  <c r="M461" i="17"/>
  <c r="N461" i="17"/>
  <c r="O461" i="17"/>
  <c r="P461" i="17"/>
  <c r="K462" i="17"/>
  <c r="L462" i="17"/>
  <c r="M462" i="17"/>
  <c r="N462" i="17"/>
  <c r="O462" i="17"/>
  <c r="P462" i="17"/>
  <c r="K463" i="17"/>
  <c r="L463" i="17"/>
  <c r="M463" i="17"/>
  <c r="N463" i="17"/>
  <c r="O463" i="17"/>
  <c r="P463" i="17"/>
  <c r="K464" i="17"/>
  <c r="L464" i="17"/>
  <c r="M464" i="17"/>
  <c r="N464" i="17"/>
  <c r="O464" i="17"/>
  <c r="P464" i="17"/>
  <c r="K465" i="17"/>
  <c r="L465" i="17"/>
  <c r="M465" i="17"/>
  <c r="N465" i="17"/>
  <c r="O465" i="17"/>
  <c r="P465" i="17"/>
  <c r="K466" i="17"/>
  <c r="L466" i="17"/>
  <c r="M466" i="17"/>
  <c r="N466" i="17"/>
  <c r="O466" i="17"/>
  <c r="P466" i="17"/>
  <c r="K467" i="17"/>
  <c r="L467" i="17"/>
  <c r="M467" i="17"/>
  <c r="N467" i="17"/>
  <c r="O467" i="17"/>
  <c r="P467" i="17"/>
  <c r="K468" i="17"/>
  <c r="L468" i="17"/>
  <c r="M468" i="17"/>
  <c r="N468" i="17"/>
  <c r="O468" i="17"/>
  <c r="P468" i="17"/>
  <c r="K469" i="17"/>
  <c r="L469" i="17"/>
  <c r="M469" i="17"/>
  <c r="N469" i="17"/>
  <c r="O469" i="17"/>
  <c r="P469" i="17"/>
  <c r="K470" i="17"/>
  <c r="L470" i="17"/>
  <c r="M470" i="17"/>
  <c r="N470" i="17"/>
  <c r="O470" i="17"/>
  <c r="P470" i="17"/>
  <c r="K471" i="17"/>
  <c r="L471" i="17"/>
  <c r="M471" i="17"/>
  <c r="N471" i="17"/>
  <c r="O471" i="17"/>
  <c r="P471" i="17"/>
  <c r="K472" i="17"/>
  <c r="L472" i="17"/>
  <c r="M472" i="17"/>
  <c r="N472" i="17"/>
  <c r="O472" i="17"/>
  <c r="P472" i="17"/>
  <c r="K473" i="17"/>
  <c r="L473" i="17"/>
  <c r="M473" i="17"/>
  <c r="N473" i="17"/>
  <c r="O473" i="17"/>
  <c r="P473" i="17"/>
  <c r="K474" i="17"/>
  <c r="L474" i="17"/>
  <c r="M474" i="17"/>
  <c r="N474" i="17"/>
  <c r="O474" i="17"/>
  <c r="P474" i="17"/>
  <c r="K475" i="17"/>
  <c r="L475" i="17"/>
  <c r="M475" i="17"/>
  <c r="N475" i="17"/>
  <c r="O475" i="17"/>
  <c r="P475" i="17"/>
  <c r="K476" i="17"/>
  <c r="L476" i="17"/>
  <c r="M476" i="17"/>
  <c r="N476" i="17"/>
  <c r="O476" i="17"/>
  <c r="P476" i="17"/>
  <c r="K477" i="17"/>
  <c r="L477" i="17"/>
  <c r="M477" i="17"/>
  <c r="N477" i="17"/>
  <c r="O477" i="17"/>
  <c r="P477" i="17"/>
  <c r="K478" i="17"/>
  <c r="L478" i="17"/>
  <c r="M478" i="17"/>
  <c r="N478" i="17"/>
  <c r="O478" i="17"/>
  <c r="P478" i="17"/>
  <c r="K479" i="17"/>
  <c r="L479" i="17"/>
  <c r="M479" i="17"/>
  <c r="N479" i="17"/>
  <c r="O479" i="17"/>
  <c r="P479" i="17"/>
  <c r="K480" i="17"/>
  <c r="L480" i="17"/>
  <c r="M480" i="17"/>
  <c r="N480" i="17"/>
  <c r="O480" i="17"/>
  <c r="P480" i="17"/>
  <c r="K481" i="17"/>
  <c r="L481" i="17"/>
  <c r="M481" i="17"/>
  <c r="N481" i="17"/>
  <c r="O481" i="17"/>
  <c r="P481" i="17"/>
  <c r="K482" i="17"/>
  <c r="L482" i="17"/>
  <c r="M482" i="17"/>
  <c r="N482" i="17"/>
  <c r="O482" i="17"/>
  <c r="P482" i="17"/>
  <c r="K483" i="17"/>
  <c r="L483" i="17"/>
  <c r="M483" i="17"/>
  <c r="N483" i="17"/>
  <c r="O483" i="17"/>
  <c r="P483" i="17"/>
  <c r="K484" i="17"/>
  <c r="L484" i="17"/>
  <c r="M484" i="17"/>
  <c r="N484" i="17"/>
  <c r="O484" i="17"/>
  <c r="P484" i="17"/>
  <c r="K485" i="17"/>
  <c r="L485" i="17"/>
  <c r="M485" i="17"/>
  <c r="N485" i="17"/>
  <c r="O485" i="17"/>
  <c r="P485" i="17"/>
  <c r="K486" i="17"/>
  <c r="L486" i="17"/>
  <c r="M486" i="17"/>
  <c r="N486" i="17"/>
  <c r="O486" i="17"/>
  <c r="P486" i="17"/>
  <c r="K487" i="17"/>
  <c r="L487" i="17"/>
  <c r="M487" i="17"/>
  <c r="N487" i="17"/>
  <c r="O487" i="17"/>
  <c r="P487" i="17"/>
  <c r="K488" i="17"/>
  <c r="L488" i="17"/>
  <c r="M488" i="17"/>
  <c r="N488" i="17"/>
  <c r="O488" i="17"/>
  <c r="P488" i="17"/>
  <c r="K489" i="17"/>
  <c r="L489" i="17"/>
  <c r="M489" i="17"/>
  <c r="N489" i="17"/>
  <c r="O489" i="17"/>
  <c r="P489" i="17"/>
  <c r="K490" i="17"/>
  <c r="L490" i="17"/>
  <c r="M490" i="17"/>
  <c r="N490" i="17"/>
  <c r="O490" i="17"/>
  <c r="P490" i="17"/>
  <c r="K491" i="17"/>
  <c r="L491" i="17"/>
  <c r="M491" i="17"/>
  <c r="N491" i="17"/>
  <c r="O491" i="17"/>
  <c r="P491" i="17"/>
  <c r="K492" i="17"/>
  <c r="L492" i="17"/>
  <c r="M492" i="17"/>
  <c r="N492" i="17"/>
  <c r="O492" i="17"/>
  <c r="P492" i="17"/>
  <c r="K493" i="17"/>
  <c r="L493" i="17"/>
  <c r="M493" i="17"/>
  <c r="N493" i="17"/>
  <c r="O493" i="17"/>
  <c r="P493" i="17"/>
  <c r="L7" i="16"/>
  <c r="M7" i="16"/>
  <c r="N7" i="16"/>
  <c r="O7" i="16"/>
  <c r="P7" i="16"/>
  <c r="Q7" i="16"/>
  <c r="R7" i="16"/>
  <c r="L8" i="16"/>
  <c r="M8" i="16"/>
  <c r="N8" i="16"/>
  <c r="O8" i="16"/>
  <c r="P8" i="16"/>
  <c r="Q8" i="16"/>
  <c r="R8" i="16"/>
  <c r="L9" i="16"/>
  <c r="M9" i="16"/>
  <c r="N9" i="16"/>
  <c r="O9" i="16"/>
  <c r="P9" i="16"/>
  <c r="Q9" i="16"/>
  <c r="R9" i="16"/>
  <c r="L10" i="16"/>
  <c r="M10" i="16"/>
  <c r="N10" i="16"/>
  <c r="O10" i="16"/>
  <c r="P10" i="16"/>
  <c r="Q10" i="16"/>
  <c r="R10" i="16"/>
  <c r="L11" i="16"/>
  <c r="M11" i="16"/>
  <c r="N11" i="16"/>
  <c r="O11" i="16"/>
  <c r="P11" i="16"/>
  <c r="Q11" i="16"/>
  <c r="R11" i="16"/>
  <c r="L12" i="16"/>
  <c r="M12" i="16"/>
  <c r="N12" i="16"/>
  <c r="O12" i="16"/>
  <c r="P12" i="16"/>
  <c r="Q12" i="16"/>
  <c r="R12" i="16"/>
  <c r="L13" i="16"/>
  <c r="M13" i="16"/>
  <c r="N13" i="16"/>
  <c r="O13" i="16"/>
  <c r="P13" i="16"/>
  <c r="Q13" i="16"/>
  <c r="R13" i="16"/>
  <c r="L14" i="16"/>
  <c r="M14" i="16"/>
  <c r="N14" i="16"/>
  <c r="O14" i="16"/>
  <c r="P14" i="16"/>
  <c r="Q14" i="16"/>
  <c r="R14" i="16"/>
  <c r="L15" i="16"/>
  <c r="M15" i="16"/>
  <c r="N15" i="16"/>
  <c r="O15" i="16"/>
  <c r="P15" i="16"/>
  <c r="Q15" i="16"/>
  <c r="R15" i="16"/>
  <c r="L16" i="16"/>
  <c r="M16" i="16"/>
  <c r="N16" i="16"/>
  <c r="O16" i="16"/>
  <c r="P16" i="16"/>
  <c r="Q16" i="16"/>
  <c r="R16" i="16"/>
  <c r="L17" i="16"/>
  <c r="M17" i="16"/>
  <c r="N17" i="16"/>
  <c r="O17" i="16"/>
  <c r="P17" i="16"/>
  <c r="Q17" i="16"/>
  <c r="R17" i="16"/>
  <c r="L18" i="16"/>
  <c r="M18" i="16"/>
  <c r="N18" i="16"/>
  <c r="O18" i="16"/>
  <c r="P18" i="16"/>
  <c r="Q18" i="16"/>
  <c r="R18" i="16"/>
  <c r="L19" i="16"/>
  <c r="M19" i="16"/>
  <c r="N19" i="16"/>
  <c r="O19" i="16"/>
  <c r="P19" i="16"/>
  <c r="Q19" i="16"/>
  <c r="R19" i="16"/>
  <c r="L20" i="16"/>
  <c r="M20" i="16"/>
  <c r="N20" i="16"/>
  <c r="O20" i="16"/>
  <c r="P20" i="16"/>
  <c r="Q20" i="16"/>
  <c r="R20" i="16"/>
  <c r="L21" i="16"/>
  <c r="M21" i="16"/>
  <c r="N21" i="16"/>
  <c r="O21" i="16"/>
  <c r="P21" i="16"/>
  <c r="Q21" i="16"/>
  <c r="R21" i="16"/>
  <c r="L22" i="16"/>
  <c r="M22" i="16"/>
  <c r="N22" i="16"/>
  <c r="O22" i="16"/>
  <c r="P22" i="16"/>
  <c r="Q22" i="16"/>
  <c r="R22" i="16"/>
  <c r="L23" i="16"/>
  <c r="M23" i="16"/>
  <c r="N23" i="16"/>
  <c r="O23" i="16"/>
  <c r="P23" i="16"/>
  <c r="Q23" i="16"/>
  <c r="R23" i="16"/>
  <c r="L24" i="16"/>
  <c r="M24" i="16"/>
  <c r="N24" i="16"/>
  <c r="O24" i="16"/>
  <c r="P24" i="16"/>
  <c r="Q24" i="16"/>
  <c r="R24" i="16"/>
  <c r="L25" i="16"/>
  <c r="M25" i="16"/>
  <c r="N25" i="16"/>
  <c r="O25" i="16"/>
  <c r="P25" i="16"/>
  <c r="Q25" i="16"/>
  <c r="R25" i="16"/>
  <c r="L26" i="16"/>
  <c r="M26" i="16"/>
  <c r="N26" i="16"/>
  <c r="O26" i="16"/>
  <c r="P26" i="16"/>
  <c r="Q26" i="16"/>
  <c r="R26" i="16"/>
  <c r="L27" i="16"/>
  <c r="M27" i="16"/>
  <c r="N27" i="16"/>
  <c r="O27" i="16"/>
  <c r="P27" i="16"/>
  <c r="Q27" i="16"/>
  <c r="R27" i="16"/>
  <c r="L28" i="16"/>
  <c r="M28" i="16"/>
  <c r="N28" i="16"/>
  <c r="O28" i="16"/>
  <c r="P28" i="16"/>
  <c r="Q28" i="16"/>
  <c r="R28" i="16"/>
  <c r="L29" i="16"/>
  <c r="M29" i="16"/>
  <c r="N29" i="16"/>
  <c r="O29" i="16"/>
  <c r="P29" i="16"/>
  <c r="Q29" i="16"/>
  <c r="R29" i="16"/>
  <c r="L30" i="16"/>
  <c r="M30" i="16"/>
  <c r="N30" i="16"/>
  <c r="O30" i="16"/>
  <c r="P30" i="16"/>
  <c r="Q30" i="16"/>
  <c r="R30" i="16"/>
  <c r="L31" i="16"/>
  <c r="M31" i="16"/>
  <c r="N31" i="16"/>
  <c r="O31" i="16"/>
  <c r="P31" i="16"/>
  <c r="Q31" i="16"/>
  <c r="R31" i="16"/>
  <c r="L32" i="16"/>
  <c r="M32" i="16"/>
  <c r="N32" i="16"/>
  <c r="O32" i="16"/>
  <c r="P32" i="16"/>
  <c r="Q32" i="16"/>
  <c r="R32" i="16"/>
  <c r="L33" i="16"/>
  <c r="M33" i="16"/>
  <c r="N33" i="16"/>
  <c r="O33" i="16"/>
  <c r="P33" i="16"/>
  <c r="Q33" i="16"/>
  <c r="R33" i="16"/>
  <c r="L34" i="16"/>
  <c r="M34" i="16"/>
  <c r="N34" i="16"/>
  <c r="O34" i="16"/>
  <c r="P34" i="16"/>
  <c r="Q34" i="16"/>
  <c r="R34" i="16"/>
  <c r="L35" i="16"/>
  <c r="M35" i="16"/>
  <c r="N35" i="16"/>
  <c r="O35" i="16"/>
  <c r="P35" i="16"/>
  <c r="Q35" i="16"/>
  <c r="R35" i="16"/>
  <c r="L36" i="16"/>
  <c r="M36" i="16"/>
  <c r="N36" i="16"/>
  <c r="O36" i="16"/>
  <c r="P36" i="16"/>
  <c r="Q36" i="16"/>
  <c r="R36" i="16"/>
  <c r="L37" i="16"/>
  <c r="M37" i="16"/>
  <c r="N37" i="16"/>
  <c r="O37" i="16"/>
  <c r="P37" i="16"/>
  <c r="Q37" i="16"/>
  <c r="R37" i="16"/>
  <c r="L38" i="16"/>
  <c r="M38" i="16"/>
  <c r="N38" i="16"/>
  <c r="O38" i="16"/>
  <c r="P38" i="16"/>
  <c r="Q38" i="16"/>
  <c r="R38" i="16"/>
  <c r="L39" i="16"/>
  <c r="M39" i="16"/>
  <c r="N39" i="16"/>
  <c r="O39" i="16"/>
  <c r="P39" i="16"/>
  <c r="Q39" i="16"/>
  <c r="R39" i="16"/>
  <c r="L40" i="16"/>
  <c r="M40" i="16"/>
  <c r="N40" i="16"/>
  <c r="O40" i="16"/>
  <c r="P40" i="16"/>
  <c r="Q40" i="16"/>
  <c r="R40" i="16"/>
  <c r="L41" i="16"/>
  <c r="M41" i="16"/>
  <c r="N41" i="16"/>
  <c r="O41" i="16"/>
  <c r="P41" i="16"/>
  <c r="Q41" i="16"/>
  <c r="R41" i="16"/>
  <c r="L42" i="16"/>
  <c r="M42" i="16"/>
  <c r="N42" i="16"/>
  <c r="O42" i="16"/>
  <c r="P42" i="16"/>
  <c r="Q42" i="16"/>
  <c r="R42" i="16"/>
  <c r="L43" i="16"/>
  <c r="M43" i="16"/>
  <c r="N43" i="16"/>
  <c r="O43" i="16"/>
  <c r="P43" i="16"/>
  <c r="Q43" i="16"/>
  <c r="R43" i="16"/>
  <c r="L44" i="16"/>
  <c r="M44" i="16"/>
  <c r="N44" i="16"/>
  <c r="O44" i="16"/>
  <c r="P44" i="16"/>
  <c r="Q44" i="16"/>
  <c r="R44" i="16"/>
  <c r="L45" i="16"/>
  <c r="M45" i="16"/>
  <c r="N45" i="16"/>
  <c r="O45" i="16"/>
  <c r="P45" i="16"/>
  <c r="Q45" i="16"/>
  <c r="R45" i="16"/>
  <c r="L46" i="16"/>
  <c r="M46" i="16"/>
  <c r="N46" i="16"/>
  <c r="O46" i="16"/>
  <c r="P46" i="16"/>
  <c r="Q46" i="16"/>
  <c r="R46" i="16"/>
  <c r="L47" i="16"/>
  <c r="M47" i="16"/>
  <c r="N47" i="16"/>
  <c r="O47" i="16"/>
  <c r="P47" i="16"/>
  <c r="Q47" i="16"/>
  <c r="R47" i="16"/>
  <c r="L48" i="16"/>
  <c r="M48" i="16"/>
  <c r="N48" i="16"/>
  <c r="O48" i="16"/>
  <c r="P48" i="16"/>
  <c r="Q48" i="16"/>
  <c r="R48" i="16"/>
  <c r="L49" i="16"/>
  <c r="M49" i="16"/>
  <c r="N49" i="16"/>
  <c r="O49" i="16"/>
  <c r="P49" i="16"/>
  <c r="Q49" i="16"/>
  <c r="R49" i="16"/>
  <c r="L50" i="16"/>
  <c r="M50" i="16"/>
  <c r="N50" i="16"/>
  <c r="O50" i="16"/>
  <c r="P50" i="16"/>
  <c r="Q50" i="16"/>
  <c r="R50" i="16"/>
  <c r="L51" i="16"/>
  <c r="M51" i="16"/>
  <c r="N51" i="16"/>
  <c r="O51" i="16"/>
  <c r="P51" i="16"/>
  <c r="Q51" i="16"/>
  <c r="R51" i="16"/>
  <c r="L52" i="16"/>
  <c r="M52" i="16"/>
  <c r="N52" i="16"/>
  <c r="O52" i="16"/>
  <c r="P52" i="16"/>
  <c r="Q52" i="16"/>
  <c r="R52" i="16"/>
  <c r="L53" i="16"/>
  <c r="M53" i="16"/>
  <c r="N53" i="16"/>
  <c r="O53" i="16"/>
  <c r="P53" i="16"/>
  <c r="Q53" i="16"/>
  <c r="R53" i="16"/>
  <c r="L54" i="16"/>
  <c r="M54" i="16"/>
  <c r="N54" i="16"/>
  <c r="O54" i="16"/>
  <c r="P54" i="16"/>
  <c r="Q54" i="16"/>
  <c r="R54" i="16"/>
  <c r="L55" i="16"/>
  <c r="M55" i="16"/>
  <c r="N55" i="16"/>
  <c r="O55" i="16"/>
  <c r="P55" i="16"/>
  <c r="Q55" i="16"/>
  <c r="R55" i="16"/>
  <c r="L56" i="16"/>
  <c r="M56" i="16"/>
  <c r="N56" i="16"/>
  <c r="O56" i="16"/>
  <c r="P56" i="16"/>
  <c r="Q56" i="16"/>
  <c r="R56" i="16"/>
  <c r="L57" i="16"/>
  <c r="M57" i="16"/>
  <c r="N57" i="16"/>
  <c r="O57" i="16"/>
  <c r="P57" i="16"/>
  <c r="Q57" i="16"/>
  <c r="R57" i="16"/>
  <c r="L58" i="16"/>
  <c r="M58" i="16"/>
  <c r="N58" i="16"/>
  <c r="O58" i="16"/>
  <c r="P58" i="16"/>
  <c r="Q58" i="16"/>
  <c r="R58" i="16"/>
  <c r="L59" i="16"/>
  <c r="M59" i="16"/>
  <c r="N59" i="16"/>
  <c r="O59" i="16"/>
  <c r="P59" i="16"/>
  <c r="Q59" i="16"/>
  <c r="R59" i="16"/>
  <c r="L60" i="16"/>
  <c r="M60" i="16"/>
  <c r="N60" i="16"/>
  <c r="O60" i="16"/>
  <c r="P60" i="16"/>
  <c r="Q60" i="16"/>
  <c r="R60" i="16"/>
  <c r="L61" i="16"/>
  <c r="M61" i="16"/>
  <c r="N61" i="16"/>
  <c r="O61" i="16"/>
  <c r="P61" i="16"/>
  <c r="Q61" i="16"/>
  <c r="R61" i="16"/>
  <c r="L62" i="16"/>
  <c r="M62" i="16"/>
  <c r="N62" i="16"/>
  <c r="O62" i="16"/>
  <c r="P62" i="16"/>
  <c r="Q62" i="16"/>
  <c r="R62" i="16"/>
  <c r="L63" i="16"/>
  <c r="M63" i="16"/>
  <c r="N63" i="16"/>
  <c r="O63" i="16"/>
  <c r="P63" i="16"/>
  <c r="Q63" i="16"/>
  <c r="R63" i="16"/>
  <c r="L64" i="16"/>
  <c r="M64" i="16"/>
  <c r="N64" i="16"/>
  <c r="O64" i="16"/>
  <c r="P64" i="16"/>
  <c r="Q64" i="16"/>
  <c r="R64" i="16"/>
  <c r="L65" i="16"/>
  <c r="M65" i="16"/>
  <c r="N65" i="16"/>
  <c r="O65" i="16"/>
  <c r="P65" i="16"/>
  <c r="Q65" i="16"/>
  <c r="R65" i="16"/>
  <c r="L66" i="16"/>
  <c r="M66" i="16"/>
  <c r="N66" i="16"/>
  <c r="O66" i="16"/>
  <c r="P66" i="16"/>
  <c r="Q66" i="16"/>
  <c r="R66" i="16"/>
  <c r="L67" i="16"/>
  <c r="M67" i="16"/>
  <c r="N67" i="16"/>
  <c r="O67" i="16"/>
  <c r="P67" i="16"/>
  <c r="Q67" i="16"/>
  <c r="R67" i="16"/>
  <c r="L68" i="16"/>
  <c r="M68" i="16"/>
  <c r="N68" i="16"/>
  <c r="O68" i="16"/>
  <c r="P68" i="16"/>
  <c r="Q68" i="16"/>
  <c r="R68" i="16"/>
  <c r="L69" i="16"/>
  <c r="M69" i="16"/>
  <c r="N69" i="16"/>
  <c r="O69" i="16"/>
  <c r="P69" i="16"/>
  <c r="Q69" i="16"/>
  <c r="R69" i="16"/>
  <c r="L70" i="16"/>
  <c r="M70" i="16"/>
  <c r="N70" i="16"/>
  <c r="O70" i="16"/>
  <c r="P70" i="16"/>
  <c r="Q70" i="16"/>
  <c r="R70" i="16"/>
  <c r="L71" i="16"/>
  <c r="M71" i="16"/>
  <c r="N71" i="16"/>
  <c r="O71" i="16"/>
  <c r="P71" i="16"/>
  <c r="Q71" i="16"/>
  <c r="R71" i="16"/>
  <c r="L72" i="16"/>
  <c r="M72" i="16"/>
  <c r="N72" i="16"/>
  <c r="O72" i="16"/>
  <c r="P72" i="16"/>
  <c r="Q72" i="16"/>
  <c r="R72" i="16"/>
  <c r="L73" i="16"/>
  <c r="M73" i="16"/>
  <c r="N73" i="16"/>
  <c r="O73" i="16"/>
  <c r="P73" i="16"/>
  <c r="Q73" i="16"/>
  <c r="R73" i="16"/>
  <c r="L74" i="16"/>
  <c r="M74" i="16"/>
  <c r="N74" i="16"/>
  <c r="O74" i="16"/>
  <c r="P74" i="16"/>
  <c r="Q74" i="16"/>
  <c r="R74" i="16"/>
  <c r="L75" i="16"/>
  <c r="M75" i="16"/>
  <c r="N75" i="16"/>
  <c r="O75" i="16"/>
  <c r="P75" i="16"/>
  <c r="Q75" i="16"/>
  <c r="R75" i="16"/>
  <c r="L76" i="16"/>
  <c r="M76" i="16"/>
  <c r="N76" i="16"/>
  <c r="O76" i="16"/>
  <c r="P76" i="16"/>
  <c r="Q76" i="16"/>
  <c r="R76" i="16"/>
  <c r="L77" i="16"/>
  <c r="M77" i="16"/>
  <c r="N77" i="16"/>
  <c r="O77" i="16"/>
  <c r="P77" i="16"/>
  <c r="Q77" i="16"/>
  <c r="R77" i="16"/>
  <c r="L78" i="16"/>
  <c r="M78" i="16"/>
  <c r="N78" i="16"/>
  <c r="O78" i="16"/>
  <c r="P78" i="16"/>
  <c r="Q78" i="16"/>
  <c r="R78" i="16"/>
  <c r="L79" i="16"/>
  <c r="M79" i="16"/>
  <c r="N79" i="16"/>
  <c r="O79" i="16"/>
  <c r="P79" i="16"/>
  <c r="Q79" i="16"/>
  <c r="R79" i="16"/>
  <c r="L80" i="16"/>
  <c r="M80" i="16"/>
  <c r="N80" i="16"/>
  <c r="O80" i="16"/>
  <c r="P80" i="16"/>
  <c r="Q80" i="16"/>
  <c r="R80" i="16"/>
  <c r="L81" i="16"/>
  <c r="M81" i="16"/>
  <c r="N81" i="16"/>
  <c r="O81" i="16"/>
  <c r="P81" i="16"/>
  <c r="Q81" i="16"/>
  <c r="R81" i="16"/>
  <c r="L82" i="16"/>
  <c r="M82" i="16"/>
  <c r="N82" i="16"/>
  <c r="O82" i="16"/>
  <c r="P82" i="16"/>
  <c r="Q82" i="16"/>
  <c r="R82" i="16"/>
  <c r="L83" i="16"/>
  <c r="M83" i="16"/>
  <c r="N83" i="16"/>
  <c r="O83" i="16"/>
  <c r="P83" i="16"/>
  <c r="Q83" i="16"/>
  <c r="R83" i="16"/>
  <c r="L84" i="16"/>
  <c r="M84" i="16"/>
  <c r="N84" i="16"/>
  <c r="O84" i="16"/>
  <c r="P84" i="16"/>
  <c r="Q84" i="16"/>
  <c r="R84" i="16"/>
  <c r="L85" i="16"/>
  <c r="M85" i="16"/>
  <c r="N85" i="16"/>
  <c r="O85" i="16"/>
  <c r="P85" i="16"/>
  <c r="Q85" i="16"/>
  <c r="R85" i="16"/>
  <c r="L86" i="16"/>
  <c r="M86" i="16"/>
  <c r="N86" i="16"/>
  <c r="O86" i="16"/>
  <c r="P86" i="16"/>
  <c r="Q86" i="16"/>
  <c r="R86" i="16"/>
  <c r="L87" i="16"/>
  <c r="M87" i="16"/>
  <c r="N87" i="16"/>
  <c r="O87" i="16"/>
  <c r="P87" i="16"/>
  <c r="Q87" i="16"/>
  <c r="R87" i="16"/>
  <c r="L88" i="16"/>
  <c r="M88" i="16"/>
  <c r="N88" i="16"/>
  <c r="O88" i="16"/>
  <c r="P88" i="16"/>
  <c r="Q88" i="16"/>
  <c r="R88" i="16"/>
  <c r="L89" i="16"/>
  <c r="M89" i="16"/>
  <c r="N89" i="16"/>
  <c r="O89" i="16"/>
  <c r="P89" i="16"/>
  <c r="Q89" i="16"/>
  <c r="R89" i="16"/>
  <c r="L90" i="16"/>
  <c r="M90" i="16"/>
  <c r="N90" i="16"/>
  <c r="O90" i="16"/>
  <c r="P90" i="16"/>
  <c r="Q90" i="16"/>
  <c r="R90" i="16"/>
  <c r="L91" i="16"/>
  <c r="M91" i="16"/>
  <c r="N91" i="16"/>
  <c r="O91" i="16"/>
  <c r="P91" i="16"/>
  <c r="Q91" i="16"/>
  <c r="R91" i="16"/>
  <c r="L92" i="16"/>
  <c r="M92" i="16"/>
  <c r="N92" i="16"/>
  <c r="O92" i="16"/>
  <c r="P92" i="16"/>
  <c r="Q92" i="16"/>
  <c r="R92" i="16"/>
  <c r="L93" i="16"/>
  <c r="M93" i="16"/>
  <c r="N93" i="16"/>
  <c r="O93" i="16"/>
  <c r="P93" i="16"/>
  <c r="Q93" i="16"/>
  <c r="R93" i="16"/>
  <c r="L94" i="16"/>
  <c r="M94" i="16"/>
  <c r="N94" i="16"/>
  <c r="O94" i="16"/>
  <c r="P94" i="16"/>
  <c r="Q94" i="16"/>
  <c r="R94" i="16"/>
  <c r="L95" i="16"/>
  <c r="M95" i="16"/>
  <c r="N95" i="16"/>
  <c r="O95" i="16"/>
  <c r="P95" i="16"/>
  <c r="Q95" i="16"/>
  <c r="R95" i="16"/>
  <c r="L96" i="16"/>
  <c r="M96" i="16"/>
  <c r="N96" i="16"/>
  <c r="O96" i="16"/>
  <c r="P96" i="16"/>
  <c r="Q96" i="16"/>
  <c r="R96" i="16"/>
  <c r="L97" i="16"/>
  <c r="M97" i="16"/>
  <c r="N97" i="16"/>
  <c r="O97" i="16"/>
  <c r="P97" i="16"/>
  <c r="Q97" i="16"/>
  <c r="R97" i="16"/>
  <c r="L98" i="16"/>
  <c r="M98" i="16"/>
  <c r="N98" i="16"/>
  <c r="O98" i="16"/>
  <c r="P98" i="16"/>
  <c r="Q98" i="16"/>
  <c r="R98" i="16"/>
  <c r="L99" i="16"/>
  <c r="M99" i="16"/>
  <c r="N99" i="16"/>
  <c r="O99" i="16"/>
  <c r="P99" i="16"/>
  <c r="Q99" i="16"/>
  <c r="R99" i="16"/>
  <c r="L100" i="16"/>
  <c r="M100" i="16"/>
  <c r="N100" i="16"/>
  <c r="O100" i="16"/>
  <c r="P100" i="16"/>
  <c r="Q100" i="16"/>
  <c r="R100" i="16"/>
  <c r="L101" i="16"/>
  <c r="M101" i="16"/>
  <c r="N101" i="16"/>
  <c r="O101" i="16"/>
  <c r="P101" i="16"/>
  <c r="Q101" i="16"/>
  <c r="R101" i="16"/>
  <c r="L102" i="16"/>
  <c r="M102" i="16"/>
  <c r="N102" i="16"/>
  <c r="O102" i="16"/>
  <c r="P102" i="16"/>
  <c r="Q102" i="16"/>
  <c r="R102" i="16"/>
  <c r="L103" i="16"/>
  <c r="M103" i="16"/>
  <c r="N103" i="16"/>
  <c r="O103" i="16"/>
  <c r="P103" i="16"/>
  <c r="Q103" i="16"/>
  <c r="R103" i="16"/>
  <c r="L104" i="16"/>
  <c r="M104" i="16"/>
  <c r="N104" i="16"/>
  <c r="O104" i="16"/>
  <c r="P104" i="16"/>
  <c r="Q104" i="16"/>
  <c r="R104" i="16"/>
  <c r="L105" i="16"/>
  <c r="M105" i="16"/>
  <c r="N105" i="16"/>
  <c r="O105" i="16"/>
  <c r="P105" i="16"/>
  <c r="Q105" i="16"/>
  <c r="R105" i="16"/>
  <c r="L106" i="16"/>
  <c r="M106" i="16"/>
  <c r="N106" i="16"/>
  <c r="O106" i="16"/>
  <c r="P106" i="16"/>
  <c r="Q106" i="16"/>
  <c r="R106" i="16"/>
  <c r="L107" i="16"/>
  <c r="M107" i="16"/>
  <c r="N107" i="16"/>
  <c r="O107" i="16"/>
  <c r="P107" i="16"/>
  <c r="Q107" i="16"/>
  <c r="R107" i="16"/>
  <c r="L108" i="16"/>
  <c r="M108" i="16"/>
  <c r="N108" i="16"/>
  <c r="O108" i="16"/>
  <c r="P108" i="16"/>
  <c r="Q108" i="16"/>
  <c r="R108" i="16"/>
  <c r="L109" i="16"/>
  <c r="M109" i="16"/>
  <c r="N109" i="16"/>
  <c r="O109" i="16"/>
  <c r="P109" i="16"/>
  <c r="Q109" i="16"/>
  <c r="R109" i="16"/>
  <c r="L110" i="16"/>
  <c r="M110" i="16"/>
  <c r="N110" i="16"/>
  <c r="O110" i="16"/>
  <c r="P110" i="16"/>
  <c r="Q110" i="16"/>
  <c r="R110" i="16"/>
  <c r="L111" i="16"/>
  <c r="M111" i="16"/>
  <c r="N111" i="16"/>
  <c r="O111" i="16"/>
  <c r="P111" i="16"/>
  <c r="Q111" i="16"/>
  <c r="R111" i="16"/>
  <c r="L112" i="16"/>
  <c r="M112" i="16"/>
  <c r="N112" i="16"/>
  <c r="O112" i="16"/>
  <c r="P112" i="16"/>
  <c r="Q112" i="16"/>
  <c r="R112" i="16"/>
  <c r="L113" i="16"/>
  <c r="M113" i="16"/>
  <c r="N113" i="16"/>
  <c r="O113" i="16"/>
  <c r="P113" i="16"/>
  <c r="Q113" i="16"/>
  <c r="R113" i="16"/>
  <c r="L114" i="16"/>
  <c r="M114" i="16"/>
  <c r="N114" i="16"/>
  <c r="O114" i="16"/>
  <c r="P114" i="16"/>
  <c r="Q114" i="16"/>
  <c r="R114" i="16"/>
  <c r="L115" i="16"/>
  <c r="M115" i="16"/>
  <c r="N115" i="16"/>
  <c r="O115" i="16"/>
  <c r="P115" i="16"/>
  <c r="Q115" i="16"/>
  <c r="R115" i="16"/>
  <c r="L116" i="16"/>
  <c r="M116" i="16"/>
  <c r="N116" i="16"/>
  <c r="O116" i="16"/>
  <c r="P116" i="16"/>
  <c r="Q116" i="16"/>
  <c r="R116" i="16"/>
  <c r="L117" i="16"/>
  <c r="M117" i="16"/>
  <c r="N117" i="16"/>
  <c r="O117" i="16"/>
  <c r="P117" i="16"/>
  <c r="Q117" i="16"/>
  <c r="R117" i="16"/>
  <c r="L118" i="16"/>
  <c r="M118" i="16"/>
  <c r="N118" i="16"/>
  <c r="O118" i="16"/>
  <c r="P118" i="16"/>
  <c r="Q118" i="16"/>
  <c r="R118" i="16"/>
  <c r="L119" i="16"/>
  <c r="M119" i="16"/>
  <c r="N119" i="16"/>
  <c r="O119" i="16"/>
  <c r="P119" i="16"/>
  <c r="Q119" i="16"/>
  <c r="R119" i="16"/>
  <c r="L120" i="16"/>
  <c r="M120" i="16"/>
  <c r="N120" i="16"/>
  <c r="O120" i="16"/>
  <c r="P120" i="16"/>
  <c r="Q120" i="16"/>
  <c r="R120" i="16"/>
  <c r="L121" i="16"/>
  <c r="M121" i="16"/>
  <c r="N121" i="16"/>
  <c r="O121" i="16"/>
  <c r="P121" i="16"/>
  <c r="Q121" i="16"/>
  <c r="R121" i="16"/>
  <c r="L122" i="16"/>
  <c r="M122" i="16"/>
  <c r="N122" i="16"/>
  <c r="O122" i="16"/>
  <c r="P122" i="16"/>
  <c r="Q122" i="16"/>
  <c r="R122" i="16"/>
  <c r="L123" i="16"/>
  <c r="M123" i="16"/>
  <c r="N123" i="16"/>
  <c r="O123" i="16"/>
  <c r="P123" i="16"/>
  <c r="Q123" i="16"/>
  <c r="R123" i="16"/>
  <c r="L124" i="16"/>
  <c r="M124" i="16"/>
  <c r="N124" i="16"/>
  <c r="O124" i="16"/>
  <c r="P124" i="16"/>
  <c r="Q124" i="16"/>
  <c r="R124" i="16"/>
  <c r="L125" i="16"/>
  <c r="M125" i="16"/>
  <c r="N125" i="16"/>
  <c r="O125" i="16"/>
  <c r="P125" i="16"/>
  <c r="Q125" i="16"/>
  <c r="R125" i="16"/>
  <c r="L126" i="16"/>
  <c r="M126" i="16"/>
  <c r="N126" i="16"/>
  <c r="O126" i="16"/>
  <c r="P126" i="16"/>
  <c r="Q126" i="16"/>
  <c r="R126" i="16"/>
  <c r="L127" i="16"/>
  <c r="M127" i="16"/>
  <c r="N127" i="16"/>
  <c r="O127" i="16"/>
  <c r="P127" i="16"/>
  <c r="Q127" i="16"/>
  <c r="R127" i="16"/>
  <c r="L128" i="16"/>
  <c r="M128" i="16"/>
  <c r="N128" i="16"/>
  <c r="O128" i="16"/>
  <c r="P128" i="16"/>
  <c r="Q128" i="16"/>
  <c r="R128" i="16"/>
  <c r="L129" i="16"/>
  <c r="M129" i="16"/>
  <c r="N129" i="16"/>
  <c r="O129" i="16"/>
  <c r="P129" i="16"/>
  <c r="Q129" i="16"/>
  <c r="R129" i="16"/>
  <c r="L130" i="16"/>
  <c r="M130" i="16"/>
  <c r="N130" i="16"/>
  <c r="O130" i="16"/>
  <c r="P130" i="16"/>
  <c r="Q130" i="16"/>
  <c r="R130" i="16"/>
  <c r="L131" i="16"/>
  <c r="M131" i="16"/>
  <c r="N131" i="16"/>
  <c r="O131" i="16"/>
  <c r="P131" i="16"/>
  <c r="Q131" i="16"/>
  <c r="R131" i="16"/>
  <c r="L132" i="16"/>
  <c r="M132" i="16"/>
  <c r="N132" i="16"/>
  <c r="O132" i="16"/>
  <c r="P132" i="16"/>
  <c r="Q132" i="16"/>
  <c r="R132" i="16"/>
  <c r="L133" i="16"/>
  <c r="M133" i="16"/>
  <c r="N133" i="16"/>
  <c r="O133" i="16"/>
  <c r="P133" i="16"/>
  <c r="Q133" i="16"/>
  <c r="R133" i="16"/>
  <c r="L134" i="16"/>
  <c r="M134" i="16"/>
  <c r="N134" i="16"/>
  <c r="O134" i="16"/>
  <c r="P134" i="16"/>
  <c r="Q134" i="16"/>
  <c r="R134" i="16"/>
  <c r="L135" i="16"/>
  <c r="M135" i="16"/>
  <c r="N135" i="16"/>
  <c r="O135" i="16"/>
  <c r="P135" i="16"/>
  <c r="Q135" i="16"/>
  <c r="R135" i="16"/>
  <c r="L136" i="16"/>
  <c r="M136" i="16"/>
  <c r="N136" i="16"/>
  <c r="O136" i="16"/>
  <c r="P136" i="16"/>
  <c r="Q136" i="16"/>
  <c r="R136" i="16"/>
  <c r="L137" i="16"/>
  <c r="M137" i="16"/>
  <c r="N137" i="16"/>
  <c r="O137" i="16"/>
  <c r="P137" i="16"/>
  <c r="Q137" i="16"/>
  <c r="R137" i="16"/>
  <c r="L138" i="16"/>
  <c r="M138" i="16"/>
  <c r="N138" i="16"/>
  <c r="O138" i="16"/>
  <c r="P138" i="16"/>
  <c r="Q138" i="16"/>
  <c r="R138" i="16"/>
  <c r="L139" i="16"/>
  <c r="M139" i="16"/>
  <c r="N139" i="16"/>
  <c r="O139" i="16"/>
  <c r="P139" i="16"/>
  <c r="Q139" i="16"/>
  <c r="R139" i="16"/>
  <c r="L140" i="16"/>
  <c r="M140" i="16"/>
  <c r="N140" i="16"/>
  <c r="O140" i="16"/>
  <c r="P140" i="16"/>
  <c r="Q140" i="16"/>
  <c r="R140" i="16"/>
  <c r="L141" i="16"/>
  <c r="M141" i="16"/>
  <c r="N141" i="16"/>
  <c r="O141" i="16"/>
  <c r="P141" i="16"/>
  <c r="Q141" i="16"/>
  <c r="R141" i="16"/>
  <c r="L142" i="16"/>
  <c r="M142" i="16"/>
  <c r="N142" i="16"/>
  <c r="O142" i="16"/>
  <c r="P142" i="16"/>
  <c r="Q142" i="16"/>
  <c r="R142" i="16"/>
  <c r="L143" i="16"/>
  <c r="M143" i="16"/>
  <c r="N143" i="16"/>
  <c r="O143" i="16"/>
  <c r="P143" i="16"/>
  <c r="Q143" i="16"/>
  <c r="R143" i="16"/>
  <c r="L144" i="16"/>
  <c r="M144" i="16"/>
  <c r="N144" i="16"/>
  <c r="O144" i="16"/>
  <c r="P144" i="16"/>
  <c r="Q144" i="16"/>
  <c r="R144" i="16"/>
  <c r="L145" i="16"/>
  <c r="M145" i="16"/>
  <c r="N145" i="16"/>
  <c r="O145" i="16"/>
  <c r="P145" i="16"/>
  <c r="Q145" i="16"/>
  <c r="R145" i="16"/>
  <c r="L146" i="16"/>
  <c r="M146" i="16"/>
  <c r="N146" i="16"/>
  <c r="O146" i="16"/>
  <c r="P146" i="16"/>
  <c r="Q146" i="16"/>
  <c r="R146" i="16"/>
  <c r="L147" i="16"/>
  <c r="M147" i="16"/>
  <c r="N147" i="16"/>
  <c r="O147" i="16"/>
  <c r="P147" i="16"/>
  <c r="Q147" i="16"/>
  <c r="R147" i="16"/>
  <c r="L148" i="16"/>
  <c r="M148" i="16"/>
  <c r="N148" i="16"/>
  <c r="O148" i="16"/>
  <c r="P148" i="16"/>
  <c r="Q148" i="16"/>
  <c r="R148" i="16"/>
  <c r="L149" i="16"/>
  <c r="M149" i="16"/>
  <c r="N149" i="16"/>
  <c r="O149" i="16"/>
  <c r="P149" i="16"/>
  <c r="Q149" i="16"/>
  <c r="R149" i="16"/>
  <c r="L150" i="16"/>
  <c r="M150" i="16"/>
  <c r="N150" i="16"/>
  <c r="O150" i="16"/>
  <c r="P150" i="16"/>
  <c r="Q150" i="16"/>
  <c r="R150" i="16"/>
  <c r="L151" i="16"/>
  <c r="M151" i="16"/>
  <c r="N151" i="16"/>
  <c r="O151" i="16"/>
  <c r="P151" i="16"/>
  <c r="Q151" i="16"/>
  <c r="R151" i="16"/>
  <c r="L152" i="16"/>
  <c r="M152" i="16"/>
  <c r="N152" i="16"/>
  <c r="O152" i="16"/>
  <c r="P152" i="16"/>
  <c r="Q152" i="16"/>
  <c r="R152" i="16"/>
  <c r="L153" i="16"/>
  <c r="M153" i="16"/>
  <c r="N153" i="16"/>
  <c r="O153" i="16"/>
  <c r="P153" i="16"/>
  <c r="Q153" i="16"/>
  <c r="R153" i="16"/>
  <c r="L154" i="16"/>
  <c r="M154" i="16"/>
  <c r="N154" i="16"/>
  <c r="O154" i="16"/>
  <c r="P154" i="16"/>
  <c r="Q154" i="16"/>
  <c r="R154" i="16"/>
  <c r="L155" i="16"/>
  <c r="M155" i="16"/>
  <c r="N155" i="16"/>
  <c r="O155" i="16"/>
  <c r="P155" i="16"/>
  <c r="Q155" i="16"/>
  <c r="R155" i="16"/>
  <c r="L156" i="16"/>
  <c r="M156" i="16"/>
  <c r="N156" i="16"/>
  <c r="O156" i="16"/>
  <c r="P156" i="16"/>
  <c r="Q156" i="16"/>
  <c r="R156" i="16"/>
  <c r="L157" i="16"/>
  <c r="M157" i="16"/>
  <c r="N157" i="16"/>
  <c r="O157" i="16"/>
  <c r="P157" i="16"/>
  <c r="Q157" i="16"/>
  <c r="R157" i="16"/>
  <c r="L158" i="16"/>
  <c r="M158" i="16"/>
  <c r="N158" i="16"/>
  <c r="O158" i="16"/>
  <c r="P158" i="16"/>
  <c r="Q158" i="16"/>
  <c r="R158" i="16"/>
  <c r="L159" i="16"/>
  <c r="M159" i="16"/>
  <c r="N159" i="16"/>
  <c r="O159" i="16"/>
  <c r="P159" i="16"/>
  <c r="Q159" i="16"/>
  <c r="R159" i="16"/>
  <c r="L160" i="16"/>
  <c r="M160" i="16"/>
  <c r="N160" i="16"/>
  <c r="O160" i="16"/>
  <c r="P160" i="16"/>
  <c r="Q160" i="16"/>
  <c r="R160" i="16"/>
  <c r="L161" i="16"/>
  <c r="M161" i="16"/>
  <c r="N161" i="16"/>
  <c r="O161" i="16"/>
  <c r="P161" i="16"/>
  <c r="Q161" i="16"/>
  <c r="R161" i="16"/>
  <c r="L162" i="16"/>
  <c r="M162" i="16"/>
  <c r="N162" i="16"/>
  <c r="O162" i="16"/>
  <c r="P162" i="16"/>
  <c r="Q162" i="16"/>
  <c r="R162" i="16"/>
  <c r="L163" i="16"/>
  <c r="M163" i="16"/>
  <c r="N163" i="16"/>
  <c r="O163" i="16"/>
  <c r="P163" i="16"/>
  <c r="Q163" i="16"/>
  <c r="R163" i="16"/>
  <c r="L164" i="16"/>
  <c r="M164" i="16"/>
  <c r="N164" i="16"/>
  <c r="O164" i="16"/>
  <c r="P164" i="16"/>
  <c r="Q164" i="16"/>
  <c r="R164" i="16"/>
  <c r="L165" i="16"/>
  <c r="M165" i="16"/>
  <c r="N165" i="16"/>
  <c r="O165" i="16"/>
  <c r="P165" i="16"/>
  <c r="Q165" i="16"/>
  <c r="R165" i="16"/>
  <c r="L166" i="16"/>
  <c r="M166" i="16"/>
  <c r="N166" i="16"/>
  <c r="O166" i="16"/>
  <c r="P166" i="16"/>
  <c r="Q166" i="16"/>
  <c r="R166" i="16"/>
  <c r="L167" i="16"/>
  <c r="M167" i="16"/>
  <c r="N167" i="16"/>
  <c r="O167" i="16"/>
  <c r="P167" i="16"/>
  <c r="Q167" i="16"/>
  <c r="R167" i="16"/>
  <c r="L168" i="16"/>
  <c r="M168" i="16"/>
  <c r="N168" i="16"/>
  <c r="O168" i="16"/>
  <c r="P168" i="16"/>
  <c r="Q168" i="16"/>
  <c r="R168" i="16"/>
  <c r="L169" i="16"/>
  <c r="M169" i="16"/>
  <c r="N169" i="16"/>
  <c r="O169" i="16"/>
  <c r="P169" i="16"/>
  <c r="Q169" i="16"/>
  <c r="R169" i="16"/>
  <c r="L170" i="16"/>
  <c r="M170" i="16"/>
  <c r="N170" i="16"/>
  <c r="O170" i="16"/>
  <c r="P170" i="16"/>
  <c r="Q170" i="16"/>
  <c r="R170" i="16"/>
  <c r="L171" i="16"/>
  <c r="M171" i="16"/>
  <c r="N171" i="16"/>
  <c r="O171" i="16"/>
  <c r="P171" i="16"/>
  <c r="Q171" i="16"/>
  <c r="R171" i="16"/>
  <c r="L172" i="16"/>
  <c r="M172" i="16"/>
  <c r="N172" i="16"/>
  <c r="O172" i="16"/>
  <c r="P172" i="16"/>
  <c r="Q172" i="16"/>
  <c r="R172" i="16"/>
  <c r="L173" i="16"/>
  <c r="M173" i="16"/>
  <c r="N173" i="16"/>
  <c r="O173" i="16"/>
  <c r="P173" i="16"/>
  <c r="Q173" i="16"/>
  <c r="R173" i="16"/>
  <c r="L174" i="16"/>
  <c r="M174" i="16"/>
  <c r="N174" i="16"/>
  <c r="O174" i="16"/>
  <c r="P174" i="16"/>
  <c r="Q174" i="16"/>
  <c r="R174" i="16"/>
  <c r="L175" i="16"/>
  <c r="M175" i="16"/>
  <c r="N175" i="16"/>
  <c r="O175" i="16"/>
  <c r="P175" i="16"/>
  <c r="Q175" i="16"/>
  <c r="R175" i="16"/>
  <c r="L176" i="16"/>
  <c r="M176" i="16"/>
  <c r="N176" i="16"/>
  <c r="O176" i="16"/>
  <c r="P176" i="16"/>
  <c r="Q176" i="16"/>
  <c r="R176" i="16"/>
  <c r="L177" i="16"/>
  <c r="M177" i="16"/>
  <c r="N177" i="16"/>
  <c r="O177" i="16"/>
  <c r="P177" i="16"/>
  <c r="Q177" i="16"/>
  <c r="R177" i="16"/>
  <c r="L178" i="16"/>
  <c r="M178" i="16"/>
  <c r="N178" i="16"/>
  <c r="O178" i="16"/>
  <c r="P178" i="16"/>
  <c r="Q178" i="16"/>
  <c r="R178" i="16"/>
  <c r="L179" i="16"/>
  <c r="M179" i="16"/>
  <c r="N179" i="16"/>
  <c r="O179" i="16"/>
  <c r="P179" i="16"/>
  <c r="Q179" i="16"/>
  <c r="R179" i="16"/>
  <c r="L180" i="16"/>
  <c r="M180" i="16"/>
  <c r="N180" i="16"/>
  <c r="O180" i="16"/>
  <c r="P180" i="16"/>
  <c r="Q180" i="16"/>
  <c r="R180" i="16"/>
  <c r="L181" i="16"/>
  <c r="M181" i="16"/>
  <c r="N181" i="16"/>
  <c r="O181" i="16"/>
  <c r="P181" i="16"/>
  <c r="Q181" i="16"/>
  <c r="R181" i="16"/>
  <c r="L182" i="16"/>
  <c r="M182" i="16"/>
  <c r="N182" i="16"/>
  <c r="O182" i="16"/>
  <c r="P182" i="16"/>
  <c r="Q182" i="16"/>
  <c r="R182" i="16"/>
  <c r="L183" i="16"/>
  <c r="M183" i="16"/>
  <c r="N183" i="16"/>
  <c r="O183" i="16"/>
  <c r="P183" i="16"/>
  <c r="Q183" i="16"/>
  <c r="R183" i="16"/>
  <c r="L184" i="16"/>
  <c r="M184" i="16"/>
  <c r="N184" i="16"/>
  <c r="O184" i="16"/>
  <c r="P184" i="16"/>
  <c r="Q184" i="16"/>
  <c r="R184" i="16"/>
  <c r="L185" i="16"/>
  <c r="M185" i="16"/>
  <c r="N185" i="16"/>
  <c r="O185" i="16"/>
  <c r="P185" i="16"/>
  <c r="Q185" i="16"/>
  <c r="R185" i="16"/>
  <c r="L186" i="16"/>
  <c r="M186" i="16"/>
  <c r="N186" i="16"/>
  <c r="O186" i="16"/>
  <c r="P186" i="16"/>
  <c r="Q186" i="16"/>
  <c r="R186" i="16"/>
  <c r="L187" i="16"/>
  <c r="M187" i="16"/>
  <c r="N187" i="16"/>
  <c r="O187" i="16"/>
  <c r="P187" i="16"/>
  <c r="Q187" i="16"/>
  <c r="R187" i="16"/>
  <c r="L188" i="16"/>
  <c r="M188" i="16"/>
  <c r="N188" i="16"/>
  <c r="O188" i="16"/>
  <c r="P188" i="16"/>
  <c r="Q188" i="16"/>
  <c r="R188" i="16"/>
  <c r="L189" i="16"/>
  <c r="M189" i="16"/>
  <c r="N189" i="16"/>
  <c r="O189" i="16"/>
  <c r="P189" i="16"/>
  <c r="Q189" i="16"/>
  <c r="R189" i="16"/>
  <c r="L190" i="16"/>
  <c r="M190" i="16"/>
  <c r="N190" i="16"/>
  <c r="O190" i="16"/>
  <c r="P190" i="16"/>
  <c r="Q190" i="16"/>
  <c r="R190" i="16"/>
  <c r="L191" i="16"/>
  <c r="M191" i="16"/>
  <c r="N191" i="16"/>
  <c r="O191" i="16"/>
  <c r="P191" i="16"/>
  <c r="Q191" i="16"/>
  <c r="R191" i="16"/>
  <c r="L192" i="16"/>
  <c r="M192" i="16"/>
  <c r="N192" i="16"/>
  <c r="O192" i="16"/>
  <c r="P192" i="16"/>
  <c r="Q192" i="16"/>
  <c r="R192" i="16"/>
  <c r="L193" i="16"/>
  <c r="M193" i="16"/>
  <c r="N193" i="16"/>
  <c r="O193" i="16"/>
  <c r="P193" i="16"/>
  <c r="Q193" i="16"/>
  <c r="R193" i="16"/>
  <c r="L194" i="16"/>
  <c r="M194" i="16"/>
  <c r="N194" i="16"/>
  <c r="O194" i="16"/>
  <c r="P194" i="16"/>
  <c r="Q194" i="16"/>
  <c r="R194" i="16"/>
  <c r="L195" i="16"/>
  <c r="M195" i="16"/>
  <c r="N195" i="16"/>
  <c r="O195" i="16"/>
  <c r="P195" i="16"/>
  <c r="Q195" i="16"/>
  <c r="R195" i="16"/>
  <c r="L196" i="16"/>
  <c r="M196" i="16"/>
  <c r="N196" i="16"/>
  <c r="O196" i="16"/>
  <c r="P196" i="16"/>
  <c r="Q196" i="16"/>
  <c r="R196" i="16"/>
  <c r="L197" i="16"/>
  <c r="M197" i="16"/>
  <c r="N197" i="16"/>
  <c r="O197" i="16"/>
  <c r="P197" i="16"/>
  <c r="Q197" i="16"/>
  <c r="R197" i="16"/>
  <c r="L198" i="16"/>
  <c r="M198" i="16"/>
  <c r="N198" i="16"/>
  <c r="O198" i="16"/>
  <c r="P198" i="16"/>
  <c r="Q198" i="16"/>
  <c r="R198" i="16"/>
  <c r="L199" i="16"/>
  <c r="M199" i="16"/>
  <c r="N199" i="16"/>
  <c r="O199" i="16"/>
  <c r="P199" i="16"/>
  <c r="Q199" i="16"/>
  <c r="R199" i="16"/>
  <c r="L200" i="16"/>
  <c r="M200" i="16"/>
  <c r="N200" i="16"/>
  <c r="O200" i="16"/>
  <c r="P200" i="16"/>
  <c r="Q200" i="16"/>
  <c r="R200" i="16"/>
  <c r="L201" i="16"/>
  <c r="M201" i="16"/>
  <c r="N201" i="16"/>
  <c r="O201" i="16"/>
  <c r="P201" i="16"/>
  <c r="Q201" i="16"/>
  <c r="R201" i="16"/>
  <c r="L202" i="16"/>
  <c r="M202" i="16"/>
  <c r="N202" i="16"/>
  <c r="O202" i="16"/>
  <c r="P202" i="16"/>
  <c r="Q202" i="16"/>
  <c r="R202" i="16"/>
  <c r="L203" i="16"/>
  <c r="M203" i="16"/>
  <c r="N203" i="16"/>
  <c r="O203" i="16"/>
  <c r="P203" i="16"/>
  <c r="Q203" i="16"/>
  <c r="R203" i="16"/>
  <c r="L204" i="16"/>
  <c r="M204" i="16"/>
  <c r="N204" i="16"/>
  <c r="O204" i="16"/>
  <c r="P204" i="16"/>
  <c r="Q204" i="16"/>
  <c r="R204" i="16"/>
  <c r="L205" i="16"/>
  <c r="M205" i="16"/>
  <c r="N205" i="16"/>
  <c r="O205" i="16"/>
  <c r="P205" i="16"/>
  <c r="Q205" i="16"/>
  <c r="R205" i="16"/>
  <c r="L206" i="16"/>
  <c r="M206" i="16"/>
  <c r="N206" i="16"/>
  <c r="O206" i="16"/>
  <c r="P206" i="16"/>
  <c r="Q206" i="16"/>
  <c r="R206" i="16"/>
  <c r="L207" i="16"/>
  <c r="M207" i="16"/>
  <c r="N207" i="16"/>
  <c r="O207" i="16"/>
  <c r="P207" i="16"/>
  <c r="Q207" i="16"/>
  <c r="R207" i="16"/>
  <c r="L208" i="16"/>
  <c r="M208" i="16"/>
  <c r="N208" i="16"/>
  <c r="O208" i="16"/>
  <c r="P208" i="16"/>
  <c r="Q208" i="16"/>
  <c r="R208" i="16"/>
  <c r="L209" i="16"/>
  <c r="M209" i="16"/>
  <c r="N209" i="16"/>
  <c r="O209" i="16"/>
  <c r="P209" i="16"/>
  <c r="Q209" i="16"/>
  <c r="R209" i="16"/>
  <c r="L210" i="16"/>
  <c r="M210" i="16"/>
  <c r="N210" i="16"/>
  <c r="O210" i="16"/>
  <c r="P210" i="16"/>
  <c r="Q210" i="16"/>
  <c r="R210" i="16"/>
  <c r="L211" i="16"/>
  <c r="M211" i="16"/>
  <c r="N211" i="16"/>
  <c r="O211" i="16"/>
  <c r="P211" i="16"/>
  <c r="Q211" i="16"/>
  <c r="R211" i="16"/>
  <c r="L212" i="16"/>
  <c r="M212" i="16"/>
  <c r="N212" i="16"/>
  <c r="O212" i="16"/>
  <c r="P212" i="16"/>
  <c r="Q212" i="16"/>
  <c r="R212" i="16"/>
  <c r="L213" i="16"/>
  <c r="M213" i="16"/>
  <c r="N213" i="16"/>
  <c r="O213" i="16"/>
  <c r="P213" i="16"/>
  <c r="Q213" i="16"/>
  <c r="R213" i="16"/>
  <c r="L214" i="16"/>
  <c r="M214" i="16"/>
  <c r="N214" i="16"/>
  <c r="O214" i="16"/>
  <c r="P214" i="16"/>
  <c r="Q214" i="16"/>
  <c r="R214" i="16"/>
  <c r="L215" i="16"/>
  <c r="M215" i="16"/>
  <c r="N215" i="16"/>
  <c r="O215" i="16"/>
  <c r="P215" i="16"/>
  <c r="Q215" i="16"/>
  <c r="R215" i="16"/>
  <c r="L216" i="16"/>
  <c r="M216" i="16"/>
  <c r="N216" i="16"/>
  <c r="O216" i="16"/>
  <c r="P216" i="16"/>
  <c r="Q216" i="16"/>
  <c r="R216" i="16"/>
  <c r="L217" i="16"/>
  <c r="M217" i="16"/>
  <c r="N217" i="16"/>
  <c r="O217" i="16"/>
  <c r="P217" i="16"/>
  <c r="Q217" i="16"/>
  <c r="R217" i="16"/>
  <c r="L218" i="16"/>
  <c r="M218" i="16"/>
  <c r="N218" i="16"/>
  <c r="O218" i="16"/>
  <c r="P218" i="16"/>
  <c r="Q218" i="16"/>
  <c r="R218" i="16"/>
  <c r="L219" i="16"/>
  <c r="M219" i="16"/>
  <c r="N219" i="16"/>
  <c r="O219" i="16"/>
  <c r="P219" i="16"/>
  <c r="Q219" i="16"/>
  <c r="R219" i="16"/>
  <c r="L220" i="16"/>
  <c r="M220" i="16"/>
  <c r="N220" i="16"/>
  <c r="O220" i="16"/>
  <c r="P220" i="16"/>
  <c r="Q220" i="16"/>
  <c r="R220" i="16"/>
  <c r="L221" i="16"/>
  <c r="M221" i="16"/>
  <c r="N221" i="16"/>
  <c r="O221" i="16"/>
  <c r="P221" i="16"/>
  <c r="Q221" i="16"/>
  <c r="R221" i="16"/>
  <c r="L222" i="16"/>
  <c r="M222" i="16"/>
  <c r="N222" i="16"/>
  <c r="O222" i="16"/>
  <c r="P222" i="16"/>
  <c r="Q222" i="16"/>
  <c r="R222" i="16"/>
  <c r="L223" i="16"/>
  <c r="M223" i="16"/>
  <c r="N223" i="16"/>
  <c r="O223" i="16"/>
  <c r="P223" i="16"/>
  <c r="Q223" i="16"/>
  <c r="R223" i="16"/>
  <c r="L224" i="16"/>
  <c r="M224" i="16"/>
  <c r="N224" i="16"/>
  <c r="O224" i="16"/>
  <c r="P224" i="16"/>
  <c r="Q224" i="16"/>
  <c r="R224" i="16"/>
  <c r="L225" i="16"/>
  <c r="M225" i="16"/>
  <c r="N225" i="16"/>
  <c r="O225" i="16"/>
  <c r="P225" i="16"/>
  <c r="Q225" i="16"/>
  <c r="R225" i="16"/>
  <c r="L226" i="16"/>
  <c r="M226" i="16"/>
  <c r="N226" i="16"/>
  <c r="O226" i="16"/>
  <c r="P226" i="16"/>
  <c r="Q226" i="16"/>
  <c r="R226" i="16"/>
  <c r="L227" i="16"/>
  <c r="M227" i="16"/>
  <c r="N227" i="16"/>
  <c r="O227" i="16"/>
  <c r="P227" i="16"/>
  <c r="Q227" i="16"/>
  <c r="R227" i="16"/>
  <c r="L228" i="16"/>
  <c r="M228" i="16"/>
  <c r="N228" i="16"/>
  <c r="O228" i="16"/>
  <c r="P228" i="16"/>
  <c r="Q228" i="16"/>
  <c r="R228" i="16"/>
  <c r="L229" i="16"/>
  <c r="M229" i="16"/>
  <c r="N229" i="16"/>
  <c r="O229" i="16"/>
  <c r="P229" i="16"/>
  <c r="Q229" i="16"/>
  <c r="R229" i="16"/>
  <c r="L230" i="16"/>
  <c r="M230" i="16"/>
  <c r="N230" i="16"/>
  <c r="O230" i="16"/>
  <c r="P230" i="16"/>
  <c r="Q230" i="16"/>
  <c r="R230" i="16"/>
  <c r="L231" i="16"/>
  <c r="M231" i="16"/>
  <c r="N231" i="16"/>
  <c r="O231" i="16"/>
  <c r="P231" i="16"/>
  <c r="Q231" i="16"/>
  <c r="R231" i="16"/>
  <c r="L232" i="16"/>
  <c r="M232" i="16"/>
  <c r="N232" i="16"/>
  <c r="O232" i="16"/>
  <c r="P232" i="16"/>
  <c r="Q232" i="16"/>
  <c r="R232" i="16"/>
  <c r="L233" i="16"/>
  <c r="M233" i="16"/>
  <c r="N233" i="16"/>
  <c r="O233" i="16"/>
  <c r="P233" i="16"/>
  <c r="Q233" i="16"/>
  <c r="R233" i="16"/>
  <c r="L234" i="16"/>
  <c r="M234" i="16"/>
  <c r="N234" i="16"/>
  <c r="O234" i="16"/>
  <c r="P234" i="16"/>
  <c r="Q234" i="16"/>
  <c r="R234" i="16"/>
  <c r="L235" i="16"/>
  <c r="M235" i="16"/>
  <c r="N235" i="16"/>
  <c r="O235" i="16"/>
  <c r="P235" i="16"/>
  <c r="Q235" i="16"/>
  <c r="R235" i="16"/>
  <c r="L236" i="16"/>
  <c r="M236" i="16"/>
  <c r="N236" i="16"/>
  <c r="O236" i="16"/>
  <c r="P236" i="16"/>
  <c r="Q236" i="16"/>
  <c r="R236" i="16"/>
  <c r="L237" i="16"/>
  <c r="M237" i="16"/>
  <c r="N237" i="16"/>
  <c r="O237" i="16"/>
  <c r="P237" i="16"/>
  <c r="Q237" i="16"/>
  <c r="R237" i="16"/>
  <c r="L238" i="16"/>
  <c r="M238" i="16"/>
  <c r="N238" i="16"/>
  <c r="O238" i="16"/>
  <c r="P238" i="16"/>
  <c r="Q238" i="16"/>
  <c r="R238" i="16"/>
  <c r="L239" i="16"/>
  <c r="M239" i="16"/>
  <c r="N239" i="16"/>
  <c r="O239" i="16"/>
  <c r="P239" i="16"/>
  <c r="Q239" i="16"/>
  <c r="R239" i="16"/>
  <c r="L240" i="16"/>
  <c r="M240" i="16"/>
  <c r="N240" i="16"/>
  <c r="O240" i="16"/>
  <c r="P240" i="16"/>
  <c r="Q240" i="16"/>
  <c r="R240" i="16"/>
  <c r="L241" i="16"/>
  <c r="M241" i="16"/>
  <c r="N241" i="16"/>
  <c r="O241" i="16"/>
  <c r="P241" i="16"/>
  <c r="Q241" i="16"/>
  <c r="R241" i="16"/>
  <c r="L242" i="16"/>
  <c r="M242" i="16"/>
  <c r="N242" i="16"/>
  <c r="O242" i="16"/>
  <c r="P242" i="16"/>
  <c r="Q242" i="16"/>
  <c r="R242" i="16"/>
  <c r="L243" i="16"/>
  <c r="M243" i="16"/>
  <c r="N243" i="16"/>
  <c r="O243" i="16"/>
  <c r="P243" i="16"/>
  <c r="Q243" i="16"/>
  <c r="R243" i="16"/>
  <c r="L244" i="16"/>
  <c r="M244" i="16"/>
  <c r="N244" i="16"/>
  <c r="O244" i="16"/>
  <c r="P244" i="16"/>
  <c r="Q244" i="16"/>
  <c r="R244" i="16"/>
  <c r="L245" i="16"/>
  <c r="M245" i="16"/>
  <c r="N245" i="16"/>
  <c r="O245" i="16"/>
  <c r="P245" i="16"/>
  <c r="Q245" i="16"/>
  <c r="R245" i="16"/>
  <c r="L246" i="16"/>
  <c r="M246" i="16"/>
  <c r="N246" i="16"/>
  <c r="O246" i="16"/>
  <c r="P246" i="16"/>
  <c r="Q246" i="16"/>
  <c r="R246" i="16"/>
  <c r="L247" i="16"/>
  <c r="M247" i="16"/>
  <c r="N247" i="16"/>
  <c r="O247" i="16"/>
  <c r="P247" i="16"/>
  <c r="Q247" i="16"/>
  <c r="R247" i="16"/>
  <c r="L248" i="16"/>
  <c r="M248" i="16"/>
  <c r="N248" i="16"/>
  <c r="O248" i="16"/>
  <c r="P248" i="16"/>
  <c r="Q248" i="16"/>
  <c r="R248" i="16"/>
  <c r="L249" i="16"/>
  <c r="M249" i="16"/>
  <c r="N249" i="16"/>
  <c r="O249" i="16"/>
  <c r="P249" i="16"/>
  <c r="Q249" i="16"/>
  <c r="R249" i="16"/>
  <c r="L250" i="16"/>
  <c r="M250" i="16"/>
  <c r="N250" i="16"/>
  <c r="O250" i="16"/>
  <c r="P250" i="16"/>
  <c r="Q250" i="16"/>
  <c r="R250" i="16"/>
  <c r="L251" i="16"/>
  <c r="M251" i="16"/>
  <c r="N251" i="16"/>
  <c r="O251" i="16"/>
  <c r="P251" i="16"/>
  <c r="Q251" i="16"/>
  <c r="R251" i="16"/>
  <c r="L252" i="16"/>
  <c r="M252" i="16"/>
  <c r="N252" i="16"/>
  <c r="O252" i="16"/>
  <c r="P252" i="16"/>
  <c r="Q252" i="16"/>
  <c r="R252" i="16"/>
  <c r="L253" i="16"/>
  <c r="M253" i="16"/>
  <c r="N253" i="16"/>
  <c r="O253" i="16"/>
  <c r="P253" i="16"/>
  <c r="Q253" i="16"/>
  <c r="R253" i="16"/>
  <c r="L254" i="16"/>
  <c r="M254" i="16"/>
  <c r="N254" i="16"/>
  <c r="O254" i="16"/>
  <c r="P254" i="16"/>
  <c r="Q254" i="16"/>
  <c r="R254" i="16"/>
  <c r="L255" i="16"/>
  <c r="M255" i="16"/>
  <c r="N255" i="16"/>
  <c r="O255" i="16"/>
  <c r="P255" i="16"/>
  <c r="Q255" i="16"/>
  <c r="R255" i="16"/>
  <c r="L256" i="16"/>
  <c r="M256" i="16"/>
  <c r="N256" i="16"/>
  <c r="O256" i="16"/>
  <c r="P256" i="16"/>
  <c r="Q256" i="16"/>
  <c r="R256" i="16"/>
  <c r="L257" i="16"/>
  <c r="M257" i="16"/>
  <c r="N257" i="16"/>
  <c r="O257" i="16"/>
  <c r="P257" i="16"/>
  <c r="Q257" i="16"/>
  <c r="R257" i="16"/>
  <c r="L258" i="16"/>
  <c r="M258" i="16"/>
  <c r="N258" i="16"/>
  <c r="O258" i="16"/>
  <c r="P258" i="16"/>
  <c r="Q258" i="16"/>
  <c r="R258" i="16"/>
  <c r="L259" i="16"/>
  <c r="M259" i="16"/>
  <c r="N259" i="16"/>
  <c r="O259" i="16"/>
  <c r="P259" i="16"/>
  <c r="Q259" i="16"/>
  <c r="R259" i="16"/>
  <c r="L260" i="16"/>
  <c r="M260" i="16"/>
  <c r="N260" i="16"/>
  <c r="O260" i="16"/>
  <c r="P260" i="16"/>
  <c r="Q260" i="16"/>
  <c r="R260" i="16"/>
  <c r="L261" i="16"/>
  <c r="M261" i="16"/>
  <c r="N261" i="16"/>
  <c r="O261" i="16"/>
  <c r="P261" i="16"/>
  <c r="Q261" i="16"/>
  <c r="R261" i="16"/>
  <c r="L262" i="16"/>
  <c r="M262" i="16"/>
  <c r="N262" i="16"/>
  <c r="O262" i="16"/>
  <c r="P262" i="16"/>
  <c r="Q262" i="16"/>
  <c r="R262" i="16"/>
  <c r="L263" i="16"/>
  <c r="M263" i="16"/>
  <c r="N263" i="16"/>
  <c r="O263" i="16"/>
  <c r="P263" i="16"/>
  <c r="Q263" i="16"/>
  <c r="R263" i="16"/>
  <c r="L264" i="16"/>
  <c r="M264" i="16"/>
  <c r="N264" i="16"/>
  <c r="O264" i="16"/>
  <c r="P264" i="16"/>
  <c r="Q264" i="16"/>
  <c r="R264" i="16"/>
  <c r="L265" i="16"/>
  <c r="M265" i="16"/>
  <c r="N265" i="16"/>
  <c r="O265" i="16"/>
  <c r="P265" i="16"/>
  <c r="Q265" i="16"/>
  <c r="R265" i="16"/>
  <c r="L266" i="16"/>
  <c r="M266" i="16"/>
  <c r="N266" i="16"/>
  <c r="O266" i="16"/>
  <c r="P266" i="16"/>
  <c r="Q266" i="16"/>
  <c r="R266" i="16"/>
  <c r="L267" i="16"/>
  <c r="M267" i="16"/>
  <c r="N267" i="16"/>
  <c r="O267" i="16"/>
  <c r="P267" i="16"/>
  <c r="Q267" i="16"/>
  <c r="R267" i="16"/>
  <c r="L268" i="16"/>
  <c r="M268" i="16"/>
  <c r="N268" i="16"/>
  <c r="O268" i="16"/>
  <c r="P268" i="16"/>
  <c r="Q268" i="16"/>
  <c r="R268" i="16"/>
  <c r="L269" i="16"/>
  <c r="M269" i="16"/>
  <c r="N269" i="16"/>
  <c r="O269" i="16"/>
  <c r="P269" i="16"/>
  <c r="Q269" i="16"/>
  <c r="R269" i="16"/>
  <c r="L270" i="16"/>
  <c r="M270" i="16"/>
  <c r="N270" i="16"/>
  <c r="O270" i="16"/>
  <c r="P270" i="16"/>
  <c r="Q270" i="16"/>
  <c r="R270" i="16"/>
  <c r="L271" i="16"/>
  <c r="M271" i="16"/>
  <c r="N271" i="16"/>
  <c r="O271" i="16"/>
  <c r="P271" i="16"/>
  <c r="Q271" i="16"/>
  <c r="R271" i="16"/>
  <c r="L272" i="16"/>
  <c r="M272" i="16"/>
  <c r="N272" i="16"/>
  <c r="O272" i="16"/>
  <c r="P272" i="16"/>
  <c r="Q272" i="16"/>
  <c r="R272" i="16"/>
  <c r="L273" i="16"/>
  <c r="M273" i="16"/>
  <c r="N273" i="16"/>
  <c r="O273" i="16"/>
  <c r="P273" i="16"/>
  <c r="Q273" i="16"/>
  <c r="R273" i="16"/>
  <c r="L274" i="16"/>
  <c r="M274" i="16"/>
  <c r="N274" i="16"/>
  <c r="O274" i="16"/>
  <c r="P274" i="16"/>
  <c r="Q274" i="16"/>
  <c r="R274" i="16"/>
  <c r="L275" i="16"/>
  <c r="M275" i="16"/>
  <c r="N275" i="16"/>
  <c r="O275" i="16"/>
  <c r="P275" i="16"/>
  <c r="Q275" i="16"/>
  <c r="R275" i="16"/>
  <c r="L276" i="16"/>
  <c r="M276" i="16"/>
  <c r="N276" i="16"/>
  <c r="O276" i="16"/>
  <c r="P276" i="16"/>
  <c r="Q276" i="16"/>
  <c r="R276" i="16"/>
  <c r="L277" i="16"/>
  <c r="M277" i="16"/>
  <c r="N277" i="16"/>
  <c r="O277" i="16"/>
  <c r="P277" i="16"/>
  <c r="Q277" i="16"/>
  <c r="R277" i="16"/>
  <c r="L278" i="16"/>
  <c r="M278" i="16"/>
  <c r="N278" i="16"/>
  <c r="O278" i="16"/>
  <c r="P278" i="16"/>
  <c r="Q278" i="16"/>
  <c r="R278" i="16"/>
  <c r="L279" i="16"/>
  <c r="M279" i="16"/>
  <c r="N279" i="16"/>
  <c r="O279" i="16"/>
  <c r="P279" i="16"/>
  <c r="Q279" i="16"/>
  <c r="R279" i="16"/>
  <c r="L280" i="16"/>
  <c r="M280" i="16"/>
  <c r="N280" i="16"/>
  <c r="O280" i="16"/>
  <c r="P280" i="16"/>
  <c r="Q280" i="16"/>
  <c r="R280" i="16"/>
  <c r="L281" i="16"/>
  <c r="M281" i="16"/>
  <c r="N281" i="16"/>
  <c r="O281" i="16"/>
  <c r="P281" i="16"/>
  <c r="Q281" i="16"/>
  <c r="R281" i="16"/>
  <c r="L282" i="16"/>
  <c r="M282" i="16"/>
  <c r="N282" i="16"/>
  <c r="O282" i="16"/>
  <c r="P282" i="16"/>
  <c r="Q282" i="16"/>
  <c r="R282" i="16"/>
  <c r="L283" i="16"/>
  <c r="M283" i="16"/>
  <c r="N283" i="16"/>
  <c r="O283" i="16"/>
  <c r="P283" i="16"/>
  <c r="Q283" i="16"/>
  <c r="R283" i="16"/>
  <c r="L284" i="16"/>
  <c r="M284" i="16"/>
  <c r="N284" i="16"/>
  <c r="O284" i="16"/>
  <c r="P284" i="16"/>
  <c r="Q284" i="16"/>
  <c r="R284" i="16"/>
  <c r="L285" i="16"/>
  <c r="M285" i="16"/>
  <c r="N285" i="16"/>
  <c r="O285" i="16"/>
  <c r="P285" i="16"/>
  <c r="Q285" i="16"/>
  <c r="R285" i="16"/>
  <c r="L286" i="16"/>
  <c r="M286" i="16"/>
  <c r="N286" i="16"/>
  <c r="O286" i="16"/>
  <c r="P286" i="16"/>
  <c r="Q286" i="16"/>
  <c r="R286" i="16"/>
  <c r="L287" i="16"/>
  <c r="M287" i="16"/>
  <c r="N287" i="16"/>
  <c r="O287" i="16"/>
  <c r="P287" i="16"/>
  <c r="Q287" i="16"/>
  <c r="R287" i="16"/>
  <c r="L288" i="16"/>
  <c r="M288" i="16"/>
  <c r="N288" i="16"/>
  <c r="O288" i="16"/>
  <c r="P288" i="16"/>
  <c r="Q288" i="16"/>
  <c r="R288" i="16"/>
  <c r="L289" i="16"/>
  <c r="M289" i="16"/>
  <c r="N289" i="16"/>
  <c r="O289" i="16"/>
  <c r="P289" i="16"/>
  <c r="Q289" i="16"/>
  <c r="R289" i="16"/>
  <c r="L290" i="16"/>
  <c r="M290" i="16"/>
  <c r="N290" i="16"/>
  <c r="O290" i="16"/>
  <c r="P290" i="16"/>
  <c r="Q290" i="16"/>
  <c r="R290" i="16"/>
  <c r="L291" i="16"/>
  <c r="M291" i="16"/>
  <c r="N291" i="16"/>
  <c r="O291" i="16"/>
  <c r="P291" i="16"/>
  <c r="Q291" i="16"/>
  <c r="R291" i="16"/>
  <c r="L292" i="16"/>
  <c r="M292" i="16"/>
  <c r="N292" i="16"/>
  <c r="O292" i="16"/>
  <c r="P292" i="16"/>
  <c r="Q292" i="16"/>
  <c r="R292" i="16"/>
  <c r="L293" i="16"/>
  <c r="M293" i="16"/>
  <c r="N293" i="16"/>
  <c r="O293" i="16"/>
  <c r="P293" i="16"/>
  <c r="Q293" i="16"/>
  <c r="R293" i="16"/>
  <c r="L294" i="16"/>
  <c r="M294" i="16"/>
  <c r="N294" i="16"/>
  <c r="O294" i="16"/>
  <c r="P294" i="16"/>
  <c r="Q294" i="16"/>
  <c r="R294" i="16"/>
  <c r="L295" i="16"/>
  <c r="M295" i="16"/>
  <c r="N295" i="16"/>
  <c r="O295" i="16"/>
  <c r="P295" i="16"/>
  <c r="Q295" i="16"/>
  <c r="R295" i="16"/>
  <c r="L296" i="16"/>
  <c r="M296" i="16"/>
  <c r="N296" i="16"/>
  <c r="O296" i="16"/>
  <c r="P296" i="16"/>
  <c r="Q296" i="16"/>
  <c r="R296" i="16"/>
  <c r="L297" i="16"/>
  <c r="M297" i="16"/>
  <c r="N297" i="16"/>
  <c r="O297" i="16"/>
  <c r="P297" i="16"/>
  <c r="Q297" i="16"/>
  <c r="R297" i="16"/>
  <c r="L298" i="16"/>
  <c r="M298" i="16"/>
  <c r="N298" i="16"/>
  <c r="O298" i="16"/>
  <c r="P298" i="16"/>
  <c r="Q298" i="16"/>
  <c r="R298" i="16"/>
  <c r="L299" i="16"/>
  <c r="M299" i="16"/>
  <c r="N299" i="16"/>
  <c r="O299" i="16"/>
  <c r="P299" i="16"/>
  <c r="Q299" i="16"/>
  <c r="R299" i="16"/>
  <c r="L300" i="16"/>
  <c r="M300" i="16"/>
  <c r="N300" i="16"/>
  <c r="O300" i="16"/>
  <c r="P300" i="16"/>
  <c r="Q300" i="16"/>
  <c r="R300" i="16"/>
  <c r="L301" i="16"/>
  <c r="M301" i="16"/>
  <c r="N301" i="16"/>
  <c r="O301" i="16"/>
  <c r="P301" i="16"/>
  <c r="Q301" i="16"/>
  <c r="R301" i="16"/>
  <c r="L302" i="16"/>
  <c r="M302" i="16"/>
  <c r="N302" i="16"/>
  <c r="O302" i="16"/>
  <c r="P302" i="16"/>
  <c r="Q302" i="16"/>
  <c r="R302" i="16"/>
  <c r="L303" i="16"/>
  <c r="M303" i="16"/>
  <c r="N303" i="16"/>
  <c r="O303" i="16"/>
  <c r="P303" i="16"/>
  <c r="Q303" i="16"/>
  <c r="R303" i="16"/>
  <c r="L304" i="16"/>
  <c r="M304" i="16"/>
  <c r="N304" i="16"/>
  <c r="O304" i="16"/>
  <c r="P304" i="16"/>
  <c r="Q304" i="16"/>
  <c r="R304" i="16"/>
  <c r="L305" i="16"/>
  <c r="M305" i="16"/>
  <c r="N305" i="16"/>
  <c r="O305" i="16"/>
  <c r="P305" i="16"/>
  <c r="Q305" i="16"/>
  <c r="R305" i="16"/>
  <c r="L306" i="16"/>
  <c r="M306" i="16"/>
  <c r="N306" i="16"/>
  <c r="O306" i="16"/>
  <c r="P306" i="16"/>
  <c r="Q306" i="16"/>
  <c r="R306" i="16"/>
  <c r="L307" i="16"/>
  <c r="M307" i="16"/>
  <c r="N307" i="16"/>
  <c r="O307" i="16"/>
  <c r="P307" i="16"/>
  <c r="Q307" i="16"/>
  <c r="R307" i="16"/>
  <c r="L308" i="16"/>
  <c r="M308" i="16"/>
  <c r="N308" i="16"/>
  <c r="O308" i="16"/>
  <c r="P308" i="16"/>
  <c r="Q308" i="16"/>
  <c r="R308" i="16"/>
  <c r="L309" i="16"/>
  <c r="M309" i="16"/>
  <c r="N309" i="16"/>
  <c r="O309" i="16"/>
  <c r="P309" i="16"/>
  <c r="Q309" i="16"/>
  <c r="R309" i="16"/>
  <c r="L310" i="16"/>
  <c r="M310" i="16"/>
  <c r="N310" i="16"/>
  <c r="O310" i="16"/>
  <c r="P310" i="16"/>
  <c r="Q310" i="16"/>
  <c r="R310" i="16"/>
  <c r="L311" i="16"/>
  <c r="M311" i="16"/>
  <c r="N311" i="16"/>
  <c r="O311" i="16"/>
  <c r="P311" i="16"/>
  <c r="Q311" i="16"/>
  <c r="R311" i="16"/>
  <c r="L312" i="16"/>
  <c r="M312" i="16"/>
  <c r="N312" i="16"/>
  <c r="O312" i="16"/>
  <c r="P312" i="16"/>
  <c r="Q312" i="16"/>
  <c r="R312" i="16"/>
  <c r="L313" i="16"/>
  <c r="M313" i="16"/>
  <c r="N313" i="16"/>
  <c r="O313" i="16"/>
  <c r="P313" i="16"/>
  <c r="Q313" i="16"/>
  <c r="R313" i="16"/>
  <c r="L314" i="16"/>
  <c r="M314" i="16"/>
  <c r="N314" i="16"/>
  <c r="O314" i="16"/>
  <c r="P314" i="16"/>
  <c r="Q314" i="16"/>
  <c r="R314" i="16"/>
  <c r="L315" i="16"/>
  <c r="M315" i="16"/>
  <c r="N315" i="16"/>
  <c r="O315" i="16"/>
  <c r="P315" i="16"/>
  <c r="Q315" i="16"/>
  <c r="R315" i="16"/>
  <c r="L316" i="16"/>
  <c r="M316" i="16"/>
  <c r="N316" i="16"/>
  <c r="O316" i="16"/>
  <c r="P316" i="16"/>
  <c r="Q316" i="16"/>
  <c r="R316" i="16"/>
  <c r="L317" i="16"/>
  <c r="M317" i="16"/>
  <c r="N317" i="16"/>
  <c r="O317" i="16"/>
  <c r="P317" i="16"/>
  <c r="Q317" i="16"/>
  <c r="R317" i="16"/>
  <c r="L318" i="16"/>
  <c r="M318" i="16"/>
  <c r="N318" i="16"/>
  <c r="O318" i="16"/>
  <c r="P318" i="16"/>
  <c r="Q318" i="16"/>
  <c r="R318" i="16"/>
  <c r="L319" i="16"/>
  <c r="M319" i="16"/>
  <c r="N319" i="16"/>
  <c r="O319" i="16"/>
  <c r="P319" i="16"/>
  <c r="Q319" i="16"/>
  <c r="R319" i="16"/>
  <c r="L320" i="16"/>
  <c r="M320" i="16"/>
  <c r="N320" i="16"/>
  <c r="O320" i="16"/>
  <c r="P320" i="16"/>
  <c r="Q320" i="16"/>
  <c r="R320" i="16"/>
  <c r="L321" i="16"/>
  <c r="M321" i="16"/>
  <c r="N321" i="16"/>
  <c r="O321" i="16"/>
  <c r="P321" i="16"/>
  <c r="Q321" i="16"/>
  <c r="R321" i="16"/>
  <c r="L322" i="16"/>
  <c r="M322" i="16"/>
  <c r="N322" i="16"/>
  <c r="O322" i="16"/>
  <c r="P322" i="16"/>
  <c r="Q322" i="16"/>
  <c r="R322" i="16"/>
  <c r="L323" i="16"/>
  <c r="M323" i="16"/>
  <c r="N323" i="16"/>
  <c r="O323" i="16"/>
  <c r="P323" i="16"/>
  <c r="Q323" i="16"/>
  <c r="R323" i="16"/>
  <c r="L324" i="16"/>
  <c r="M324" i="16"/>
  <c r="N324" i="16"/>
  <c r="O324" i="16"/>
  <c r="P324" i="16"/>
  <c r="Q324" i="16"/>
  <c r="R324" i="16"/>
  <c r="L325" i="16"/>
  <c r="M325" i="16"/>
  <c r="N325" i="16"/>
  <c r="O325" i="16"/>
  <c r="P325" i="16"/>
  <c r="Q325" i="16"/>
  <c r="R325" i="16"/>
  <c r="L326" i="16"/>
  <c r="M326" i="16"/>
  <c r="N326" i="16"/>
  <c r="O326" i="16"/>
  <c r="P326" i="16"/>
  <c r="Q326" i="16"/>
  <c r="R326" i="16"/>
  <c r="L327" i="16"/>
  <c r="M327" i="16"/>
  <c r="N327" i="16"/>
  <c r="O327" i="16"/>
  <c r="P327" i="16"/>
  <c r="Q327" i="16"/>
  <c r="R327" i="16"/>
  <c r="L328" i="16"/>
  <c r="M328" i="16"/>
  <c r="N328" i="16"/>
  <c r="O328" i="16"/>
  <c r="P328" i="16"/>
  <c r="Q328" i="16"/>
  <c r="R328" i="16"/>
  <c r="L329" i="16"/>
  <c r="M329" i="16"/>
  <c r="N329" i="16"/>
  <c r="O329" i="16"/>
  <c r="P329" i="16"/>
  <c r="Q329" i="16"/>
  <c r="R329" i="16"/>
  <c r="L330" i="16"/>
  <c r="M330" i="16"/>
  <c r="N330" i="16"/>
  <c r="O330" i="16"/>
  <c r="P330" i="16"/>
  <c r="Q330" i="16"/>
  <c r="R330" i="16"/>
  <c r="L331" i="16"/>
  <c r="M331" i="16"/>
  <c r="N331" i="16"/>
  <c r="O331" i="16"/>
  <c r="P331" i="16"/>
  <c r="Q331" i="16"/>
  <c r="R331" i="16"/>
  <c r="L332" i="16"/>
  <c r="M332" i="16"/>
  <c r="N332" i="16"/>
  <c r="O332" i="16"/>
  <c r="P332" i="16"/>
  <c r="Q332" i="16"/>
  <c r="R332" i="16"/>
  <c r="L333" i="16"/>
  <c r="M333" i="16"/>
  <c r="N333" i="16"/>
  <c r="O333" i="16"/>
  <c r="P333" i="16"/>
  <c r="Q333" i="16"/>
  <c r="R333" i="16"/>
  <c r="L334" i="16"/>
  <c r="M334" i="16"/>
  <c r="N334" i="16"/>
  <c r="O334" i="16"/>
  <c r="P334" i="16"/>
  <c r="Q334" i="16"/>
  <c r="R334" i="16"/>
  <c r="L335" i="16"/>
  <c r="M335" i="16"/>
  <c r="N335" i="16"/>
  <c r="O335" i="16"/>
  <c r="P335" i="16"/>
  <c r="Q335" i="16"/>
  <c r="R335" i="16"/>
  <c r="L336" i="16"/>
  <c r="M336" i="16"/>
  <c r="N336" i="16"/>
  <c r="O336" i="16"/>
  <c r="P336" i="16"/>
  <c r="Q336" i="16"/>
  <c r="R336" i="16"/>
  <c r="L337" i="16"/>
  <c r="M337" i="16"/>
  <c r="N337" i="16"/>
  <c r="O337" i="16"/>
  <c r="P337" i="16"/>
  <c r="Q337" i="16"/>
  <c r="R337" i="16"/>
  <c r="L338" i="16"/>
  <c r="M338" i="16"/>
  <c r="N338" i="16"/>
  <c r="O338" i="16"/>
  <c r="P338" i="16"/>
  <c r="Q338" i="16"/>
  <c r="R338" i="16"/>
  <c r="L339" i="16"/>
  <c r="M339" i="16"/>
  <c r="N339" i="16"/>
  <c r="O339" i="16"/>
  <c r="P339" i="16"/>
  <c r="Q339" i="16"/>
  <c r="R339" i="16"/>
  <c r="L340" i="16"/>
  <c r="M340" i="16"/>
  <c r="N340" i="16"/>
  <c r="O340" i="16"/>
  <c r="P340" i="16"/>
  <c r="Q340" i="16"/>
  <c r="R340" i="16"/>
  <c r="L341" i="16"/>
  <c r="M341" i="16"/>
  <c r="N341" i="16"/>
  <c r="O341" i="16"/>
  <c r="P341" i="16"/>
  <c r="Q341" i="16"/>
  <c r="R341" i="16"/>
  <c r="L342" i="16"/>
  <c r="M342" i="16"/>
  <c r="N342" i="16"/>
  <c r="O342" i="16"/>
  <c r="P342" i="16"/>
  <c r="Q342" i="16"/>
  <c r="R342" i="16"/>
  <c r="L343" i="16"/>
  <c r="M343" i="16"/>
  <c r="N343" i="16"/>
  <c r="O343" i="16"/>
  <c r="P343" i="16"/>
  <c r="Q343" i="16"/>
  <c r="R343" i="16"/>
  <c r="L344" i="16"/>
  <c r="M344" i="16"/>
  <c r="N344" i="16"/>
  <c r="O344" i="16"/>
  <c r="P344" i="16"/>
  <c r="Q344" i="16"/>
  <c r="R344" i="16"/>
  <c r="L345" i="16"/>
  <c r="M345" i="16"/>
  <c r="N345" i="16"/>
  <c r="O345" i="16"/>
  <c r="P345" i="16"/>
  <c r="Q345" i="16"/>
  <c r="R345" i="16"/>
  <c r="L346" i="16"/>
  <c r="M346" i="16"/>
  <c r="N346" i="16"/>
  <c r="O346" i="16"/>
  <c r="P346" i="16"/>
  <c r="Q346" i="16"/>
  <c r="R346" i="16"/>
  <c r="L347" i="16"/>
  <c r="M347" i="16"/>
  <c r="N347" i="16"/>
  <c r="O347" i="16"/>
  <c r="P347" i="16"/>
  <c r="Q347" i="16"/>
  <c r="R347" i="16"/>
  <c r="L348" i="16"/>
  <c r="M348" i="16"/>
  <c r="N348" i="16"/>
  <c r="O348" i="16"/>
  <c r="P348" i="16"/>
  <c r="Q348" i="16"/>
  <c r="R348" i="16"/>
  <c r="L349" i="16"/>
  <c r="M349" i="16"/>
  <c r="N349" i="16"/>
  <c r="O349" i="16"/>
  <c r="P349" i="16"/>
  <c r="Q349" i="16"/>
  <c r="R349" i="16"/>
  <c r="L350" i="16"/>
  <c r="M350" i="16"/>
  <c r="N350" i="16"/>
  <c r="O350" i="16"/>
  <c r="P350" i="16"/>
  <c r="Q350" i="16"/>
  <c r="R350" i="16"/>
  <c r="L351" i="16"/>
  <c r="M351" i="16"/>
  <c r="N351" i="16"/>
  <c r="O351" i="16"/>
  <c r="P351" i="16"/>
  <c r="Q351" i="16"/>
  <c r="R351" i="16"/>
  <c r="L352" i="16"/>
  <c r="M352" i="16"/>
  <c r="N352" i="16"/>
  <c r="O352" i="16"/>
  <c r="P352" i="16"/>
  <c r="Q352" i="16"/>
  <c r="R352" i="16"/>
  <c r="L353" i="16"/>
  <c r="M353" i="16"/>
  <c r="N353" i="16"/>
  <c r="O353" i="16"/>
  <c r="P353" i="16"/>
  <c r="Q353" i="16"/>
  <c r="R353" i="16"/>
  <c r="L354" i="16"/>
  <c r="M354" i="16"/>
  <c r="N354" i="16"/>
  <c r="O354" i="16"/>
  <c r="P354" i="16"/>
  <c r="Q354" i="16"/>
  <c r="R354" i="16"/>
  <c r="L355" i="16"/>
  <c r="M355" i="16"/>
  <c r="N355" i="16"/>
  <c r="O355" i="16"/>
  <c r="P355" i="16"/>
  <c r="Q355" i="16"/>
  <c r="R355" i="16"/>
  <c r="L356" i="16"/>
  <c r="M356" i="16"/>
  <c r="N356" i="16"/>
  <c r="O356" i="16"/>
  <c r="P356" i="16"/>
  <c r="Q356" i="16"/>
  <c r="R356" i="16"/>
  <c r="L357" i="16"/>
  <c r="M357" i="16"/>
  <c r="N357" i="16"/>
  <c r="O357" i="16"/>
  <c r="P357" i="16"/>
  <c r="Q357" i="16"/>
  <c r="R357" i="16"/>
  <c r="L358" i="16"/>
  <c r="M358" i="16"/>
  <c r="N358" i="16"/>
  <c r="O358" i="16"/>
  <c r="P358" i="16"/>
  <c r="Q358" i="16"/>
  <c r="R358" i="16"/>
  <c r="L359" i="16"/>
  <c r="M359" i="16"/>
  <c r="N359" i="16"/>
  <c r="O359" i="16"/>
  <c r="P359" i="16"/>
  <c r="Q359" i="16"/>
  <c r="R359" i="16"/>
  <c r="L360" i="16"/>
  <c r="M360" i="16"/>
  <c r="N360" i="16"/>
  <c r="O360" i="16"/>
  <c r="P360" i="16"/>
  <c r="Q360" i="16"/>
  <c r="R360" i="16"/>
  <c r="L361" i="16"/>
  <c r="M361" i="16"/>
  <c r="N361" i="16"/>
  <c r="O361" i="16"/>
  <c r="P361" i="16"/>
  <c r="Q361" i="16"/>
  <c r="R361" i="16"/>
  <c r="L362" i="16"/>
  <c r="M362" i="16"/>
  <c r="N362" i="16"/>
  <c r="O362" i="16"/>
  <c r="P362" i="16"/>
  <c r="Q362" i="16"/>
  <c r="R362" i="16"/>
  <c r="L363" i="16"/>
  <c r="M363" i="16"/>
  <c r="N363" i="16"/>
  <c r="O363" i="16"/>
  <c r="P363" i="16"/>
  <c r="Q363" i="16"/>
  <c r="R363" i="16"/>
  <c r="L364" i="16"/>
  <c r="M364" i="16"/>
  <c r="N364" i="16"/>
  <c r="O364" i="16"/>
  <c r="P364" i="16"/>
  <c r="Q364" i="16"/>
  <c r="R364" i="16"/>
  <c r="L365" i="16"/>
  <c r="M365" i="16"/>
  <c r="N365" i="16"/>
  <c r="O365" i="16"/>
  <c r="P365" i="16"/>
  <c r="Q365" i="16"/>
  <c r="R365" i="16"/>
  <c r="L366" i="16"/>
  <c r="M366" i="16"/>
  <c r="N366" i="16"/>
  <c r="O366" i="16"/>
  <c r="P366" i="16"/>
  <c r="Q366" i="16"/>
  <c r="R366" i="16"/>
  <c r="L367" i="16"/>
  <c r="M367" i="16"/>
  <c r="N367" i="16"/>
  <c r="O367" i="16"/>
  <c r="P367" i="16"/>
  <c r="Q367" i="16"/>
  <c r="R367" i="16"/>
  <c r="L368" i="16"/>
  <c r="M368" i="16"/>
  <c r="N368" i="16"/>
  <c r="O368" i="16"/>
  <c r="P368" i="16"/>
  <c r="Q368" i="16"/>
  <c r="R368" i="16"/>
  <c r="L369" i="16"/>
  <c r="M369" i="16"/>
  <c r="N369" i="16"/>
  <c r="O369" i="16"/>
  <c r="P369" i="16"/>
  <c r="Q369" i="16"/>
  <c r="R369" i="16"/>
  <c r="L370" i="16"/>
  <c r="M370" i="16"/>
  <c r="N370" i="16"/>
  <c r="O370" i="16"/>
  <c r="P370" i="16"/>
  <c r="Q370" i="16"/>
  <c r="R370" i="16"/>
  <c r="L371" i="16"/>
  <c r="M371" i="16"/>
  <c r="N371" i="16"/>
  <c r="O371" i="16"/>
  <c r="P371" i="16"/>
  <c r="Q371" i="16"/>
  <c r="R371" i="16"/>
  <c r="L372" i="16"/>
  <c r="M372" i="16"/>
  <c r="N372" i="16"/>
  <c r="O372" i="16"/>
  <c r="P372" i="16"/>
  <c r="Q372" i="16"/>
  <c r="R372" i="16"/>
  <c r="L373" i="16"/>
  <c r="M373" i="16"/>
  <c r="N373" i="16"/>
  <c r="O373" i="16"/>
  <c r="P373" i="16"/>
  <c r="Q373" i="16"/>
  <c r="R373" i="16"/>
  <c r="L374" i="16"/>
  <c r="M374" i="16"/>
  <c r="N374" i="16"/>
  <c r="O374" i="16"/>
  <c r="P374" i="16"/>
  <c r="Q374" i="16"/>
  <c r="R374" i="16"/>
  <c r="L375" i="16"/>
  <c r="M375" i="16"/>
  <c r="N375" i="16"/>
  <c r="O375" i="16"/>
  <c r="P375" i="16"/>
  <c r="Q375" i="16"/>
  <c r="R375" i="16"/>
  <c r="L376" i="16"/>
  <c r="M376" i="16"/>
  <c r="N376" i="16"/>
  <c r="O376" i="16"/>
  <c r="P376" i="16"/>
  <c r="Q376" i="16"/>
  <c r="R376" i="16"/>
  <c r="L377" i="16"/>
  <c r="M377" i="16"/>
  <c r="N377" i="16"/>
  <c r="O377" i="16"/>
  <c r="P377" i="16"/>
  <c r="Q377" i="16"/>
  <c r="R377" i="16"/>
  <c r="L378" i="16"/>
  <c r="M378" i="16"/>
  <c r="N378" i="16"/>
  <c r="O378" i="16"/>
  <c r="P378" i="16"/>
  <c r="Q378" i="16"/>
  <c r="R378" i="16"/>
  <c r="L379" i="16"/>
  <c r="M379" i="16"/>
  <c r="N379" i="16"/>
  <c r="O379" i="16"/>
  <c r="P379" i="16"/>
  <c r="Q379" i="16"/>
  <c r="R379" i="16"/>
  <c r="L380" i="16"/>
  <c r="M380" i="16"/>
  <c r="N380" i="16"/>
  <c r="O380" i="16"/>
  <c r="P380" i="16"/>
  <c r="Q380" i="16"/>
  <c r="R380" i="16"/>
  <c r="L381" i="16"/>
  <c r="M381" i="16"/>
  <c r="N381" i="16"/>
  <c r="O381" i="16"/>
  <c r="P381" i="16"/>
  <c r="Q381" i="16"/>
  <c r="R381" i="16"/>
  <c r="L382" i="16"/>
  <c r="M382" i="16"/>
  <c r="N382" i="16"/>
  <c r="O382" i="16"/>
  <c r="P382" i="16"/>
  <c r="Q382" i="16"/>
  <c r="R382" i="16"/>
  <c r="L383" i="16"/>
  <c r="M383" i="16"/>
  <c r="N383" i="16"/>
  <c r="O383" i="16"/>
  <c r="P383" i="16"/>
  <c r="Q383" i="16"/>
  <c r="R383" i="16"/>
  <c r="L384" i="16"/>
  <c r="M384" i="16"/>
  <c r="N384" i="16"/>
  <c r="O384" i="16"/>
  <c r="P384" i="16"/>
  <c r="Q384" i="16"/>
  <c r="R384" i="16"/>
  <c r="L385" i="16"/>
  <c r="M385" i="16"/>
  <c r="N385" i="16"/>
  <c r="O385" i="16"/>
  <c r="P385" i="16"/>
  <c r="Q385" i="16"/>
  <c r="R385" i="16"/>
  <c r="L386" i="16"/>
  <c r="M386" i="16"/>
  <c r="N386" i="16"/>
  <c r="O386" i="16"/>
  <c r="P386" i="16"/>
  <c r="Q386" i="16"/>
  <c r="R386" i="16"/>
  <c r="L387" i="16"/>
  <c r="M387" i="16"/>
  <c r="N387" i="16"/>
  <c r="O387" i="16"/>
  <c r="P387" i="16"/>
  <c r="Q387" i="16"/>
  <c r="R387" i="16"/>
  <c r="L388" i="16"/>
  <c r="M388" i="16"/>
  <c r="N388" i="16"/>
  <c r="O388" i="16"/>
  <c r="P388" i="16"/>
  <c r="Q388" i="16"/>
  <c r="R388" i="16"/>
  <c r="L389" i="16"/>
  <c r="M389" i="16"/>
  <c r="N389" i="16"/>
  <c r="O389" i="16"/>
  <c r="P389" i="16"/>
  <c r="Q389" i="16"/>
  <c r="R389" i="16"/>
  <c r="L390" i="16"/>
  <c r="M390" i="16"/>
  <c r="N390" i="16"/>
  <c r="O390" i="16"/>
  <c r="P390" i="16"/>
  <c r="Q390" i="16"/>
  <c r="R390" i="16"/>
  <c r="L391" i="16"/>
  <c r="M391" i="16"/>
  <c r="N391" i="16"/>
  <c r="O391" i="16"/>
  <c r="P391" i="16"/>
  <c r="Q391" i="16"/>
  <c r="R391" i="16"/>
  <c r="L392" i="16"/>
  <c r="M392" i="16"/>
  <c r="N392" i="16"/>
  <c r="O392" i="16"/>
  <c r="P392" i="16"/>
  <c r="Q392" i="16"/>
  <c r="R392" i="16"/>
  <c r="L393" i="16"/>
  <c r="M393" i="16"/>
  <c r="N393" i="16"/>
  <c r="O393" i="16"/>
  <c r="P393" i="16"/>
  <c r="Q393" i="16"/>
  <c r="R393" i="16"/>
  <c r="L394" i="16"/>
  <c r="M394" i="16"/>
  <c r="N394" i="16"/>
  <c r="O394" i="16"/>
  <c r="P394" i="16"/>
  <c r="Q394" i="16"/>
  <c r="R394" i="16"/>
  <c r="L395" i="16"/>
  <c r="M395" i="16"/>
  <c r="N395" i="16"/>
  <c r="O395" i="16"/>
  <c r="P395" i="16"/>
  <c r="Q395" i="16"/>
  <c r="R395" i="16"/>
  <c r="L396" i="16"/>
  <c r="M396" i="16"/>
  <c r="N396" i="16"/>
  <c r="O396" i="16"/>
  <c r="P396" i="16"/>
  <c r="Q396" i="16"/>
  <c r="R396" i="16"/>
  <c r="L397" i="16"/>
  <c r="M397" i="16"/>
  <c r="N397" i="16"/>
  <c r="O397" i="16"/>
  <c r="P397" i="16"/>
  <c r="Q397" i="16"/>
  <c r="R397" i="16"/>
  <c r="L398" i="16"/>
  <c r="M398" i="16"/>
  <c r="N398" i="16"/>
  <c r="O398" i="16"/>
  <c r="P398" i="16"/>
  <c r="Q398" i="16"/>
  <c r="R398" i="16"/>
  <c r="L399" i="16"/>
  <c r="M399" i="16"/>
  <c r="N399" i="16"/>
  <c r="O399" i="16"/>
  <c r="P399" i="16"/>
  <c r="Q399" i="16"/>
  <c r="R399" i="16"/>
  <c r="L400" i="16"/>
  <c r="M400" i="16"/>
  <c r="N400" i="16"/>
  <c r="O400" i="16"/>
  <c r="P400" i="16"/>
  <c r="Q400" i="16"/>
  <c r="R400" i="16"/>
  <c r="L401" i="16"/>
  <c r="M401" i="16"/>
  <c r="N401" i="16"/>
  <c r="O401" i="16"/>
  <c r="P401" i="16"/>
  <c r="Q401" i="16"/>
  <c r="R401" i="16"/>
  <c r="L402" i="16"/>
  <c r="M402" i="16"/>
  <c r="N402" i="16"/>
  <c r="O402" i="16"/>
  <c r="P402" i="16"/>
  <c r="Q402" i="16"/>
  <c r="R402" i="16"/>
  <c r="L403" i="16"/>
  <c r="M403" i="16"/>
  <c r="N403" i="16"/>
  <c r="O403" i="16"/>
  <c r="P403" i="16"/>
  <c r="Q403" i="16"/>
  <c r="R403" i="16"/>
  <c r="L404" i="16"/>
  <c r="M404" i="16"/>
  <c r="N404" i="16"/>
  <c r="O404" i="16"/>
  <c r="P404" i="16"/>
  <c r="Q404" i="16"/>
  <c r="R404" i="16"/>
  <c r="L405" i="16"/>
  <c r="M405" i="16"/>
  <c r="N405" i="16"/>
  <c r="O405" i="16"/>
  <c r="P405" i="16"/>
  <c r="Q405" i="16"/>
  <c r="R405" i="16"/>
  <c r="L406" i="16"/>
  <c r="M406" i="16"/>
  <c r="N406" i="16"/>
  <c r="O406" i="16"/>
  <c r="P406" i="16"/>
  <c r="Q406" i="16"/>
  <c r="R406" i="16"/>
  <c r="L407" i="16"/>
  <c r="M407" i="16"/>
  <c r="N407" i="16"/>
  <c r="O407" i="16"/>
  <c r="P407" i="16"/>
  <c r="Q407" i="16"/>
  <c r="R407" i="16"/>
  <c r="L408" i="16"/>
  <c r="M408" i="16"/>
  <c r="N408" i="16"/>
  <c r="O408" i="16"/>
  <c r="P408" i="16"/>
  <c r="Q408" i="16"/>
  <c r="R408" i="16"/>
  <c r="L409" i="16"/>
  <c r="M409" i="16"/>
  <c r="N409" i="16"/>
  <c r="O409" i="16"/>
  <c r="P409" i="16"/>
  <c r="Q409" i="16"/>
  <c r="R409" i="16"/>
  <c r="L410" i="16"/>
  <c r="M410" i="16"/>
  <c r="N410" i="16"/>
  <c r="O410" i="16"/>
  <c r="P410" i="16"/>
  <c r="Q410" i="16"/>
  <c r="R410" i="16"/>
  <c r="L411" i="16"/>
  <c r="M411" i="16"/>
  <c r="N411" i="16"/>
  <c r="O411" i="16"/>
  <c r="P411" i="16"/>
  <c r="Q411" i="16"/>
  <c r="R411" i="16"/>
  <c r="L412" i="16"/>
  <c r="M412" i="16"/>
  <c r="N412" i="16"/>
  <c r="O412" i="16"/>
  <c r="P412" i="16"/>
  <c r="Q412" i="16"/>
  <c r="R412" i="16"/>
  <c r="L413" i="16"/>
  <c r="M413" i="16"/>
  <c r="N413" i="16"/>
  <c r="O413" i="16"/>
  <c r="P413" i="16"/>
  <c r="Q413" i="16"/>
  <c r="R413" i="16"/>
  <c r="L414" i="16"/>
  <c r="M414" i="16"/>
  <c r="N414" i="16"/>
  <c r="O414" i="16"/>
  <c r="P414" i="16"/>
  <c r="Q414" i="16"/>
  <c r="R414" i="16"/>
  <c r="L415" i="16"/>
  <c r="M415" i="16"/>
  <c r="N415" i="16"/>
  <c r="O415" i="16"/>
  <c r="P415" i="16"/>
  <c r="Q415" i="16"/>
  <c r="R415" i="16"/>
  <c r="L416" i="16"/>
  <c r="M416" i="16"/>
  <c r="N416" i="16"/>
  <c r="O416" i="16"/>
  <c r="P416" i="16"/>
  <c r="Q416" i="16"/>
  <c r="R416" i="16"/>
  <c r="L417" i="16"/>
  <c r="M417" i="16"/>
  <c r="N417" i="16"/>
  <c r="O417" i="16"/>
  <c r="P417" i="16"/>
  <c r="Q417" i="16"/>
  <c r="R417" i="16"/>
  <c r="L418" i="16"/>
  <c r="M418" i="16"/>
  <c r="N418" i="16"/>
  <c r="O418" i="16"/>
  <c r="P418" i="16"/>
  <c r="Q418" i="16"/>
  <c r="R418" i="16"/>
  <c r="L419" i="16"/>
  <c r="M419" i="16"/>
  <c r="N419" i="16"/>
  <c r="O419" i="16"/>
  <c r="P419" i="16"/>
  <c r="Q419" i="16"/>
  <c r="R419" i="16"/>
  <c r="L420" i="16"/>
  <c r="M420" i="16"/>
  <c r="N420" i="16"/>
  <c r="O420" i="16"/>
  <c r="P420" i="16"/>
  <c r="Q420" i="16"/>
  <c r="R420" i="16"/>
  <c r="L421" i="16"/>
  <c r="M421" i="16"/>
  <c r="N421" i="16"/>
  <c r="O421" i="16"/>
  <c r="P421" i="16"/>
  <c r="Q421" i="16"/>
  <c r="R421" i="16"/>
  <c r="L422" i="16"/>
  <c r="M422" i="16"/>
  <c r="N422" i="16"/>
  <c r="O422" i="16"/>
  <c r="P422" i="16"/>
  <c r="Q422" i="16"/>
  <c r="R422" i="16"/>
  <c r="L423" i="16"/>
  <c r="M423" i="16"/>
  <c r="N423" i="16"/>
  <c r="O423" i="16"/>
  <c r="P423" i="16"/>
  <c r="Q423" i="16"/>
  <c r="R423" i="16"/>
  <c r="L424" i="16"/>
  <c r="M424" i="16"/>
  <c r="N424" i="16"/>
  <c r="O424" i="16"/>
  <c r="P424" i="16"/>
  <c r="Q424" i="16"/>
  <c r="R424" i="16"/>
  <c r="L425" i="16"/>
  <c r="M425" i="16"/>
  <c r="N425" i="16"/>
  <c r="O425" i="16"/>
  <c r="P425" i="16"/>
  <c r="Q425" i="16"/>
  <c r="R425" i="16"/>
  <c r="L426" i="16"/>
  <c r="M426" i="16"/>
  <c r="N426" i="16"/>
  <c r="O426" i="16"/>
  <c r="P426" i="16"/>
  <c r="Q426" i="16"/>
  <c r="R426" i="16"/>
  <c r="L427" i="16"/>
  <c r="M427" i="16"/>
  <c r="N427" i="16"/>
  <c r="O427" i="16"/>
  <c r="P427" i="16"/>
  <c r="Q427" i="16"/>
  <c r="R427" i="16"/>
  <c r="L428" i="16"/>
  <c r="M428" i="16"/>
  <c r="N428" i="16"/>
  <c r="O428" i="16"/>
  <c r="P428" i="16"/>
  <c r="Q428" i="16"/>
  <c r="R428" i="16"/>
  <c r="L429" i="16"/>
  <c r="M429" i="16"/>
  <c r="N429" i="16"/>
  <c r="O429" i="16"/>
  <c r="P429" i="16"/>
  <c r="Q429" i="16"/>
  <c r="R429" i="16"/>
  <c r="L430" i="16"/>
  <c r="M430" i="16"/>
  <c r="N430" i="16"/>
  <c r="O430" i="16"/>
  <c r="P430" i="16"/>
  <c r="Q430" i="16"/>
  <c r="R430" i="16"/>
  <c r="L431" i="16"/>
  <c r="M431" i="16"/>
  <c r="N431" i="16"/>
  <c r="O431" i="16"/>
  <c r="P431" i="16"/>
  <c r="Q431" i="16"/>
  <c r="R431" i="16"/>
  <c r="L432" i="16"/>
  <c r="M432" i="16"/>
  <c r="N432" i="16"/>
  <c r="O432" i="16"/>
  <c r="P432" i="16"/>
  <c r="Q432" i="16"/>
  <c r="R432" i="16"/>
  <c r="L433" i="16"/>
  <c r="M433" i="16"/>
  <c r="N433" i="16"/>
  <c r="O433" i="16"/>
  <c r="P433" i="16"/>
  <c r="Q433" i="16"/>
  <c r="R433" i="16"/>
  <c r="L434" i="16"/>
  <c r="M434" i="16"/>
  <c r="N434" i="16"/>
  <c r="O434" i="16"/>
  <c r="P434" i="16"/>
  <c r="Q434" i="16"/>
  <c r="R434" i="16"/>
  <c r="L435" i="16"/>
  <c r="M435" i="16"/>
  <c r="N435" i="16"/>
  <c r="O435" i="16"/>
  <c r="P435" i="16"/>
  <c r="Q435" i="16"/>
  <c r="R435" i="16"/>
  <c r="L436" i="16"/>
  <c r="M436" i="16"/>
  <c r="N436" i="16"/>
  <c r="O436" i="16"/>
  <c r="P436" i="16"/>
  <c r="Q436" i="16"/>
  <c r="R436" i="16"/>
  <c r="L437" i="16"/>
  <c r="M437" i="16"/>
  <c r="N437" i="16"/>
  <c r="O437" i="16"/>
  <c r="P437" i="16"/>
  <c r="Q437" i="16"/>
  <c r="R437" i="16"/>
  <c r="L438" i="16"/>
  <c r="M438" i="16"/>
  <c r="N438" i="16"/>
  <c r="O438" i="16"/>
  <c r="P438" i="16"/>
  <c r="Q438" i="16"/>
  <c r="R438" i="16"/>
  <c r="L439" i="16"/>
  <c r="M439" i="16"/>
  <c r="N439" i="16"/>
  <c r="O439" i="16"/>
  <c r="P439" i="16"/>
  <c r="Q439" i="16"/>
  <c r="R439" i="16"/>
  <c r="L440" i="16"/>
  <c r="M440" i="16"/>
  <c r="N440" i="16"/>
  <c r="O440" i="16"/>
  <c r="P440" i="16"/>
  <c r="Q440" i="16"/>
  <c r="R440" i="16"/>
  <c r="L441" i="16"/>
  <c r="M441" i="16"/>
  <c r="N441" i="16"/>
  <c r="O441" i="16"/>
  <c r="P441" i="16"/>
  <c r="Q441" i="16"/>
  <c r="R441" i="16"/>
  <c r="L442" i="16"/>
  <c r="M442" i="16"/>
  <c r="N442" i="16"/>
  <c r="O442" i="16"/>
  <c r="P442" i="16"/>
  <c r="Q442" i="16"/>
  <c r="R442" i="16"/>
  <c r="L443" i="16"/>
  <c r="M443" i="16"/>
  <c r="N443" i="16"/>
  <c r="O443" i="16"/>
  <c r="P443" i="16"/>
  <c r="Q443" i="16"/>
  <c r="R443" i="16"/>
  <c r="L444" i="16"/>
  <c r="M444" i="16"/>
  <c r="N444" i="16"/>
  <c r="O444" i="16"/>
  <c r="P444" i="16"/>
  <c r="Q444" i="16"/>
  <c r="R444" i="16"/>
  <c r="L445" i="16"/>
  <c r="M445" i="16"/>
  <c r="N445" i="16"/>
  <c r="O445" i="16"/>
  <c r="P445" i="16"/>
  <c r="Q445" i="16"/>
  <c r="R445" i="16"/>
  <c r="L446" i="16"/>
  <c r="M446" i="16"/>
  <c r="N446" i="16"/>
  <c r="O446" i="16"/>
  <c r="P446" i="16"/>
  <c r="Q446" i="16"/>
  <c r="R446" i="16"/>
  <c r="L447" i="16"/>
  <c r="M447" i="16"/>
  <c r="N447" i="16"/>
  <c r="O447" i="16"/>
  <c r="P447" i="16"/>
  <c r="Q447" i="16"/>
  <c r="R447" i="16"/>
  <c r="L448" i="16"/>
  <c r="M448" i="16"/>
  <c r="N448" i="16"/>
  <c r="O448" i="16"/>
  <c r="P448" i="16"/>
  <c r="Q448" i="16"/>
  <c r="R448" i="16"/>
  <c r="L449" i="16"/>
  <c r="M449" i="16"/>
  <c r="N449" i="16"/>
  <c r="O449" i="16"/>
  <c r="P449" i="16"/>
  <c r="Q449" i="16"/>
  <c r="R449" i="16"/>
  <c r="L450" i="16"/>
  <c r="M450" i="16"/>
  <c r="N450" i="16"/>
  <c r="O450" i="16"/>
  <c r="P450" i="16"/>
  <c r="Q450" i="16"/>
  <c r="R450" i="16"/>
  <c r="L451" i="16"/>
  <c r="M451" i="16"/>
  <c r="N451" i="16"/>
  <c r="O451" i="16"/>
  <c r="P451" i="16"/>
  <c r="Q451" i="16"/>
  <c r="R451" i="16"/>
  <c r="L452" i="16"/>
  <c r="M452" i="16"/>
  <c r="N452" i="16"/>
  <c r="O452" i="16"/>
  <c r="P452" i="16"/>
  <c r="Q452" i="16"/>
  <c r="R452" i="16"/>
  <c r="L453" i="16"/>
  <c r="M453" i="16"/>
  <c r="N453" i="16"/>
  <c r="O453" i="16"/>
  <c r="P453" i="16"/>
  <c r="Q453" i="16"/>
  <c r="R453" i="16"/>
  <c r="L454" i="16"/>
  <c r="M454" i="16"/>
  <c r="N454" i="16"/>
  <c r="O454" i="16"/>
  <c r="P454" i="16"/>
  <c r="Q454" i="16"/>
  <c r="R454" i="16"/>
  <c r="L455" i="16"/>
  <c r="M455" i="16"/>
  <c r="N455" i="16"/>
  <c r="O455" i="16"/>
  <c r="P455" i="16"/>
  <c r="Q455" i="16"/>
  <c r="R455" i="16"/>
  <c r="L456" i="16"/>
  <c r="M456" i="16"/>
  <c r="N456" i="16"/>
  <c r="O456" i="16"/>
  <c r="P456" i="16"/>
  <c r="Q456" i="16"/>
  <c r="R456" i="16"/>
  <c r="L457" i="16"/>
  <c r="M457" i="16"/>
  <c r="N457" i="16"/>
  <c r="O457" i="16"/>
  <c r="P457" i="16"/>
  <c r="Q457" i="16"/>
  <c r="R457" i="16"/>
  <c r="L458" i="16"/>
  <c r="M458" i="16"/>
  <c r="N458" i="16"/>
  <c r="O458" i="16"/>
  <c r="P458" i="16"/>
  <c r="Q458" i="16"/>
  <c r="R458" i="16"/>
  <c r="L459" i="16"/>
  <c r="M459" i="16"/>
  <c r="N459" i="16"/>
  <c r="O459" i="16"/>
  <c r="P459" i="16"/>
  <c r="Q459" i="16"/>
  <c r="R459" i="16"/>
  <c r="L460" i="16"/>
  <c r="M460" i="16"/>
  <c r="N460" i="16"/>
  <c r="O460" i="16"/>
  <c r="P460" i="16"/>
  <c r="Q460" i="16"/>
  <c r="R460" i="16"/>
  <c r="L461" i="16"/>
  <c r="M461" i="16"/>
  <c r="N461" i="16"/>
  <c r="O461" i="16"/>
  <c r="P461" i="16"/>
  <c r="Q461" i="16"/>
  <c r="R461" i="16"/>
  <c r="L462" i="16"/>
  <c r="M462" i="16"/>
  <c r="N462" i="16"/>
  <c r="O462" i="16"/>
  <c r="P462" i="16"/>
  <c r="Q462" i="16"/>
  <c r="R462" i="16"/>
  <c r="L463" i="16"/>
  <c r="M463" i="16"/>
  <c r="N463" i="16"/>
  <c r="O463" i="16"/>
  <c r="P463" i="16"/>
  <c r="Q463" i="16"/>
  <c r="R463" i="16"/>
  <c r="L464" i="16"/>
  <c r="M464" i="16"/>
  <c r="N464" i="16"/>
  <c r="O464" i="16"/>
  <c r="P464" i="16"/>
  <c r="Q464" i="16"/>
  <c r="R464" i="16"/>
  <c r="L465" i="16"/>
  <c r="M465" i="16"/>
  <c r="N465" i="16"/>
  <c r="O465" i="16"/>
  <c r="P465" i="16"/>
  <c r="Q465" i="16"/>
  <c r="R465" i="16"/>
  <c r="L466" i="16"/>
  <c r="M466" i="16"/>
  <c r="N466" i="16"/>
  <c r="O466" i="16"/>
  <c r="P466" i="16"/>
  <c r="Q466" i="16"/>
  <c r="R466" i="16"/>
  <c r="L467" i="16"/>
  <c r="M467" i="16"/>
  <c r="N467" i="16"/>
  <c r="O467" i="16"/>
  <c r="P467" i="16"/>
  <c r="Q467" i="16"/>
  <c r="R467" i="16"/>
  <c r="L468" i="16"/>
  <c r="M468" i="16"/>
  <c r="N468" i="16"/>
  <c r="O468" i="16"/>
  <c r="P468" i="16"/>
  <c r="Q468" i="16"/>
  <c r="R468" i="16"/>
  <c r="L469" i="16"/>
  <c r="M469" i="16"/>
  <c r="N469" i="16"/>
  <c r="O469" i="16"/>
  <c r="P469" i="16"/>
  <c r="Q469" i="16"/>
  <c r="R469" i="16"/>
  <c r="L470" i="16"/>
  <c r="M470" i="16"/>
  <c r="N470" i="16"/>
  <c r="O470" i="16"/>
  <c r="P470" i="16"/>
  <c r="Q470" i="16"/>
  <c r="R470" i="16"/>
  <c r="L471" i="16"/>
  <c r="M471" i="16"/>
  <c r="N471" i="16"/>
  <c r="O471" i="16"/>
  <c r="P471" i="16"/>
  <c r="Q471" i="16"/>
  <c r="R471" i="16"/>
  <c r="L472" i="16"/>
  <c r="M472" i="16"/>
  <c r="N472" i="16"/>
  <c r="O472" i="16"/>
  <c r="P472" i="16"/>
  <c r="Q472" i="16"/>
  <c r="R472" i="16"/>
  <c r="L473" i="16"/>
  <c r="M473" i="16"/>
  <c r="N473" i="16"/>
  <c r="O473" i="16"/>
  <c r="P473" i="16"/>
  <c r="Q473" i="16"/>
  <c r="R473" i="16"/>
  <c r="L474" i="16"/>
  <c r="M474" i="16"/>
  <c r="N474" i="16"/>
  <c r="O474" i="16"/>
  <c r="P474" i="16"/>
  <c r="Q474" i="16"/>
  <c r="R474" i="16"/>
  <c r="L475" i="16"/>
  <c r="M475" i="16"/>
  <c r="N475" i="16"/>
  <c r="O475" i="16"/>
  <c r="P475" i="16"/>
  <c r="Q475" i="16"/>
  <c r="R475" i="16"/>
  <c r="L476" i="16"/>
  <c r="M476" i="16"/>
  <c r="N476" i="16"/>
  <c r="O476" i="16"/>
  <c r="P476" i="16"/>
  <c r="Q476" i="16"/>
  <c r="R476" i="16"/>
  <c r="L477" i="16"/>
  <c r="M477" i="16"/>
  <c r="N477" i="16"/>
  <c r="O477" i="16"/>
  <c r="P477" i="16"/>
  <c r="Q477" i="16"/>
  <c r="R477" i="16"/>
  <c r="L478" i="16"/>
  <c r="M478" i="16"/>
  <c r="N478" i="16"/>
  <c r="O478" i="16"/>
  <c r="P478" i="16"/>
  <c r="Q478" i="16"/>
  <c r="R478" i="16"/>
  <c r="L479" i="16"/>
  <c r="M479" i="16"/>
  <c r="N479" i="16"/>
  <c r="O479" i="16"/>
  <c r="P479" i="16"/>
  <c r="Q479" i="16"/>
  <c r="R479" i="16"/>
  <c r="L480" i="16"/>
  <c r="M480" i="16"/>
  <c r="N480" i="16"/>
  <c r="O480" i="16"/>
  <c r="P480" i="16"/>
  <c r="Q480" i="16"/>
  <c r="R480" i="16"/>
  <c r="L481" i="16"/>
  <c r="M481" i="16"/>
  <c r="N481" i="16"/>
  <c r="O481" i="16"/>
  <c r="P481" i="16"/>
  <c r="Q481" i="16"/>
  <c r="R481" i="16"/>
  <c r="L482" i="16"/>
  <c r="M482" i="16"/>
  <c r="N482" i="16"/>
  <c r="O482" i="16"/>
  <c r="P482" i="16"/>
  <c r="Q482" i="16"/>
  <c r="R482" i="16"/>
  <c r="L483" i="16"/>
  <c r="M483" i="16"/>
  <c r="N483" i="16"/>
  <c r="O483" i="16"/>
  <c r="P483" i="16"/>
  <c r="Q483" i="16"/>
  <c r="R483" i="16"/>
  <c r="L484" i="16"/>
  <c r="M484" i="16"/>
  <c r="N484" i="16"/>
  <c r="O484" i="16"/>
  <c r="P484" i="16"/>
  <c r="Q484" i="16"/>
  <c r="R484" i="16"/>
  <c r="L485" i="16"/>
  <c r="M485" i="16"/>
  <c r="N485" i="16"/>
  <c r="O485" i="16"/>
  <c r="P485" i="16"/>
  <c r="Q485" i="16"/>
  <c r="R485" i="16"/>
  <c r="L486" i="16"/>
  <c r="M486" i="16"/>
  <c r="N486" i="16"/>
  <c r="O486" i="16"/>
  <c r="P486" i="16"/>
  <c r="Q486" i="16"/>
  <c r="R486" i="16"/>
  <c r="L487" i="16"/>
  <c r="M487" i="16"/>
  <c r="N487" i="16"/>
  <c r="O487" i="16"/>
  <c r="P487" i="16"/>
  <c r="Q487" i="16"/>
  <c r="R487" i="16"/>
  <c r="L488" i="16"/>
  <c r="M488" i="16"/>
  <c r="N488" i="16"/>
  <c r="O488" i="16"/>
  <c r="P488" i="16"/>
  <c r="Q488" i="16"/>
  <c r="R488" i="16"/>
  <c r="L489" i="16"/>
  <c r="M489" i="16"/>
  <c r="N489" i="16"/>
  <c r="O489" i="16"/>
  <c r="P489" i="16"/>
  <c r="Q489" i="16"/>
  <c r="R489" i="16"/>
  <c r="L490" i="16"/>
  <c r="M490" i="16"/>
  <c r="N490" i="16"/>
  <c r="O490" i="16"/>
  <c r="P490" i="16"/>
  <c r="Q490" i="16"/>
  <c r="R490" i="16"/>
  <c r="L491" i="16"/>
  <c r="M491" i="16"/>
  <c r="N491" i="16"/>
  <c r="O491" i="16"/>
  <c r="P491" i="16"/>
  <c r="Q491" i="16"/>
  <c r="R491" i="16"/>
  <c r="T8" i="15"/>
  <c r="U8" i="15"/>
  <c r="V8" i="15"/>
  <c r="W8" i="15"/>
  <c r="X8" i="15"/>
  <c r="Y8" i="15"/>
  <c r="Z8" i="15"/>
  <c r="AA8" i="15"/>
  <c r="AB8" i="15"/>
  <c r="AC8" i="15"/>
  <c r="AD8" i="15"/>
  <c r="AE8" i="15"/>
  <c r="AF8" i="15"/>
  <c r="AG8" i="15"/>
  <c r="AH8" i="15"/>
  <c r="T9" i="15"/>
  <c r="U9" i="15"/>
  <c r="V9" i="15"/>
  <c r="W9" i="15"/>
  <c r="X9" i="15"/>
  <c r="Y9" i="15"/>
  <c r="Z9" i="15"/>
  <c r="AA9" i="15"/>
  <c r="AB9" i="15"/>
  <c r="AC9" i="15"/>
  <c r="AD9" i="15"/>
  <c r="AE9" i="15"/>
  <c r="AF9" i="15"/>
  <c r="AG9" i="15"/>
  <c r="AH9" i="15"/>
  <c r="T10" i="15"/>
  <c r="U10" i="15"/>
  <c r="V10" i="15"/>
  <c r="W10" i="15"/>
  <c r="X10" i="15"/>
  <c r="Y10" i="15"/>
  <c r="Z10" i="15"/>
  <c r="AA10" i="15"/>
  <c r="AB10" i="15"/>
  <c r="AC10" i="15"/>
  <c r="AD10" i="15"/>
  <c r="AE10" i="15"/>
  <c r="AF10" i="15"/>
  <c r="AG10" i="15"/>
  <c r="AH10" i="15"/>
  <c r="T11" i="15"/>
  <c r="U11" i="15"/>
  <c r="V11" i="15"/>
  <c r="W11" i="15"/>
  <c r="X11" i="15"/>
  <c r="Y11" i="15"/>
  <c r="Z11" i="15"/>
  <c r="AA11" i="15"/>
  <c r="AB11" i="15"/>
  <c r="AC11" i="15"/>
  <c r="AD11" i="15"/>
  <c r="AE11" i="15"/>
  <c r="AF11" i="15"/>
  <c r="AG11" i="15"/>
  <c r="AH11" i="15"/>
  <c r="T12" i="15"/>
  <c r="U12" i="15"/>
  <c r="V12" i="15"/>
  <c r="W12" i="15"/>
  <c r="X12" i="15"/>
  <c r="Y12" i="15"/>
  <c r="Z12" i="15"/>
  <c r="AA12" i="15"/>
  <c r="AB12" i="15"/>
  <c r="AC12" i="15"/>
  <c r="AD12" i="15"/>
  <c r="AE12" i="15"/>
  <c r="AF12" i="15"/>
  <c r="AG12" i="15"/>
  <c r="AH12" i="15"/>
  <c r="T13" i="15"/>
  <c r="U13" i="15"/>
  <c r="V13" i="15"/>
  <c r="W13" i="15"/>
  <c r="X13" i="15"/>
  <c r="Y13" i="15"/>
  <c r="Z13" i="15"/>
  <c r="AA13" i="15"/>
  <c r="AB13" i="15"/>
  <c r="AC13" i="15"/>
  <c r="AD13" i="15"/>
  <c r="AE13" i="15"/>
  <c r="AF13" i="15"/>
  <c r="AG13" i="15"/>
  <c r="AH13" i="15"/>
  <c r="T14" i="15"/>
  <c r="U14" i="15"/>
  <c r="V14" i="15"/>
  <c r="W14" i="15"/>
  <c r="X14" i="15"/>
  <c r="Y14" i="15"/>
  <c r="Z14" i="15"/>
  <c r="AA14" i="15"/>
  <c r="AB14" i="15"/>
  <c r="AC14" i="15"/>
  <c r="AD14" i="15"/>
  <c r="AE14" i="15"/>
  <c r="AF14" i="15"/>
  <c r="AG14" i="15"/>
  <c r="AH14" i="15"/>
  <c r="T15" i="15"/>
  <c r="U15" i="15"/>
  <c r="V15" i="15"/>
  <c r="W15" i="15"/>
  <c r="X15" i="15"/>
  <c r="Y15" i="15"/>
  <c r="Z15" i="15"/>
  <c r="AA15" i="15"/>
  <c r="AB15" i="15"/>
  <c r="AC15" i="15"/>
  <c r="AD15" i="15"/>
  <c r="AE15" i="15"/>
  <c r="AF15" i="15"/>
  <c r="AG15" i="15"/>
  <c r="AH15" i="15"/>
  <c r="T16" i="15"/>
  <c r="U16" i="15"/>
  <c r="V16" i="15"/>
  <c r="W16" i="15"/>
  <c r="X16" i="15"/>
  <c r="Y16" i="15"/>
  <c r="Z16" i="15"/>
  <c r="AA16" i="15"/>
  <c r="AB16" i="15"/>
  <c r="AC16" i="15"/>
  <c r="AD16" i="15"/>
  <c r="AE16" i="15"/>
  <c r="AF16" i="15"/>
  <c r="AG16" i="15"/>
  <c r="AH16" i="15"/>
  <c r="T17" i="15"/>
  <c r="U17" i="15"/>
  <c r="V17" i="15"/>
  <c r="W17" i="15"/>
  <c r="X17" i="15"/>
  <c r="Y17" i="15"/>
  <c r="Z17" i="15"/>
  <c r="AA17" i="15"/>
  <c r="AB17" i="15"/>
  <c r="AC17" i="15"/>
  <c r="AD17" i="15"/>
  <c r="AE17" i="15"/>
  <c r="AF17" i="15"/>
  <c r="AG17" i="15"/>
  <c r="AH17" i="15"/>
  <c r="T18" i="15"/>
  <c r="U18" i="15"/>
  <c r="V18" i="15"/>
  <c r="W18" i="15"/>
  <c r="X18" i="15"/>
  <c r="Y18" i="15"/>
  <c r="Z18" i="15"/>
  <c r="AA18" i="15"/>
  <c r="AB18" i="15"/>
  <c r="AC18" i="15"/>
  <c r="AD18" i="15"/>
  <c r="AE18" i="15"/>
  <c r="AF18" i="15"/>
  <c r="AG18" i="15"/>
  <c r="AH18" i="15"/>
  <c r="T19" i="15"/>
  <c r="U19" i="15"/>
  <c r="V19" i="15"/>
  <c r="W19" i="15"/>
  <c r="X19" i="15"/>
  <c r="Y19" i="15"/>
  <c r="Z19" i="15"/>
  <c r="AA19" i="15"/>
  <c r="AB19" i="15"/>
  <c r="AC19" i="15"/>
  <c r="AD19" i="15"/>
  <c r="AE19" i="15"/>
  <c r="AF19" i="15"/>
  <c r="AG19" i="15"/>
  <c r="AH19" i="15"/>
  <c r="T20" i="15"/>
  <c r="U20" i="15"/>
  <c r="V20" i="15"/>
  <c r="W20" i="15"/>
  <c r="X20" i="15"/>
  <c r="Y20" i="15"/>
  <c r="Z20" i="15"/>
  <c r="AA20" i="15"/>
  <c r="AB20" i="15"/>
  <c r="AC20" i="15"/>
  <c r="AD20" i="15"/>
  <c r="AE20" i="15"/>
  <c r="AF20" i="15"/>
  <c r="AG20" i="15"/>
  <c r="AH20" i="15"/>
  <c r="T21" i="15"/>
  <c r="U21" i="15"/>
  <c r="V21" i="15"/>
  <c r="W21" i="15"/>
  <c r="X21" i="15"/>
  <c r="Y21" i="15"/>
  <c r="Z21" i="15"/>
  <c r="AA21" i="15"/>
  <c r="AB21" i="15"/>
  <c r="AC21" i="15"/>
  <c r="AD21" i="15"/>
  <c r="AE21" i="15"/>
  <c r="AF21" i="15"/>
  <c r="AG21" i="15"/>
  <c r="AH21" i="15"/>
  <c r="T22" i="15"/>
  <c r="U22" i="15"/>
  <c r="V22" i="15"/>
  <c r="W22" i="15"/>
  <c r="X22" i="15"/>
  <c r="Y22" i="15"/>
  <c r="Z22" i="15"/>
  <c r="AA22" i="15"/>
  <c r="AB22" i="15"/>
  <c r="AC22" i="15"/>
  <c r="AD22" i="15"/>
  <c r="AE22" i="15"/>
  <c r="AF22" i="15"/>
  <c r="AG22" i="15"/>
  <c r="AH22" i="15"/>
  <c r="T23" i="15"/>
  <c r="U23" i="15"/>
  <c r="V23" i="15"/>
  <c r="W23" i="15"/>
  <c r="X23" i="15"/>
  <c r="Y23" i="15"/>
  <c r="Z23" i="15"/>
  <c r="AA23" i="15"/>
  <c r="AB23" i="15"/>
  <c r="AC23" i="15"/>
  <c r="AD23" i="15"/>
  <c r="AE23" i="15"/>
  <c r="AF23" i="15"/>
  <c r="AG23" i="15"/>
  <c r="AH23" i="15"/>
  <c r="T24" i="15"/>
  <c r="U24" i="15"/>
  <c r="V24" i="15"/>
  <c r="W24" i="15"/>
  <c r="X24" i="15"/>
  <c r="Y24" i="15"/>
  <c r="Z24" i="15"/>
  <c r="AA24" i="15"/>
  <c r="AB24" i="15"/>
  <c r="AC24" i="15"/>
  <c r="AD24" i="15"/>
  <c r="AE24" i="15"/>
  <c r="AF24" i="15"/>
  <c r="AG24" i="15"/>
  <c r="AH24" i="15"/>
  <c r="T25" i="15"/>
  <c r="U25" i="15"/>
  <c r="V25" i="15"/>
  <c r="W25" i="15"/>
  <c r="X25" i="15"/>
  <c r="Y25" i="15"/>
  <c r="Z25" i="15"/>
  <c r="AA25" i="15"/>
  <c r="AB25" i="15"/>
  <c r="AC25" i="15"/>
  <c r="AD25" i="15"/>
  <c r="AE25" i="15"/>
  <c r="AF25" i="15"/>
  <c r="AG25" i="15"/>
  <c r="AH25" i="15"/>
  <c r="T26" i="15"/>
  <c r="U26" i="15"/>
  <c r="V26" i="15"/>
  <c r="W26" i="15"/>
  <c r="X26" i="15"/>
  <c r="Y26" i="15"/>
  <c r="Z26" i="15"/>
  <c r="AA26" i="15"/>
  <c r="AB26" i="15"/>
  <c r="AC26" i="15"/>
  <c r="AD26" i="15"/>
  <c r="AE26" i="15"/>
  <c r="AF26" i="15"/>
  <c r="AG26" i="15"/>
  <c r="AH26" i="15"/>
  <c r="T27" i="15"/>
  <c r="U27" i="15"/>
  <c r="V27" i="15"/>
  <c r="W27" i="15"/>
  <c r="X27" i="15"/>
  <c r="Y27" i="15"/>
  <c r="Z27" i="15"/>
  <c r="AA27" i="15"/>
  <c r="AB27" i="15"/>
  <c r="AC27" i="15"/>
  <c r="AD27" i="15"/>
  <c r="AE27" i="15"/>
  <c r="AF27" i="15"/>
  <c r="AG27" i="15"/>
  <c r="AH27" i="15"/>
  <c r="T28" i="15"/>
  <c r="U28" i="15"/>
  <c r="V28" i="15"/>
  <c r="W28" i="15"/>
  <c r="X28" i="15"/>
  <c r="Y28" i="15"/>
  <c r="Z28" i="15"/>
  <c r="AA28" i="15"/>
  <c r="AB28" i="15"/>
  <c r="AC28" i="15"/>
  <c r="AD28" i="15"/>
  <c r="AE28" i="15"/>
  <c r="AF28" i="15"/>
  <c r="AG28" i="15"/>
  <c r="AH28" i="15"/>
  <c r="T29" i="15"/>
  <c r="U29" i="15"/>
  <c r="V29" i="15"/>
  <c r="W29" i="15"/>
  <c r="X29" i="15"/>
  <c r="Y29" i="15"/>
  <c r="Z29" i="15"/>
  <c r="AA29" i="15"/>
  <c r="AB29" i="15"/>
  <c r="AC29" i="15"/>
  <c r="AD29" i="15"/>
  <c r="AE29" i="15"/>
  <c r="AF29" i="15"/>
  <c r="AG29" i="15"/>
  <c r="AH29" i="15"/>
  <c r="T30" i="15"/>
  <c r="U30" i="15"/>
  <c r="V30" i="15"/>
  <c r="W30" i="15"/>
  <c r="X30" i="15"/>
  <c r="Y30" i="15"/>
  <c r="Z30" i="15"/>
  <c r="AA30" i="15"/>
  <c r="AB30" i="15"/>
  <c r="AC30" i="15"/>
  <c r="AD30" i="15"/>
  <c r="AE30" i="15"/>
  <c r="AF30" i="15"/>
  <c r="AG30" i="15"/>
  <c r="AH30" i="15"/>
  <c r="T31" i="15"/>
  <c r="U31" i="15"/>
  <c r="V31" i="15"/>
  <c r="W31" i="15"/>
  <c r="X31" i="15"/>
  <c r="Y31" i="15"/>
  <c r="Z31" i="15"/>
  <c r="AA31" i="15"/>
  <c r="AB31" i="15"/>
  <c r="AC31" i="15"/>
  <c r="AD31" i="15"/>
  <c r="AE31" i="15"/>
  <c r="AF31" i="15"/>
  <c r="AG31" i="15"/>
  <c r="AH31" i="15"/>
  <c r="T32" i="15"/>
  <c r="U32" i="15"/>
  <c r="V32" i="15"/>
  <c r="W32" i="15"/>
  <c r="X32" i="15"/>
  <c r="Y32" i="15"/>
  <c r="Z32" i="15"/>
  <c r="AA32" i="15"/>
  <c r="AB32" i="15"/>
  <c r="AC32" i="15"/>
  <c r="AD32" i="15"/>
  <c r="AE32" i="15"/>
  <c r="AF32" i="15"/>
  <c r="AG32" i="15"/>
  <c r="AH32" i="15"/>
  <c r="T33" i="15"/>
  <c r="U33" i="15"/>
  <c r="V33" i="15"/>
  <c r="W33" i="15"/>
  <c r="X33" i="15"/>
  <c r="Y33" i="15"/>
  <c r="Z33" i="15"/>
  <c r="AA33" i="15"/>
  <c r="AB33" i="15"/>
  <c r="AC33" i="15"/>
  <c r="AD33" i="15"/>
  <c r="AE33" i="15"/>
  <c r="AF33" i="15"/>
  <c r="AG33" i="15"/>
  <c r="AH33" i="15"/>
  <c r="T34" i="15"/>
  <c r="U34" i="15"/>
  <c r="V34" i="15"/>
  <c r="W34" i="15"/>
  <c r="X34" i="15"/>
  <c r="Y34" i="15"/>
  <c r="Z34" i="15"/>
  <c r="AA34" i="15"/>
  <c r="AB34" i="15"/>
  <c r="AC34" i="15"/>
  <c r="AD34" i="15"/>
  <c r="AE34" i="15"/>
  <c r="AF34" i="15"/>
  <c r="AG34" i="15"/>
  <c r="AH34" i="15"/>
  <c r="T35" i="15"/>
  <c r="U35" i="15"/>
  <c r="V35" i="15"/>
  <c r="W35" i="15"/>
  <c r="X35" i="15"/>
  <c r="Y35" i="15"/>
  <c r="Z35" i="15"/>
  <c r="AA35" i="15"/>
  <c r="AB35" i="15"/>
  <c r="AC35" i="15"/>
  <c r="AD35" i="15"/>
  <c r="AE35" i="15"/>
  <c r="AF35" i="15"/>
  <c r="AG35" i="15"/>
  <c r="AH35" i="15"/>
  <c r="T36" i="15"/>
  <c r="U36" i="15"/>
  <c r="V36" i="15"/>
  <c r="W36" i="15"/>
  <c r="X36" i="15"/>
  <c r="Y36" i="15"/>
  <c r="Z36" i="15"/>
  <c r="AA36" i="15"/>
  <c r="AB36" i="15"/>
  <c r="AC36" i="15"/>
  <c r="AD36" i="15"/>
  <c r="AE36" i="15"/>
  <c r="AF36" i="15"/>
  <c r="AG36" i="15"/>
  <c r="AH36" i="15"/>
  <c r="T37" i="15"/>
  <c r="U37" i="15"/>
  <c r="V37" i="15"/>
  <c r="W37" i="15"/>
  <c r="X37" i="15"/>
  <c r="Y37" i="15"/>
  <c r="Z37" i="15"/>
  <c r="AA37" i="15"/>
  <c r="AB37" i="15"/>
  <c r="AC37" i="15"/>
  <c r="AD37" i="15"/>
  <c r="AE37" i="15"/>
  <c r="AF37" i="15"/>
  <c r="AG37" i="15"/>
  <c r="AH37" i="15"/>
  <c r="T38" i="15"/>
  <c r="U38" i="15"/>
  <c r="V38" i="15"/>
  <c r="W38" i="15"/>
  <c r="X38" i="15"/>
  <c r="Y38" i="15"/>
  <c r="Z38" i="15"/>
  <c r="AA38" i="15"/>
  <c r="AB38" i="15"/>
  <c r="AC38" i="15"/>
  <c r="AD38" i="15"/>
  <c r="AE38" i="15"/>
  <c r="AF38" i="15"/>
  <c r="AG38" i="15"/>
  <c r="AH38" i="15"/>
  <c r="T39" i="15"/>
  <c r="U39" i="15"/>
  <c r="V39" i="15"/>
  <c r="W39" i="15"/>
  <c r="X39" i="15"/>
  <c r="Y39" i="15"/>
  <c r="Z39" i="15"/>
  <c r="AA39" i="15"/>
  <c r="AB39" i="15"/>
  <c r="AC39" i="15"/>
  <c r="AD39" i="15"/>
  <c r="AE39" i="15"/>
  <c r="AF39" i="15"/>
  <c r="AG39" i="15"/>
  <c r="AH39" i="15"/>
  <c r="T40" i="15"/>
  <c r="U40" i="15"/>
  <c r="V40" i="15"/>
  <c r="W40" i="15"/>
  <c r="X40" i="15"/>
  <c r="Y40" i="15"/>
  <c r="Z40" i="15"/>
  <c r="AA40" i="15"/>
  <c r="AB40" i="15"/>
  <c r="AC40" i="15"/>
  <c r="AD40" i="15"/>
  <c r="AE40" i="15"/>
  <c r="AF40" i="15"/>
  <c r="AG40" i="15"/>
  <c r="AH40" i="15"/>
  <c r="T41" i="15"/>
  <c r="U41" i="15"/>
  <c r="V41" i="15"/>
  <c r="W41" i="15"/>
  <c r="X41" i="15"/>
  <c r="Y41" i="15"/>
  <c r="Z41" i="15"/>
  <c r="AA41" i="15"/>
  <c r="AB41" i="15"/>
  <c r="AC41" i="15"/>
  <c r="AD41" i="15"/>
  <c r="AE41" i="15"/>
  <c r="AF41" i="15"/>
  <c r="AG41" i="15"/>
  <c r="AH41" i="15"/>
  <c r="T42" i="15"/>
  <c r="U42" i="15"/>
  <c r="V42" i="15"/>
  <c r="W42" i="15"/>
  <c r="X42" i="15"/>
  <c r="Y42" i="15"/>
  <c r="Z42" i="15"/>
  <c r="AA42" i="15"/>
  <c r="AB42" i="15"/>
  <c r="AC42" i="15"/>
  <c r="AD42" i="15"/>
  <c r="AE42" i="15"/>
  <c r="AF42" i="15"/>
  <c r="AG42" i="15"/>
  <c r="AH42" i="15"/>
  <c r="T43" i="15"/>
  <c r="U43" i="15"/>
  <c r="V43" i="15"/>
  <c r="W43" i="15"/>
  <c r="X43" i="15"/>
  <c r="Y43" i="15"/>
  <c r="Z43" i="15"/>
  <c r="AA43" i="15"/>
  <c r="AB43" i="15"/>
  <c r="AC43" i="15"/>
  <c r="AD43" i="15"/>
  <c r="AE43" i="15"/>
  <c r="AF43" i="15"/>
  <c r="AG43" i="15"/>
  <c r="AH43" i="15"/>
  <c r="T44" i="15"/>
  <c r="U44" i="15"/>
  <c r="V44" i="15"/>
  <c r="W44" i="15"/>
  <c r="X44" i="15"/>
  <c r="Y44" i="15"/>
  <c r="Z44" i="15"/>
  <c r="AA44" i="15"/>
  <c r="AB44" i="15"/>
  <c r="AC44" i="15"/>
  <c r="AD44" i="15"/>
  <c r="AE44" i="15"/>
  <c r="AF44" i="15"/>
  <c r="AG44" i="15"/>
  <c r="AH44" i="15"/>
  <c r="T45" i="15"/>
  <c r="U45" i="15"/>
  <c r="V45" i="15"/>
  <c r="W45" i="15"/>
  <c r="X45" i="15"/>
  <c r="Y45" i="15"/>
  <c r="Z45" i="15"/>
  <c r="AA45" i="15"/>
  <c r="AB45" i="15"/>
  <c r="AC45" i="15"/>
  <c r="AD45" i="15"/>
  <c r="AE45" i="15"/>
  <c r="AF45" i="15"/>
  <c r="AG45" i="15"/>
  <c r="AH45" i="15"/>
  <c r="T46" i="15"/>
  <c r="U46" i="15"/>
  <c r="V46" i="15"/>
  <c r="W46" i="15"/>
  <c r="X46" i="15"/>
  <c r="Y46" i="15"/>
  <c r="Z46" i="15"/>
  <c r="AA46" i="15"/>
  <c r="AB46" i="15"/>
  <c r="AC46" i="15"/>
  <c r="AD46" i="15"/>
  <c r="AE46" i="15"/>
  <c r="AF46" i="15"/>
  <c r="AG46" i="15"/>
  <c r="AH46" i="15"/>
  <c r="T47" i="15"/>
  <c r="U47" i="15"/>
  <c r="V47" i="15"/>
  <c r="W47" i="15"/>
  <c r="X47" i="15"/>
  <c r="Y47" i="15"/>
  <c r="Z47" i="15"/>
  <c r="AA47" i="15"/>
  <c r="AB47" i="15"/>
  <c r="AC47" i="15"/>
  <c r="AD47" i="15"/>
  <c r="AE47" i="15"/>
  <c r="AF47" i="15"/>
  <c r="AG47" i="15"/>
  <c r="AH47" i="15"/>
  <c r="T48" i="15"/>
  <c r="U48" i="15"/>
  <c r="V48" i="15"/>
  <c r="W48" i="15"/>
  <c r="X48" i="15"/>
  <c r="Y48" i="15"/>
  <c r="Z48" i="15"/>
  <c r="AA48" i="15"/>
  <c r="AB48" i="15"/>
  <c r="AC48" i="15"/>
  <c r="AD48" i="15"/>
  <c r="AE48" i="15"/>
  <c r="AF48" i="15"/>
  <c r="AG48" i="15"/>
  <c r="AH48" i="15"/>
  <c r="T49" i="15"/>
  <c r="U49" i="15"/>
  <c r="V49" i="15"/>
  <c r="W49" i="15"/>
  <c r="X49" i="15"/>
  <c r="Y49" i="15"/>
  <c r="Z49" i="15"/>
  <c r="AA49" i="15"/>
  <c r="AB49" i="15"/>
  <c r="AC49" i="15"/>
  <c r="AD49" i="15"/>
  <c r="AE49" i="15"/>
  <c r="AF49" i="15"/>
  <c r="AG49" i="15"/>
  <c r="AH49" i="15"/>
  <c r="T50" i="15"/>
  <c r="U50" i="15"/>
  <c r="V50" i="15"/>
  <c r="W50" i="15"/>
  <c r="X50" i="15"/>
  <c r="Y50" i="15"/>
  <c r="Z50" i="15"/>
  <c r="AA50" i="15"/>
  <c r="AB50" i="15"/>
  <c r="AC50" i="15"/>
  <c r="AD50" i="15"/>
  <c r="AE50" i="15"/>
  <c r="AF50" i="15"/>
  <c r="AG50" i="15"/>
  <c r="AH50" i="15"/>
  <c r="T51" i="15"/>
  <c r="U51" i="15"/>
  <c r="V51" i="15"/>
  <c r="W51" i="15"/>
  <c r="X51" i="15"/>
  <c r="Y51" i="15"/>
  <c r="Z51" i="15"/>
  <c r="AA51" i="15"/>
  <c r="AB51" i="15"/>
  <c r="AC51" i="15"/>
  <c r="AD51" i="15"/>
  <c r="AE51" i="15"/>
  <c r="AF51" i="15"/>
  <c r="AG51" i="15"/>
  <c r="AH51" i="15"/>
  <c r="T52" i="15"/>
  <c r="U52" i="15"/>
  <c r="V52" i="15"/>
  <c r="W52" i="15"/>
  <c r="X52" i="15"/>
  <c r="Y52" i="15"/>
  <c r="Z52" i="15"/>
  <c r="AA52" i="15"/>
  <c r="AB52" i="15"/>
  <c r="AC52" i="15"/>
  <c r="AD52" i="15"/>
  <c r="AE52" i="15"/>
  <c r="AF52" i="15"/>
  <c r="AG52" i="15"/>
  <c r="AH52" i="15"/>
  <c r="T53" i="15"/>
  <c r="U53" i="15"/>
  <c r="V53" i="15"/>
  <c r="W53" i="15"/>
  <c r="X53" i="15"/>
  <c r="Y53" i="15"/>
  <c r="Z53" i="15"/>
  <c r="AA53" i="15"/>
  <c r="AB53" i="15"/>
  <c r="AC53" i="15"/>
  <c r="AD53" i="15"/>
  <c r="AE53" i="15"/>
  <c r="AF53" i="15"/>
  <c r="AG53" i="15"/>
  <c r="AH53" i="15"/>
  <c r="T54" i="15"/>
  <c r="U54" i="15"/>
  <c r="V54" i="15"/>
  <c r="W54" i="15"/>
  <c r="X54" i="15"/>
  <c r="Y54" i="15"/>
  <c r="Z54" i="15"/>
  <c r="AA54" i="15"/>
  <c r="AB54" i="15"/>
  <c r="AC54" i="15"/>
  <c r="AD54" i="15"/>
  <c r="AE54" i="15"/>
  <c r="AF54" i="15"/>
  <c r="AG54" i="15"/>
  <c r="AH54" i="15"/>
  <c r="T55" i="15"/>
  <c r="U55" i="15"/>
  <c r="V55" i="15"/>
  <c r="W55" i="15"/>
  <c r="X55" i="15"/>
  <c r="Y55" i="15"/>
  <c r="Z55" i="15"/>
  <c r="AA55" i="15"/>
  <c r="AB55" i="15"/>
  <c r="AC55" i="15"/>
  <c r="AD55" i="15"/>
  <c r="AE55" i="15"/>
  <c r="AF55" i="15"/>
  <c r="AG55" i="15"/>
  <c r="AH55" i="15"/>
  <c r="T56" i="15"/>
  <c r="U56" i="15"/>
  <c r="V56" i="15"/>
  <c r="W56" i="15"/>
  <c r="X56" i="15"/>
  <c r="Y56" i="15"/>
  <c r="Z56" i="15"/>
  <c r="AA56" i="15"/>
  <c r="AB56" i="15"/>
  <c r="AC56" i="15"/>
  <c r="AD56" i="15"/>
  <c r="AE56" i="15"/>
  <c r="AF56" i="15"/>
  <c r="AG56" i="15"/>
  <c r="AH56" i="15"/>
  <c r="T57" i="15"/>
  <c r="U57" i="15"/>
  <c r="V57" i="15"/>
  <c r="W57" i="15"/>
  <c r="X57" i="15"/>
  <c r="Y57" i="15"/>
  <c r="Z57" i="15"/>
  <c r="AA57" i="15"/>
  <c r="AB57" i="15"/>
  <c r="AC57" i="15"/>
  <c r="AD57" i="15"/>
  <c r="AE57" i="15"/>
  <c r="AF57" i="15"/>
  <c r="AG57" i="15"/>
  <c r="AH57" i="15"/>
  <c r="T58" i="15"/>
  <c r="U58" i="15"/>
  <c r="V58" i="15"/>
  <c r="W58" i="15"/>
  <c r="X58" i="15"/>
  <c r="Y58" i="15"/>
  <c r="Z58" i="15"/>
  <c r="AA58" i="15"/>
  <c r="AB58" i="15"/>
  <c r="AC58" i="15"/>
  <c r="AD58" i="15"/>
  <c r="AE58" i="15"/>
  <c r="AF58" i="15"/>
  <c r="AG58" i="15"/>
  <c r="AH58" i="15"/>
  <c r="T59" i="15"/>
  <c r="U59" i="15"/>
  <c r="V59" i="15"/>
  <c r="W59" i="15"/>
  <c r="X59" i="15"/>
  <c r="Y59" i="15"/>
  <c r="Z59" i="15"/>
  <c r="AA59" i="15"/>
  <c r="AB59" i="15"/>
  <c r="AC59" i="15"/>
  <c r="AD59" i="15"/>
  <c r="AE59" i="15"/>
  <c r="AF59" i="15"/>
  <c r="AG59" i="15"/>
  <c r="AH59" i="15"/>
  <c r="T60" i="15"/>
  <c r="U60" i="15"/>
  <c r="V60" i="15"/>
  <c r="W60" i="15"/>
  <c r="X60" i="15"/>
  <c r="Y60" i="15"/>
  <c r="Z60" i="15"/>
  <c r="AA60" i="15"/>
  <c r="AB60" i="15"/>
  <c r="AC60" i="15"/>
  <c r="AD60" i="15"/>
  <c r="AE60" i="15"/>
  <c r="AF60" i="15"/>
  <c r="AG60" i="15"/>
  <c r="AH60" i="15"/>
  <c r="T61" i="15"/>
  <c r="U61" i="15"/>
  <c r="V61" i="15"/>
  <c r="W61" i="15"/>
  <c r="X61" i="15"/>
  <c r="Y61" i="15"/>
  <c r="Z61" i="15"/>
  <c r="AA61" i="15"/>
  <c r="AB61" i="15"/>
  <c r="AC61" i="15"/>
  <c r="AD61" i="15"/>
  <c r="AE61" i="15"/>
  <c r="AF61" i="15"/>
  <c r="AG61" i="15"/>
  <c r="AH61" i="15"/>
  <c r="T62" i="15"/>
  <c r="U62" i="15"/>
  <c r="V62" i="15"/>
  <c r="W62" i="15"/>
  <c r="X62" i="15"/>
  <c r="Y62" i="15"/>
  <c r="Z62" i="15"/>
  <c r="AA62" i="15"/>
  <c r="AB62" i="15"/>
  <c r="AC62" i="15"/>
  <c r="AD62" i="15"/>
  <c r="AE62" i="15"/>
  <c r="AF62" i="15"/>
  <c r="AG62" i="15"/>
  <c r="AH62" i="15"/>
  <c r="T63" i="15"/>
  <c r="U63" i="15"/>
  <c r="V63" i="15"/>
  <c r="W63" i="15"/>
  <c r="X63" i="15"/>
  <c r="Y63" i="15"/>
  <c r="Z63" i="15"/>
  <c r="AA63" i="15"/>
  <c r="AB63" i="15"/>
  <c r="AC63" i="15"/>
  <c r="AD63" i="15"/>
  <c r="AE63" i="15"/>
  <c r="AF63" i="15"/>
  <c r="AG63" i="15"/>
  <c r="AH63" i="15"/>
  <c r="T64" i="15"/>
  <c r="U64" i="15"/>
  <c r="V64" i="15"/>
  <c r="W64" i="15"/>
  <c r="X64" i="15"/>
  <c r="Y64" i="15"/>
  <c r="Z64" i="15"/>
  <c r="AA64" i="15"/>
  <c r="AB64" i="15"/>
  <c r="AC64" i="15"/>
  <c r="AD64" i="15"/>
  <c r="AE64" i="15"/>
  <c r="AF64" i="15"/>
  <c r="AG64" i="15"/>
  <c r="AH64" i="15"/>
  <c r="T65" i="15"/>
  <c r="U65" i="15"/>
  <c r="V65" i="15"/>
  <c r="W65" i="15"/>
  <c r="X65" i="15"/>
  <c r="Y65" i="15"/>
  <c r="Z65" i="15"/>
  <c r="AA65" i="15"/>
  <c r="AB65" i="15"/>
  <c r="AC65" i="15"/>
  <c r="AD65" i="15"/>
  <c r="AE65" i="15"/>
  <c r="AF65" i="15"/>
  <c r="AG65" i="15"/>
  <c r="AH65" i="15"/>
  <c r="T66" i="15"/>
  <c r="U66" i="15"/>
  <c r="V66" i="15"/>
  <c r="W66" i="15"/>
  <c r="X66" i="15"/>
  <c r="Y66" i="15"/>
  <c r="Z66" i="15"/>
  <c r="AA66" i="15"/>
  <c r="AB66" i="15"/>
  <c r="AC66" i="15"/>
  <c r="AD66" i="15"/>
  <c r="AE66" i="15"/>
  <c r="AF66" i="15"/>
  <c r="AG66" i="15"/>
  <c r="AH66" i="15"/>
  <c r="T67" i="15"/>
  <c r="U67" i="15"/>
  <c r="V67" i="15"/>
  <c r="W67" i="15"/>
  <c r="X67" i="15"/>
  <c r="Y67" i="15"/>
  <c r="Z67" i="15"/>
  <c r="AA67" i="15"/>
  <c r="AB67" i="15"/>
  <c r="AC67" i="15"/>
  <c r="AD67" i="15"/>
  <c r="AE67" i="15"/>
  <c r="AF67" i="15"/>
  <c r="AG67" i="15"/>
  <c r="AH67" i="15"/>
  <c r="T68" i="15"/>
  <c r="U68" i="15"/>
  <c r="V68" i="15"/>
  <c r="W68" i="15"/>
  <c r="X68" i="15"/>
  <c r="Y68" i="15"/>
  <c r="Z68" i="15"/>
  <c r="AA68" i="15"/>
  <c r="AB68" i="15"/>
  <c r="AC68" i="15"/>
  <c r="AD68" i="15"/>
  <c r="AE68" i="15"/>
  <c r="AF68" i="15"/>
  <c r="AG68" i="15"/>
  <c r="AH68" i="15"/>
  <c r="T69" i="15"/>
  <c r="U69" i="15"/>
  <c r="V69" i="15"/>
  <c r="W69" i="15"/>
  <c r="X69" i="15"/>
  <c r="Y69" i="15"/>
  <c r="Z69" i="15"/>
  <c r="AA69" i="15"/>
  <c r="AB69" i="15"/>
  <c r="AC69" i="15"/>
  <c r="AD69" i="15"/>
  <c r="AE69" i="15"/>
  <c r="AF69" i="15"/>
  <c r="AG69" i="15"/>
  <c r="AH69" i="15"/>
  <c r="T70" i="15"/>
  <c r="U70" i="15"/>
  <c r="V70" i="15"/>
  <c r="W70" i="15"/>
  <c r="X70" i="15"/>
  <c r="Y70" i="15"/>
  <c r="Z70" i="15"/>
  <c r="AA70" i="15"/>
  <c r="AB70" i="15"/>
  <c r="AC70" i="15"/>
  <c r="AD70" i="15"/>
  <c r="AE70" i="15"/>
  <c r="AF70" i="15"/>
  <c r="AG70" i="15"/>
  <c r="AH70" i="15"/>
  <c r="T71" i="15"/>
  <c r="U71" i="15"/>
  <c r="V71" i="15"/>
  <c r="W71" i="15"/>
  <c r="X71" i="15"/>
  <c r="Y71" i="15"/>
  <c r="Z71" i="15"/>
  <c r="AA71" i="15"/>
  <c r="AB71" i="15"/>
  <c r="AC71" i="15"/>
  <c r="AD71" i="15"/>
  <c r="AE71" i="15"/>
  <c r="AF71" i="15"/>
  <c r="AG71" i="15"/>
  <c r="AH71" i="15"/>
  <c r="T72" i="15"/>
  <c r="U72" i="15"/>
  <c r="V72" i="15"/>
  <c r="W72" i="15"/>
  <c r="X72" i="15"/>
  <c r="Y72" i="15"/>
  <c r="Z72" i="15"/>
  <c r="AA72" i="15"/>
  <c r="AB72" i="15"/>
  <c r="AC72" i="15"/>
  <c r="AD72" i="15"/>
  <c r="AE72" i="15"/>
  <c r="AF72" i="15"/>
  <c r="AG72" i="15"/>
  <c r="AH72" i="15"/>
  <c r="T73" i="15"/>
  <c r="U73" i="15"/>
  <c r="V73" i="15"/>
  <c r="W73" i="15"/>
  <c r="X73" i="15"/>
  <c r="Y73" i="15"/>
  <c r="Z73" i="15"/>
  <c r="AA73" i="15"/>
  <c r="AB73" i="15"/>
  <c r="AC73" i="15"/>
  <c r="AD73" i="15"/>
  <c r="AE73" i="15"/>
  <c r="AF73" i="15"/>
  <c r="AG73" i="15"/>
  <c r="AH73" i="15"/>
  <c r="T74" i="15"/>
  <c r="U74" i="15"/>
  <c r="V74" i="15"/>
  <c r="W74" i="15"/>
  <c r="X74" i="15"/>
  <c r="Y74" i="15"/>
  <c r="Z74" i="15"/>
  <c r="AA74" i="15"/>
  <c r="AB74" i="15"/>
  <c r="AC74" i="15"/>
  <c r="AD74" i="15"/>
  <c r="AE74" i="15"/>
  <c r="AF74" i="15"/>
  <c r="AG74" i="15"/>
  <c r="AH74" i="15"/>
  <c r="T75" i="15"/>
  <c r="U75" i="15"/>
  <c r="V75" i="15"/>
  <c r="W75" i="15"/>
  <c r="X75" i="15"/>
  <c r="Y75" i="15"/>
  <c r="Z75" i="15"/>
  <c r="AA75" i="15"/>
  <c r="AB75" i="15"/>
  <c r="AC75" i="15"/>
  <c r="AD75" i="15"/>
  <c r="AE75" i="15"/>
  <c r="AF75" i="15"/>
  <c r="AG75" i="15"/>
  <c r="AH75" i="15"/>
  <c r="T76" i="15"/>
  <c r="U76" i="15"/>
  <c r="V76" i="15"/>
  <c r="W76" i="15"/>
  <c r="X76" i="15"/>
  <c r="Y76" i="15"/>
  <c r="Z76" i="15"/>
  <c r="AA76" i="15"/>
  <c r="AB76" i="15"/>
  <c r="AC76" i="15"/>
  <c r="AD76" i="15"/>
  <c r="AE76" i="15"/>
  <c r="AF76" i="15"/>
  <c r="AG76" i="15"/>
  <c r="AH76" i="15"/>
  <c r="T77" i="15"/>
  <c r="U77" i="15"/>
  <c r="V77" i="15"/>
  <c r="W77" i="15"/>
  <c r="X77" i="15"/>
  <c r="Y77" i="15"/>
  <c r="Z77" i="15"/>
  <c r="AA77" i="15"/>
  <c r="AB77" i="15"/>
  <c r="AC77" i="15"/>
  <c r="AD77" i="15"/>
  <c r="AE77" i="15"/>
  <c r="AF77" i="15"/>
  <c r="AG77" i="15"/>
  <c r="AH77" i="15"/>
  <c r="T78" i="15"/>
  <c r="U78" i="15"/>
  <c r="V78" i="15"/>
  <c r="W78" i="15"/>
  <c r="X78" i="15"/>
  <c r="Y78" i="15"/>
  <c r="Z78" i="15"/>
  <c r="AA78" i="15"/>
  <c r="AB78" i="15"/>
  <c r="AC78" i="15"/>
  <c r="AD78" i="15"/>
  <c r="AE78" i="15"/>
  <c r="AF78" i="15"/>
  <c r="AG78" i="15"/>
  <c r="AH78" i="15"/>
  <c r="T79" i="15"/>
  <c r="U79" i="15"/>
  <c r="V79" i="15"/>
  <c r="W79" i="15"/>
  <c r="X79" i="15"/>
  <c r="Y79" i="15"/>
  <c r="Z79" i="15"/>
  <c r="AA79" i="15"/>
  <c r="AB79" i="15"/>
  <c r="AC79" i="15"/>
  <c r="AD79" i="15"/>
  <c r="AE79" i="15"/>
  <c r="AF79" i="15"/>
  <c r="AG79" i="15"/>
  <c r="AH79" i="15"/>
  <c r="T80" i="15"/>
  <c r="U80" i="15"/>
  <c r="V80" i="15"/>
  <c r="W80" i="15"/>
  <c r="X80" i="15"/>
  <c r="Y80" i="15"/>
  <c r="Z80" i="15"/>
  <c r="AA80" i="15"/>
  <c r="AB80" i="15"/>
  <c r="AC80" i="15"/>
  <c r="AD80" i="15"/>
  <c r="AE80" i="15"/>
  <c r="AF80" i="15"/>
  <c r="AG80" i="15"/>
  <c r="AH80" i="15"/>
  <c r="T81" i="15"/>
  <c r="U81" i="15"/>
  <c r="V81" i="15"/>
  <c r="W81" i="15"/>
  <c r="X81" i="15"/>
  <c r="Y81" i="15"/>
  <c r="Z81" i="15"/>
  <c r="AA81" i="15"/>
  <c r="AB81" i="15"/>
  <c r="AC81" i="15"/>
  <c r="AD81" i="15"/>
  <c r="AE81" i="15"/>
  <c r="AF81" i="15"/>
  <c r="AG81" i="15"/>
  <c r="AH81" i="15"/>
  <c r="T82" i="15"/>
  <c r="U82" i="15"/>
  <c r="V82" i="15"/>
  <c r="W82" i="15"/>
  <c r="X82" i="15"/>
  <c r="Y82" i="15"/>
  <c r="Z82" i="15"/>
  <c r="AA82" i="15"/>
  <c r="AB82" i="15"/>
  <c r="AC82" i="15"/>
  <c r="AD82" i="15"/>
  <c r="AE82" i="15"/>
  <c r="AF82" i="15"/>
  <c r="AG82" i="15"/>
  <c r="AH82" i="15"/>
  <c r="T83" i="15"/>
  <c r="U83" i="15"/>
  <c r="V83" i="15"/>
  <c r="W83" i="15"/>
  <c r="X83" i="15"/>
  <c r="Y83" i="15"/>
  <c r="Z83" i="15"/>
  <c r="AA83" i="15"/>
  <c r="AB83" i="15"/>
  <c r="AC83" i="15"/>
  <c r="AD83" i="15"/>
  <c r="AE83" i="15"/>
  <c r="AF83" i="15"/>
  <c r="AG83" i="15"/>
  <c r="AH83" i="15"/>
  <c r="T84" i="15"/>
  <c r="U84" i="15"/>
  <c r="V84" i="15"/>
  <c r="W84" i="15"/>
  <c r="X84" i="15"/>
  <c r="Y84" i="15"/>
  <c r="Z84" i="15"/>
  <c r="AA84" i="15"/>
  <c r="AB84" i="15"/>
  <c r="AC84" i="15"/>
  <c r="AD84" i="15"/>
  <c r="AE84" i="15"/>
  <c r="AF84" i="15"/>
  <c r="AG84" i="15"/>
  <c r="AH84" i="15"/>
  <c r="T85" i="15"/>
  <c r="U85" i="15"/>
  <c r="V85" i="15"/>
  <c r="W85" i="15"/>
  <c r="X85" i="15"/>
  <c r="Y85" i="15"/>
  <c r="Z85" i="15"/>
  <c r="AA85" i="15"/>
  <c r="AB85" i="15"/>
  <c r="AC85" i="15"/>
  <c r="AD85" i="15"/>
  <c r="AE85" i="15"/>
  <c r="AF85" i="15"/>
  <c r="AG85" i="15"/>
  <c r="AH85" i="15"/>
  <c r="T86" i="15"/>
  <c r="U86" i="15"/>
  <c r="V86" i="15"/>
  <c r="W86" i="15"/>
  <c r="X86" i="15"/>
  <c r="Y86" i="15"/>
  <c r="Z86" i="15"/>
  <c r="AA86" i="15"/>
  <c r="AB86" i="15"/>
  <c r="AC86" i="15"/>
  <c r="AD86" i="15"/>
  <c r="AE86" i="15"/>
  <c r="AF86" i="15"/>
  <c r="AG86" i="15"/>
  <c r="AH86" i="15"/>
  <c r="T87" i="15"/>
  <c r="U87" i="15"/>
  <c r="V87" i="15"/>
  <c r="W87" i="15"/>
  <c r="X87" i="15"/>
  <c r="Y87" i="15"/>
  <c r="Z87" i="15"/>
  <c r="AA87" i="15"/>
  <c r="AB87" i="15"/>
  <c r="AC87" i="15"/>
  <c r="AD87" i="15"/>
  <c r="AE87" i="15"/>
  <c r="AF87" i="15"/>
  <c r="AG87" i="15"/>
  <c r="AH87" i="15"/>
  <c r="T88" i="15"/>
  <c r="U88" i="15"/>
  <c r="V88" i="15"/>
  <c r="W88" i="15"/>
  <c r="X88" i="15"/>
  <c r="Y88" i="15"/>
  <c r="Z88" i="15"/>
  <c r="AA88" i="15"/>
  <c r="AB88" i="15"/>
  <c r="AC88" i="15"/>
  <c r="AD88" i="15"/>
  <c r="AE88" i="15"/>
  <c r="AF88" i="15"/>
  <c r="AG88" i="15"/>
  <c r="AH88" i="15"/>
  <c r="T89" i="15"/>
  <c r="U89" i="15"/>
  <c r="V89" i="15"/>
  <c r="W89" i="15"/>
  <c r="X89" i="15"/>
  <c r="Y89" i="15"/>
  <c r="Z89" i="15"/>
  <c r="AA89" i="15"/>
  <c r="AB89" i="15"/>
  <c r="AC89" i="15"/>
  <c r="AD89" i="15"/>
  <c r="AE89" i="15"/>
  <c r="AF89" i="15"/>
  <c r="AG89" i="15"/>
  <c r="AH89" i="15"/>
  <c r="T90" i="15"/>
  <c r="U90" i="15"/>
  <c r="V90" i="15"/>
  <c r="W90" i="15"/>
  <c r="X90" i="15"/>
  <c r="Y90" i="15"/>
  <c r="Z90" i="15"/>
  <c r="AA90" i="15"/>
  <c r="AB90" i="15"/>
  <c r="AC90" i="15"/>
  <c r="AD90" i="15"/>
  <c r="AE90" i="15"/>
  <c r="AF90" i="15"/>
  <c r="AG90" i="15"/>
  <c r="AH90" i="15"/>
  <c r="T91" i="15"/>
  <c r="U91" i="15"/>
  <c r="V91" i="15"/>
  <c r="W91" i="15"/>
  <c r="X91" i="15"/>
  <c r="Y91" i="15"/>
  <c r="Z91" i="15"/>
  <c r="AA91" i="15"/>
  <c r="AB91" i="15"/>
  <c r="AC91" i="15"/>
  <c r="AD91" i="15"/>
  <c r="AE91" i="15"/>
  <c r="AF91" i="15"/>
  <c r="AG91" i="15"/>
  <c r="AH91" i="15"/>
  <c r="T92" i="15"/>
  <c r="U92" i="15"/>
  <c r="V92" i="15"/>
  <c r="W92" i="15"/>
  <c r="X92" i="15"/>
  <c r="Y92" i="15"/>
  <c r="Z92" i="15"/>
  <c r="AA92" i="15"/>
  <c r="AB92" i="15"/>
  <c r="AC92" i="15"/>
  <c r="AD92" i="15"/>
  <c r="AE92" i="15"/>
  <c r="AF92" i="15"/>
  <c r="AG92" i="15"/>
  <c r="AH92" i="15"/>
  <c r="T93" i="15"/>
  <c r="U93" i="15"/>
  <c r="V93" i="15"/>
  <c r="W93" i="15"/>
  <c r="X93" i="15"/>
  <c r="Y93" i="15"/>
  <c r="Z93" i="15"/>
  <c r="AA93" i="15"/>
  <c r="AB93" i="15"/>
  <c r="AC93" i="15"/>
  <c r="AD93" i="15"/>
  <c r="AE93" i="15"/>
  <c r="AF93" i="15"/>
  <c r="AG93" i="15"/>
  <c r="AH93" i="15"/>
  <c r="T94" i="15"/>
  <c r="U94" i="15"/>
  <c r="V94" i="15"/>
  <c r="W94" i="15"/>
  <c r="X94" i="15"/>
  <c r="Y94" i="15"/>
  <c r="Z94" i="15"/>
  <c r="AA94" i="15"/>
  <c r="AB94" i="15"/>
  <c r="AC94" i="15"/>
  <c r="AD94" i="15"/>
  <c r="AE94" i="15"/>
  <c r="AF94" i="15"/>
  <c r="AG94" i="15"/>
  <c r="AH94" i="15"/>
  <c r="T95" i="15"/>
  <c r="U95" i="15"/>
  <c r="V95" i="15"/>
  <c r="W95" i="15"/>
  <c r="X95" i="15"/>
  <c r="Y95" i="15"/>
  <c r="Z95" i="15"/>
  <c r="AA95" i="15"/>
  <c r="AB95" i="15"/>
  <c r="AC95" i="15"/>
  <c r="AD95" i="15"/>
  <c r="AE95" i="15"/>
  <c r="AF95" i="15"/>
  <c r="AG95" i="15"/>
  <c r="AH95" i="15"/>
  <c r="T96" i="15"/>
  <c r="U96" i="15"/>
  <c r="V96" i="15"/>
  <c r="W96" i="15"/>
  <c r="X96" i="15"/>
  <c r="Y96" i="15"/>
  <c r="Z96" i="15"/>
  <c r="AA96" i="15"/>
  <c r="AB96" i="15"/>
  <c r="AC96" i="15"/>
  <c r="AD96" i="15"/>
  <c r="AE96" i="15"/>
  <c r="AF96" i="15"/>
  <c r="AG96" i="15"/>
  <c r="AH96" i="15"/>
  <c r="T97" i="15"/>
  <c r="U97" i="15"/>
  <c r="V97" i="15"/>
  <c r="W97" i="15"/>
  <c r="X97" i="15"/>
  <c r="Y97" i="15"/>
  <c r="Z97" i="15"/>
  <c r="AA97" i="15"/>
  <c r="AB97" i="15"/>
  <c r="AC97" i="15"/>
  <c r="AD97" i="15"/>
  <c r="AE97" i="15"/>
  <c r="AF97" i="15"/>
  <c r="AG97" i="15"/>
  <c r="AH97" i="15"/>
  <c r="T98" i="15"/>
  <c r="U98" i="15"/>
  <c r="V98" i="15"/>
  <c r="W98" i="15"/>
  <c r="X98" i="15"/>
  <c r="Y98" i="15"/>
  <c r="Z98" i="15"/>
  <c r="AA98" i="15"/>
  <c r="AB98" i="15"/>
  <c r="AC98" i="15"/>
  <c r="AD98" i="15"/>
  <c r="AE98" i="15"/>
  <c r="AF98" i="15"/>
  <c r="AG98" i="15"/>
  <c r="AH98" i="15"/>
  <c r="T99" i="15"/>
  <c r="U99" i="15"/>
  <c r="V99" i="15"/>
  <c r="W99" i="15"/>
  <c r="X99" i="15"/>
  <c r="Y99" i="15"/>
  <c r="Z99" i="15"/>
  <c r="AA99" i="15"/>
  <c r="AB99" i="15"/>
  <c r="AC99" i="15"/>
  <c r="AD99" i="15"/>
  <c r="AE99" i="15"/>
  <c r="AF99" i="15"/>
  <c r="AG99" i="15"/>
  <c r="AH99" i="15"/>
  <c r="T100" i="15"/>
  <c r="U100" i="15"/>
  <c r="V100" i="15"/>
  <c r="W100" i="15"/>
  <c r="X100" i="15"/>
  <c r="Y100" i="15"/>
  <c r="Z100" i="15"/>
  <c r="AA100" i="15"/>
  <c r="AB100" i="15"/>
  <c r="AC100" i="15"/>
  <c r="AD100" i="15"/>
  <c r="AE100" i="15"/>
  <c r="AF100" i="15"/>
  <c r="AG100" i="15"/>
  <c r="AH100" i="15"/>
  <c r="T101" i="15"/>
  <c r="U101" i="15"/>
  <c r="V101" i="15"/>
  <c r="W101" i="15"/>
  <c r="X101" i="15"/>
  <c r="Y101" i="15"/>
  <c r="Z101" i="15"/>
  <c r="AA101" i="15"/>
  <c r="AB101" i="15"/>
  <c r="AC101" i="15"/>
  <c r="AD101" i="15"/>
  <c r="AE101" i="15"/>
  <c r="AF101" i="15"/>
  <c r="AG101" i="15"/>
  <c r="AH101" i="15"/>
  <c r="T102" i="15"/>
  <c r="U102" i="15"/>
  <c r="V102" i="15"/>
  <c r="W102" i="15"/>
  <c r="X102" i="15"/>
  <c r="Y102" i="15"/>
  <c r="Z102" i="15"/>
  <c r="AA102" i="15"/>
  <c r="AB102" i="15"/>
  <c r="AC102" i="15"/>
  <c r="AD102" i="15"/>
  <c r="AE102" i="15"/>
  <c r="AF102" i="15"/>
  <c r="AG102" i="15"/>
  <c r="AH102" i="15"/>
  <c r="T103" i="15"/>
  <c r="U103" i="15"/>
  <c r="V103" i="15"/>
  <c r="W103" i="15"/>
  <c r="X103" i="15"/>
  <c r="Y103" i="15"/>
  <c r="Z103" i="15"/>
  <c r="AA103" i="15"/>
  <c r="AB103" i="15"/>
  <c r="AC103" i="15"/>
  <c r="AD103" i="15"/>
  <c r="AE103" i="15"/>
  <c r="AF103" i="15"/>
  <c r="AG103" i="15"/>
  <c r="AH103" i="15"/>
  <c r="T104" i="15"/>
  <c r="U104" i="15"/>
  <c r="V104" i="15"/>
  <c r="W104" i="15"/>
  <c r="X104" i="15"/>
  <c r="Y104" i="15"/>
  <c r="Z104" i="15"/>
  <c r="AA104" i="15"/>
  <c r="AB104" i="15"/>
  <c r="AC104" i="15"/>
  <c r="AD104" i="15"/>
  <c r="AE104" i="15"/>
  <c r="AF104" i="15"/>
  <c r="AG104" i="15"/>
  <c r="AH104" i="15"/>
  <c r="T105" i="15"/>
  <c r="U105" i="15"/>
  <c r="V105" i="15"/>
  <c r="W105" i="15"/>
  <c r="X105" i="15"/>
  <c r="Y105" i="15"/>
  <c r="Z105" i="15"/>
  <c r="AA105" i="15"/>
  <c r="AB105" i="15"/>
  <c r="AC105" i="15"/>
  <c r="AD105" i="15"/>
  <c r="AE105" i="15"/>
  <c r="AF105" i="15"/>
  <c r="AG105" i="15"/>
  <c r="AH105" i="15"/>
  <c r="T106" i="15"/>
  <c r="U106" i="15"/>
  <c r="V106" i="15"/>
  <c r="W106" i="15"/>
  <c r="X106" i="15"/>
  <c r="Y106" i="15"/>
  <c r="Z106" i="15"/>
  <c r="AA106" i="15"/>
  <c r="AB106" i="15"/>
  <c r="AC106" i="15"/>
  <c r="AD106" i="15"/>
  <c r="AE106" i="15"/>
  <c r="AF106" i="15"/>
  <c r="AG106" i="15"/>
  <c r="AH106" i="15"/>
  <c r="T107" i="15"/>
  <c r="U107" i="15"/>
  <c r="V107" i="15"/>
  <c r="W107" i="15"/>
  <c r="X107" i="15"/>
  <c r="Y107" i="15"/>
  <c r="Z107" i="15"/>
  <c r="AA107" i="15"/>
  <c r="AB107" i="15"/>
  <c r="AC107" i="15"/>
  <c r="AD107" i="15"/>
  <c r="AE107" i="15"/>
  <c r="AF107" i="15"/>
  <c r="AG107" i="15"/>
  <c r="AH107" i="15"/>
  <c r="T108" i="15"/>
  <c r="U108" i="15"/>
  <c r="V108" i="15"/>
  <c r="W108" i="15"/>
  <c r="X108" i="15"/>
  <c r="Y108" i="15"/>
  <c r="Z108" i="15"/>
  <c r="AA108" i="15"/>
  <c r="AB108" i="15"/>
  <c r="AC108" i="15"/>
  <c r="AD108" i="15"/>
  <c r="AE108" i="15"/>
  <c r="AF108" i="15"/>
  <c r="AG108" i="15"/>
  <c r="AH108" i="15"/>
  <c r="T109" i="15"/>
  <c r="U109" i="15"/>
  <c r="V109" i="15"/>
  <c r="W109" i="15"/>
  <c r="X109" i="15"/>
  <c r="Y109" i="15"/>
  <c r="Z109" i="15"/>
  <c r="AA109" i="15"/>
  <c r="AB109" i="15"/>
  <c r="AC109" i="15"/>
  <c r="AD109" i="15"/>
  <c r="AE109" i="15"/>
  <c r="AF109" i="15"/>
  <c r="AG109" i="15"/>
  <c r="AH109" i="15"/>
  <c r="T110" i="15"/>
  <c r="U110" i="15"/>
  <c r="V110" i="15"/>
  <c r="W110" i="15"/>
  <c r="X110" i="15"/>
  <c r="Y110" i="15"/>
  <c r="Z110" i="15"/>
  <c r="AA110" i="15"/>
  <c r="AB110" i="15"/>
  <c r="AC110" i="15"/>
  <c r="AD110" i="15"/>
  <c r="AE110" i="15"/>
  <c r="AF110" i="15"/>
  <c r="AG110" i="15"/>
  <c r="AH110" i="15"/>
  <c r="T111" i="15"/>
  <c r="U111" i="15"/>
  <c r="V111" i="15"/>
  <c r="W111" i="15"/>
  <c r="X111" i="15"/>
  <c r="Y111" i="15"/>
  <c r="Z111" i="15"/>
  <c r="AA111" i="15"/>
  <c r="AB111" i="15"/>
  <c r="AC111" i="15"/>
  <c r="AD111" i="15"/>
  <c r="AE111" i="15"/>
  <c r="AF111" i="15"/>
  <c r="AG111" i="15"/>
  <c r="AH111" i="15"/>
  <c r="T112" i="15"/>
  <c r="U112" i="15"/>
  <c r="V112" i="15"/>
  <c r="W112" i="15"/>
  <c r="X112" i="15"/>
  <c r="Y112" i="15"/>
  <c r="Z112" i="15"/>
  <c r="AA112" i="15"/>
  <c r="AB112" i="15"/>
  <c r="AC112" i="15"/>
  <c r="AD112" i="15"/>
  <c r="AE112" i="15"/>
  <c r="AF112" i="15"/>
  <c r="AG112" i="15"/>
  <c r="AH112" i="15"/>
  <c r="T113" i="15"/>
  <c r="U113" i="15"/>
  <c r="V113" i="15"/>
  <c r="W113" i="15"/>
  <c r="X113" i="15"/>
  <c r="Y113" i="15"/>
  <c r="Z113" i="15"/>
  <c r="AA113" i="15"/>
  <c r="AB113" i="15"/>
  <c r="AC113" i="15"/>
  <c r="AD113" i="15"/>
  <c r="AE113" i="15"/>
  <c r="AF113" i="15"/>
  <c r="AG113" i="15"/>
  <c r="AH113" i="15"/>
  <c r="T114" i="15"/>
  <c r="U114" i="15"/>
  <c r="V114" i="15"/>
  <c r="W114" i="15"/>
  <c r="X114" i="15"/>
  <c r="Y114" i="15"/>
  <c r="Z114" i="15"/>
  <c r="AA114" i="15"/>
  <c r="AB114" i="15"/>
  <c r="AC114" i="15"/>
  <c r="AD114" i="15"/>
  <c r="AE114" i="15"/>
  <c r="AF114" i="15"/>
  <c r="AG114" i="15"/>
  <c r="AH114" i="15"/>
  <c r="T115" i="15"/>
  <c r="U115" i="15"/>
  <c r="V115" i="15"/>
  <c r="W115" i="15"/>
  <c r="X115" i="15"/>
  <c r="Y115" i="15"/>
  <c r="Z115" i="15"/>
  <c r="AA115" i="15"/>
  <c r="AB115" i="15"/>
  <c r="AC115" i="15"/>
  <c r="AD115" i="15"/>
  <c r="AE115" i="15"/>
  <c r="AF115" i="15"/>
  <c r="AG115" i="15"/>
  <c r="AH115" i="15"/>
  <c r="T116" i="15"/>
  <c r="U116" i="15"/>
  <c r="V116" i="15"/>
  <c r="W116" i="15"/>
  <c r="X116" i="15"/>
  <c r="Y116" i="15"/>
  <c r="Z116" i="15"/>
  <c r="AA116" i="15"/>
  <c r="AB116" i="15"/>
  <c r="AC116" i="15"/>
  <c r="AD116" i="15"/>
  <c r="AE116" i="15"/>
  <c r="AF116" i="15"/>
  <c r="AG116" i="15"/>
  <c r="AH116" i="15"/>
  <c r="T117" i="15"/>
  <c r="U117" i="15"/>
  <c r="V117" i="15"/>
  <c r="W117" i="15"/>
  <c r="X117" i="15"/>
  <c r="Y117" i="15"/>
  <c r="Z117" i="15"/>
  <c r="AA117" i="15"/>
  <c r="AB117" i="15"/>
  <c r="AC117" i="15"/>
  <c r="AD117" i="15"/>
  <c r="AE117" i="15"/>
  <c r="AF117" i="15"/>
  <c r="AG117" i="15"/>
  <c r="AH117" i="15"/>
  <c r="T118" i="15"/>
  <c r="U118" i="15"/>
  <c r="V118" i="15"/>
  <c r="W118" i="15"/>
  <c r="X118" i="15"/>
  <c r="Y118" i="15"/>
  <c r="Z118" i="15"/>
  <c r="AA118" i="15"/>
  <c r="AB118" i="15"/>
  <c r="AC118" i="15"/>
  <c r="AD118" i="15"/>
  <c r="AE118" i="15"/>
  <c r="AF118" i="15"/>
  <c r="AG118" i="15"/>
  <c r="AH118" i="15"/>
  <c r="T119" i="15"/>
  <c r="U119" i="15"/>
  <c r="V119" i="15"/>
  <c r="W119" i="15"/>
  <c r="X119" i="15"/>
  <c r="Y119" i="15"/>
  <c r="Z119" i="15"/>
  <c r="AA119" i="15"/>
  <c r="AB119" i="15"/>
  <c r="AC119" i="15"/>
  <c r="AD119" i="15"/>
  <c r="AE119" i="15"/>
  <c r="AF119" i="15"/>
  <c r="AG119" i="15"/>
  <c r="AH119" i="15"/>
  <c r="T120" i="15"/>
  <c r="U120" i="15"/>
  <c r="V120" i="15"/>
  <c r="W120" i="15"/>
  <c r="X120" i="15"/>
  <c r="Y120" i="15"/>
  <c r="Z120" i="15"/>
  <c r="AA120" i="15"/>
  <c r="AB120" i="15"/>
  <c r="AC120" i="15"/>
  <c r="AD120" i="15"/>
  <c r="AE120" i="15"/>
  <c r="AF120" i="15"/>
  <c r="AG120" i="15"/>
  <c r="AH120" i="15"/>
  <c r="T121" i="15"/>
  <c r="U121" i="15"/>
  <c r="V121" i="15"/>
  <c r="W121" i="15"/>
  <c r="X121" i="15"/>
  <c r="Y121" i="15"/>
  <c r="Z121" i="15"/>
  <c r="AA121" i="15"/>
  <c r="AB121" i="15"/>
  <c r="AC121" i="15"/>
  <c r="AD121" i="15"/>
  <c r="AE121" i="15"/>
  <c r="AF121" i="15"/>
  <c r="AG121" i="15"/>
  <c r="AH121" i="15"/>
  <c r="T122" i="15"/>
  <c r="U122" i="15"/>
  <c r="V122" i="15"/>
  <c r="W122" i="15"/>
  <c r="X122" i="15"/>
  <c r="Y122" i="15"/>
  <c r="Z122" i="15"/>
  <c r="AA122" i="15"/>
  <c r="AB122" i="15"/>
  <c r="AC122" i="15"/>
  <c r="AD122" i="15"/>
  <c r="AE122" i="15"/>
  <c r="AF122" i="15"/>
  <c r="AG122" i="15"/>
  <c r="AH122" i="15"/>
  <c r="T123" i="15"/>
  <c r="U123" i="15"/>
  <c r="V123" i="15"/>
  <c r="W123" i="15"/>
  <c r="X123" i="15"/>
  <c r="Y123" i="15"/>
  <c r="Z123" i="15"/>
  <c r="AA123" i="15"/>
  <c r="AB123" i="15"/>
  <c r="AC123" i="15"/>
  <c r="AD123" i="15"/>
  <c r="AE123" i="15"/>
  <c r="AF123" i="15"/>
  <c r="AG123" i="15"/>
  <c r="AH123" i="15"/>
  <c r="T124" i="15"/>
  <c r="U124" i="15"/>
  <c r="V124" i="15"/>
  <c r="W124" i="15"/>
  <c r="X124" i="15"/>
  <c r="Y124" i="15"/>
  <c r="Z124" i="15"/>
  <c r="AA124" i="15"/>
  <c r="AB124" i="15"/>
  <c r="AC124" i="15"/>
  <c r="AD124" i="15"/>
  <c r="AE124" i="15"/>
  <c r="AF124" i="15"/>
  <c r="AG124" i="15"/>
  <c r="AH124" i="15"/>
  <c r="T125" i="15"/>
  <c r="U125" i="15"/>
  <c r="V125" i="15"/>
  <c r="W125" i="15"/>
  <c r="X125" i="15"/>
  <c r="Y125" i="15"/>
  <c r="Z125" i="15"/>
  <c r="AA125" i="15"/>
  <c r="AB125" i="15"/>
  <c r="AC125" i="15"/>
  <c r="AD125" i="15"/>
  <c r="AE125" i="15"/>
  <c r="AF125" i="15"/>
  <c r="AG125" i="15"/>
  <c r="AH125" i="15"/>
  <c r="T126" i="15"/>
  <c r="U126" i="15"/>
  <c r="V126" i="15"/>
  <c r="W126" i="15"/>
  <c r="X126" i="15"/>
  <c r="Y126" i="15"/>
  <c r="Z126" i="15"/>
  <c r="AA126" i="15"/>
  <c r="AB126" i="15"/>
  <c r="AC126" i="15"/>
  <c r="AD126" i="15"/>
  <c r="AE126" i="15"/>
  <c r="AF126" i="15"/>
  <c r="AG126" i="15"/>
  <c r="AH126" i="15"/>
  <c r="T127" i="15"/>
  <c r="U127" i="15"/>
  <c r="V127" i="15"/>
  <c r="W127" i="15"/>
  <c r="X127" i="15"/>
  <c r="Y127" i="15"/>
  <c r="Z127" i="15"/>
  <c r="AA127" i="15"/>
  <c r="AB127" i="15"/>
  <c r="AC127" i="15"/>
  <c r="AD127" i="15"/>
  <c r="AE127" i="15"/>
  <c r="AF127" i="15"/>
  <c r="AG127" i="15"/>
  <c r="AH127" i="15"/>
  <c r="T128" i="15"/>
  <c r="U128" i="15"/>
  <c r="V128" i="15"/>
  <c r="W128" i="15"/>
  <c r="X128" i="15"/>
  <c r="Y128" i="15"/>
  <c r="Z128" i="15"/>
  <c r="AA128" i="15"/>
  <c r="AB128" i="15"/>
  <c r="AC128" i="15"/>
  <c r="AD128" i="15"/>
  <c r="AE128" i="15"/>
  <c r="AF128" i="15"/>
  <c r="AG128" i="15"/>
  <c r="AH128" i="15"/>
  <c r="T129" i="15"/>
  <c r="U129" i="15"/>
  <c r="V129" i="15"/>
  <c r="W129" i="15"/>
  <c r="X129" i="15"/>
  <c r="Y129" i="15"/>
  <c r="Z129" i="15"/>
  <c r="AA129" i="15"/>
  <c r="AB129" i="15"/>
  <c r="AC129" i="15"/>
  <c r="AD129" i="15"/>
  <c r="AE129" i="15"/>
  <c r="AF129" i="15"/>
  <c r="AG129" i="15"/>
  <c r="AH129" i="15"/>
  <c r="T130" i="15"/>
  <c r="U130" i="15"/>
  <c r="V130" i="15"/>
  <c r="W130" i="15"/>
  <c r="X130" i="15"/>
  <c r="Y130" i="15"/>
  <c r="Z130" i="15"/>
  <c r="AA130" i="15"/>
  <c r="AB130" i="15"/>
  <c r="AC130" i="15"/>
  <c r="AD130" i="15"/>
  <c r="AE130" i="15"/>
  <c r="AF130" i="15"/>
  <c r="AG130" i="15"/>
  <c r="AH130" i="15"/>
  <c r="T131" i="15"/>
  <c r="U131" i="15"/>
  <c r="V131" i="15"/>
  <c r="W131" i="15"/>
  <c r="X131" i="15"/>
  <c r="Y131" i="15"/>
  <c r="Z131" i="15"/>
  <c r="AA131" i="15"/>
  <c r="AB131" i="15"/>
  <c r="AC131" i="15"/>
  <c r="AD131" i="15"/>
  <c r="AE131" i="15"/>
  <c r="AF131" i="15"/>
  <c r="AG131" i="15"/>
  <c r="AH131" i="15"/>
  <c r="T132" i="15"/>
  <c r="U132" i="15"/>
  <c r="V132" i="15"/>
  <c r="W132" i="15"/>
  <c r="X132" i="15"/>
  <c r="Y132" i="15"/>
  <c r="Z132" i="15"/>
  <c r="AA132" i="15"/>
  <c r="AB132" i="15"/>
  <c r="AC132" i="15"/>
  <c r="AD132" i="15"/>
  <c r="AE132" i="15"/>
  <c r="AF132" i="15"/>
  <c r="AG132" i="15"/>
  <c r="AH132" i="15"/>
  <c r="T133" i="15"/>
  <c r="U133" i="15"/>
  <c r="V133" i="15"/>
  <c r="W133" i="15"/>
  <c r="X133" i="15"/>
  <c r="Y133" i="15"/>
  <c r="Z133" i="15"/>
  <c r="AA133" i="15"/>
  <c r="AB133" i="15"/>
  <c r="AC133" i="15"/>
  <c r="AD133" i="15"/>
  <c r="AE133" i="15"/>
  <c r="AF133" i="15"/>
  <c r="AG133" i="15"/>
  <c r="AH133" i="15"/>
  <c r="T134" i="15"/>
  <c r="U134" i="15"/>
  <c r="V134" i="15"/>
  <c r="W134" i="15"/>
  <c r="X134" i="15"/>
  <c r="Y134" i="15"/>
  <c r="Z134" i="15"/>
  <c r="AA134" i="15"/>
  <c r="AB134" i="15"/>
  <c r="AC134" i="15"/>
  <c r="AD134" i="15"/>
  <c r="AE134" i="15"/>
  <c r="AF134" i="15"/>
  <c r="AG134" i="15"/>
  <c r="AH134" i="15"/>
  <c r="T135" i="15"/>
  <c r="U135" i="15"/>
  <c r="V135" i="15"/>
  <c r="W135" i="15"/>
  <c r="X135" i="15"/>
  <c r="Y135" i="15"/>
  <c r="Z135" i="15"/>
  <c r="AA135" i="15"/>
  <c r="AB135" i="15"/>
  <c r="AC135" i="15"/>
  <c r="AD135" i="15"/>
  <c r="AE135" i="15"/>
  <c r="AF135" i="15"/>
  <c r="AG135" i="15"/>
  <c r="AH135" i="15"/>
  <c r="T136" i="15"/>
  <c r="U136" i="15"/>
  <c r="V136" i="15"/>
  <c r="W136" i="15"/>
  <c r="X136" i="15"/>
  <c r="Y136" i="15"/>
  <c r="Z136" i="15"/>
  <c r="AA136" i="15"/>
  <c r="AB136" i="15"/>
  <c r="AC136" i="15"/>
  <c r="AD136" i="15"/>
  <c r="AE136" i="15"/>
  <c r="AF136" i="15"/>
  <c r="AG136" i="15"/>
  <c r="AH136" i="15"/>
  <c r="T137" i="15"/>
  <c r="U137" i="15"/>
  <c r="V137" i="15"/>
  <c r="W137" i="15"/>
  <c r="X137" i="15"/>
  <c r="Y137" i="15"/>
  <c r="Z137" i="15"/>
  <c r="AA137" i="15"/>
  <c r="AB137" i="15"/>
  <c r="AC137" i="15"/>
  <c r="AD137" i="15"/>
  <c r="AE137" i="15"/>
  <c r="AF137" i="15"/>
  <c r="AG137" i="15"/>
  <c r="AH137" i="15"/>
  <c r="T138" i="15"/>
  <c r="U138" i="15"/>
  <c r="V138" i="15"/>
  <c r="W138" i="15"/>
  <c r="X138" i="15"/>
  <c r="Y138" i="15"/>
  <c r="Z138" i="15"/>
  <c r="AA138" i="15"/>
  <c r="AB138" i="15"/>
  <c r="AC138" i="15"/>
  <c r="AD138" i="15"/>
  <c r="AE138" i="15"/>
  <c r="AF138" i="15"/>
  <c r="AG138" i="15"/>
  <c r="AH138" i="15"/>
  <c r="T139" i="15"/>
  <c r="U139" i="15"/>
  <c r="V139" i="15"/>
  <c r="W139" i="15"/>
  <c r="X139" i="15"/>
  <c r="Y139" i="15"/>
  <c r="Z139" i="15"/>
  <c r="AA139" i="15"/>
  <c r="AB139" i="15"/>
  <c r="AC139" i="15"/>
  <c r="AD139" i="15"/>
  <c r="AE139" i="15"/>
  <c r="AF139" i="15"/>
  <c r="AG139" i="15"/>
  <c r="AH139" i="15"/>
  <c r="T140" i="15"/>
  <c r="U140" i="15"/>
  <c r="V140" i="15"/>
  <c r="W140" i="15"/>
  <c r="X140" i="15"/>
  <c r="Y140" i="15"/>
  <c r="Z140" i="15"/>
  <c r="AA140" i="15"/>
  <c r="AB140" i="15"/>
  <c r="AC140" i="15"/>
  <c r="AD140" i="15"/>
  <c r="AE140" i="15"/>
  <c r="AF140" i="15"/>
  <c r="AG140" i="15"/>
  <c r="AH140" i="15"/>
  <c r="T141" i="15"/>
  <c r="U141" i="15"/>
  <c r="V141" i="15"/>
  <c r="W141" i="15"/>
  <c r="X141" i="15"/>
  <c r="Y141" i="15"/>
  <c r="Z141" i="15"/>
  <c r="AA141" i="15"/>
  <c r="AB141" i="15"/>
  <c r="AC141" i="15"/>
  <c r="AD141" i="15"/>
  <c r="AE141" i="15"/>
  <c r="AF141" i="15"/>
  <c r="AG141" i="15"/>
  <c r="AH141" i="15"/>
  <c r="T142" i="15"/>
  <c r="U142" i="15"/>
  <c r="V142" i="15"/>
  <c r="W142" i="15"/>
  <c r="X142" i="15"/>
  <c r="Y142" i="15"/>
  <c r="Z142" i="15"/>
  <c r="AA142" i="15"/>
  <c r="AB142" i="15"/>
  <c r="AC142" i="15"/>
  <c r="AD142" i="15"/>
  <c r="AE142" i="15"/>
  <c r="AF142" i="15"/>
  <c r="AG142" i="15"/>
  <c r="AH142" i="15"/>
  <c r="T143" i="15"/>
  <c r="U143" i="15"/>
  <c r="V143" i="15"/>
  <c r="W143" i="15"/>
  <c r="X143" i="15"/>
  <c r="Y143" i="15"/>
  <c r="Z143" i="15"/>
  <c r="AA143" i="15"/>
  <c r="AB143" i="15"/>
  <c r="AC143" i="15"/>
  <c r="AD143" i="15"/>
  <c r="AE143" i="15"/>
  <c r="AF143" i="15"/>
  <c r="AG143" i="15"/>
  <c r="AH143" i="15"/>
  <c r="T144" i="15"/>
  <c r="U144" i="15"/>
  <c r="V144" i="15"/>
  <c r="W144" i="15"/>
  <c r="X144" i="15"/>
  <c r="Y144" i="15"/>
  <c r="Z144" i="15"/>
  <c r="AA144" i="15"/>
  <c r="AB144" i="15"/>
  <c r="AC144" i="15"/>
  <c r="AD144" i="15"/>
  <c r="AE144" i="15"/>
  <c r="AF144" i="15"/>
  <c r="AG144" i="15"/>
  <c r="AH144" i="15"/>
  <c r="T145" i="15"/>
  <c r="U145" i="15"/>
  <c r="V145" i="15"/>
  <c r="W145" i="15"/>
  <c r="X145" i="15"/>
  <c r="Y145" i="15"/>
  <c r="Z145" i="15"/>
  <c r="AA145" i="15"/>
  <c r="AB145" i="15"/>
  <c r="AC145" i="15"/>
  <c r="AD145" i="15"/>
  <c r="AE145" i="15"/>
  <c r="AF145" i="15"/>
  <c r="AG145" i="15"/>
  <c r="AH145" i="15"/>
  <c r="T146" i="15"/>
  <c r="U146" i="15"/>
  <c r="V146" i="15"/>
  <c r="W146" i="15"/>
  <c r="X146" i="15"/>
  <c r="Y146" i="15"/>
  <c r="Z146" i="15"/>
  <c r="AA146" i="15"/>
  <c r="AB146" i="15"/>
  <c r="AC146" i="15"/>
  <c r="AD146" i="15"/>
  <c r="AE146" i="15"/>
  <c r="AF146" i="15"/>
  <c r="AG146" i="15"/>
  <c r="AH146" i="15"/>
  <c r="T147" i="15"/>
  <c r="U147" i="15"/>
  <c r="V147" i="15"/>
  <c r="W147" i="15"/>
  <c r="X147" i="15"/>
  <c r="Y147" i="15"/>
  <c r="Z147" i="15"/>
  <c r="AA147" i="15"/>
  <c r="AB147" i="15"/>
  <c r="AC147" i="15"/>
  <c r="AD147" i="15"/>
  <c r="AE147" i="15"/>
  <c r="AF147" i="15"/>
  <c r="AG147" i="15"/>
  <c r="AH147" i="15"/>
  <c r="T148" i="15"/>
  <c r="U148" i="15"/>
  <c r="V148" i="15"/>
  <c r="W148" i="15"/>
  <c r="X148" i="15"/>
  <c r="Y148" i="15"/>
  <c r="Z148" i="15"/>
  <c r="AA148" i="15"/>
  <c r="AB148" i="15"/>
  <c r="AC148" i="15"/>
  <c r="AD148" i="15"/>
  <c r="AE148" i="15"/>
  <c r="AF148" i="15"/>
  <c r="AG148" i="15"/>
  <c r="AH148" i="15"/>
  <c r="T149" i="15"/>
  <c r="U149" i="15"/>
  <c r="V149" i="15"/>
  <c r="W149" i="15"/>
  <c r="X149" i="15"/>
  <c r="Y149" i="15"/>
  <c r="Z149" i="15"/>
  <c r="AA149" i="15"/>
  <c r="AB149" i="15"/>
  <c r="AC149" i="15"/>
  <c r="AD149" i="15"/>
  <c r="AE149" i="15"/>
  <c r="AF149" i="15"/>
  <c r="AG149" i="15"/>
  <c r="AH149" i="15"/>
  <c r="T150" i="15"/>
  <c r="U150" i="15"/>
  <c r="V150" i="15"/>
  <c r="W150" i="15"/>
  <c r="X150" i="15"/>
  <c r="Y150" i="15"/>
  <c r="Z150" i="15"/>
  <c r="AA150" i="15"/>
  <c r="AB150" i="15"/>
  <c r="AC150" i="15"/>
  <c r="AD150" i="15"/>
  <c r="AE150" i="15"/>
  <c r="AF150" i="15"/>
  <c r="AG150" i="15"/>
  <c r="AH150" i="15"/>
  <c r="T151" i="15"/>
  <c r="U151" i="15"/>
  <c r="V151" i="15"/>
  <c r="W151" i="15"/>
  <c r="X151" i="15"/>
  <c r="Y151" i="15"/>
  <c r="Z151" i="15"/>
  <c r="AA151" i="15"/>
  <c r="AB151" i="15"/>
  <c r="AC151" i="15"/>
  <c r="AD151" i="15"/>
  <c r="AE151" i="15"/>
  <c r="AF151" i="15"/>
  <c r="AG151" i="15"/>
  <c r="AH151" i="15"/>
  <c r="T152" i="15"/>
  <c r="U152" i="15"/>
  <c r="V152" i="15"/>
  <c r="W152" i="15"/>
  <c r="X152" i="15"/>
  <c r="Y152" i="15"/>
  <c r="Z152" i="15"/>
  <c r="AA152" i="15"/>
  <c r="AB152" i="15"/>
  <c r="AC152" i="15"/>
  <c r="AD152" i="15"/>
  <c r="AE152" i="15"/>
  <c r="AF152" i="15"/>
  <c r="AG152" i="15"/>
  <c r="AH152" i="15"/>
  <c r="T153" i="15"/>
  <c r="U153" i="15"/>
  <c r="V153" i="15"/>
  <c r="W153" i="15"/>
  <c r="X153" i="15"/>
  <c r="Y153" i="15"/>
  <c r="Z153" i="15"/>
  <c r="AA153" i="15"/>
  <c r="AB153" i="15"/>
  <c r="AC153" i="15"/>
  <c r="AD153" i="15"/>
  <c r="AE153" i="15"/>
  <c r="AF153" i="15"/>
  <c r="AG153" i="15"/>
  <c r="AH153" i="15"/>
  <c r="T154" i="15"/>
  <c r="U154" i="15"/>
  <c r="V154" i="15"/>
  <c r="W154" i="15"/>
  <c r="X154" i="15"/>
  <c r="Y154" i="15"/>
  <c r="Z154" i="15"/>
  <c r="AA154" i="15"/>
  <c r="AB154" i="15"/>
  <c r="AC154" i="15"/>
  <c r="AD154" i="15"/>
  <c r="AE154" i="15"/>
  <c r="AF154" i="15"/>
  <c r="AG154" i="15"/>
  <c r="AH154" i="15"/>
  <c r="T155" i="15"/>
  <c r="U155" i="15"/>
  <c r="V155" i="15"/>
  <c r="W155" i="15"/>
  <c r="X155" i="15"/>
  <c r="Y155" i="15"/>
  <c r="Z155" i="15"/>
  <c r="AA155" i="15"/>
  <c r="AB155" i="15"/>
  <c r="AC155" i="15"/>
  <c r="AD155" i="15"/>
  <c r="AE155" i="15"/>
  <c r="AF155" i="15"/>
  <c r="AG155" i="15"/>
  <c r="AH155" i="15"/>
  <c r="T156" i="15"/>
  <c r="U156" i="15"/>
  <c r="V156" i="15"/>
  <c r="W156" i="15"/>
  <c r="X156" i="15"/>
  <c r="Y156" i="15"/>
  <c r="Z156" i="15"/>
  <c r="AA156" i="15"/>
  <c r="AB156" i="15"/>
  <c r="AC156" i="15"/>
  <c r="AD156" i="15"/>
  <c r="AE156" i="15"/>
  <c r="AF156" i="15"/>
  <c r="AG156" i="15"/>
  <c r="AH156" i="15"/>
  <c r="T157" i="15"/>
  <c r="U157" i="15"/>
  <c r="V157" i="15"/>
  <c r="W157" i="15"/>
  <c r="X157" i="15"/>
  <c r="Y157" i="15"/>
  <c r="Z157" i="15"/>
  <c r="AA157" i="15"/>
  <c r="AB157" i="15"/>
  <c r="AC157" i="15"/>
  <c r="AD157" i="15"/>
  <c r="AE157" i="15"/>
  <c r="AF157" i="15"/>
  <c r="AG157" i="15"/>
  <c r="AH157" i="15"/>
  <c r="T158" i="15"/>
  <c r="U158" i="15"/>
  <c r="V158" i="15"/>
  <c r="W158" i="15"/>
  <c r="X158" i="15"/>
  <c r="Y158" i="15"/>
  <c r="Z158" i="15"/>
  <c r="AA158" i="15"/>
  <c r="AB158" i="15"/>
  <c r="AC158" i="15"/>
  <c r="AD158" i="15"/>
  <c r="AE158" i="15"/>
  <c r="AF158" i="15"/>
  <c r="AG158" i="15"/>
  <c r="AH158" i="15"/>
  <c r="T159" i="15"/>
  <c r="U159" i="15"/>
  <c r="V159" i="15"/>
  <c r="W159" i="15"/>
  <c r="X159" i="15"/>
  <c r="Y159" i="15"/>
  <c r="Z159" i="15"/>
  <c r="AA159" i="15"/>
  <c r="AB159" i="15"/>
  <c r="AC159" i="15"/>
  <c r="AD159" i="15"/>
  <c r="AE159" i="15"/>
  <c r="AF159" i="15"/>
  <c r="AG159" i="15"/>
  <c r="AH159" i="15"/>
  <c r="T160" i="15"/>
  <c r="U160" i="15"/>
  <c r="V160" i="15"/>
  <c r="W160" i="15"/>
  <c r="X160" i="15"/>
  <c r="Y160" i="15"/>
  <c r="Z160" i="15"/>
  <c r="AA160" i="15"/>
  <c r="AB160" i="15"/>
  <c r="AC160" i="15"/>
  <c r="AD160" i="15"/>
  <c r="AE160" i="15"/>
  <c r="AF160" i="15"/>
  <c r="AG160" i="15"/>
  <c r="AH160" i="15"/>
  <c r="T161" i="15"/>
  <c r="U161" i="15"/>
  <c r="V161" i="15"/>
  <c r="W161" i="15"/>
  <c r="X161" i="15"/>
  <c r="Y161" i="15"/>
  <c r="Z161" i="15"/>
  <c r="AA161" i="15"/>
  <c r="AB161" i="15"/>
  <c r="AC161" i="15"/>
  <c r="AD161" i="15"/>
  <c r="AE161" i="15"/>
  <c r="AF161" i="15"/>
  <c r="AG161" i="15"/>
  <c r="AH161" i="15"/>
  <c r="T162" i="15"/>
  <c r="U162" i="15"/>
  <c r="V162" i="15"/>
  <c r="W162" i="15"/>
  <c r="X162" i="15"/>
  <c r="Y162" i="15"/>
  <c r="Z162" i="15"/>
  <c r="AA162" i="15"/>
  <c r="AB162" i="15"/>
  <c r="AC162" i="15"/>
  <c r="AD162" i="15"/>
  <c r="AE162" i="15"/>
  <c r="AF162" i="15"/>
  <c r="AG162" i="15"/>
  <c r="AH162" i="15"/>
  <c r="T163" i="15"/>
  <c r="U163" i="15"/>
  <c r="V163" i="15"/>
  <c r="W163" i="15"/>
  <c r="X163" i="15"/>
  <c r="Y163" i="15"/>
  <c r="Z163" i="15"/>
  <c r="AA163" i="15"/>
  <c r="AB163" i="15"/>
  <c r="AC163" i="15"/>
  <c r="AD163" i="15"/>
  <c r="AE163" i="15"/>
  <c r="AF163" i="15"/>
  <c r="AG163" i="15"/>
  <c r="AH163" i="15"/>
  <c r="T164" i="15"/>
  <c r="U164" i="15"/>
  <c r="V164" i="15"/>
  <c r="W164" i="15"/>
  <c r="X164" i="15"/>
  <c r="Y164" i="15"/>
  <c r="Z164" i="15"/>
  <c r="AA164" i="15"/>
  <c r="AB164" i="15"/>
  <c r="AC164" i="15"/>
  <c r="AD164" i="15"/>
  <c r="AE164" i="15"/>
  <c r="AF164" i="15"/>
  <c r="AG164" i="15"/>
  <c r="AH164" i="15"/>
  <c r="T165" i="15"/>
  <c r="U165" i="15"/>
  <c r="V165" i="15"/>
  <c r="W165" i="15"/>
  <c r="X165" i="15"/>
  <c r="Y165" i="15"/>
  <c r="Z165" i="15"/>
  <c r="AA165" i="15"/>
  <c r="AB165" i="15"/>
  <c r="AC165" i="15"/>
  <c r="AD165" i="15"/>
  <c r="AE165" i="15"/>
  <c r="AF165" i="15"/>
  <c r="AG165" i="15"/>
  <c r="AH165" i="15"/>
  <c r="T166" i="15"/>
  <c r="U166" i="15"/>
  <c r="V166" i="15"/>
  <c r="W166" i="15"/>
  <c r="X166" i="15"/>
  <c r="Y166" i="15"/>
  <c r="Z166" i="15"/>
  <c r="AA166" i="15"/>
  <c r="AB166" i="15"/>
  <c r="AC166" i="15"/>
  <c r="AD166" i="15"/>
  <c r="AE166" i="15"/>
  <c r="AF166" i="15"/>
  <c r="AG166" i="15"/>
  <c r="AH166" i="15"/>
  <c r="T167" i="15"/>
  <c r="U167" i="15"/>
  <c r="V167" i="15"/>
  <c r="W167" i="15"/>
  <c r="X167" i="15"/>
  <c r="Y167" i="15"/>
  <c r="Z167" i="15"/>
  <c r="AA167" i="15"/>
  <c r="AB167" i="15"/>
  <c r="AC167" i="15"/>
  <c r="AD167" i="15"/>
  <c r="AE167" i="15"/>
  <c r="AF167" i="15"/>
  <c r="AG167" i="15"/>
  <c r="AH167" i="15"/>
  <c r="T168" i="15"/>
  <c r="U168" i="15"/>
  <c r="V168" i="15"/>
  <c r="W168" i="15"/>
  <c r="X168" i="15"/>
  <c r="Y168" i="15"/>
  <c r="Z168" i="15"/>
  <c r="AA168" i="15"/>
  <c r="AB168" i="15"/>
  <c r="AC168" i="15"/>
  <c r="AD168" i="15"/>
  <c r="AE168" i="15"/>
  <c r="AF168" i="15"/>
  <c r="AG168" i="15"/>
  <c r="AH168" i="15"/>
  <c r="T169" i="15"/>
  <c r="U169" i="15"/>
  <c r="V169" i="15"/>
  <c r="W169" i="15"/>
  <c r="X169" i="15"/>
  <c r="Y169" i="15"/>
  <c r="Z169" i="15"/>
  <c r="AA169" i="15"/>
  <c r="AB169" i="15"/>
  <c r="AC169" i="15"/>
  <c r="AD169" i="15"/>
  <c r="AE169" i="15"/>
  <c r="AF169" i="15"/>
  <c r="AG169" i="15"/>
  <c r="AH169" i="15"/>
  <c r="T170" i="15"/>
  <c r="U170" i="15"/>
  <c r="V170" i="15"/>
  <c r="W170" i="15"/>
  <c r="X170" i="15"/>
  <c r="Y170" i="15"/>
  <c r="Z170" i="15"/>
  <c r="AA170" i="15"/>
  <c r="AB170" i="15"/>
  <c r="AC170" i="15"/>
  <c r="AD170" i="15"/>
  <c r="AE170" i="15"/>
  <c r="AF170" i="15"/>
  <c r="AG170" i="15"/>
  <c r="AH170" i="15"/>
  <c r="T171" i="15"/>
  <c r="U171" i="15"/>
  <c r="V171" i="15"/>
  <c r="W171" i="15"/>
  <c r="X171" i="15"/>
  <c r="Y171" i="15"/>
  <c r="Z171" i="15"/>
  <c r="AA171" i="15"/>
  <c r="AB171" i="15"/>
  <c r="AC171" i="15"/>
  <c r="AD171" i="15"/>
  <c r="AE171" i="15"/>
  <c r="AF171" i="15"/>
  <c r="AG171" i="15"/>
  <c r="AH171" i="15"/>
  <c r="T172" i="15"/>
  <c r="U172" i="15"/>
  <c r="V172" i="15"/>
  <c r="W172" i="15"/>
  <c r="X172" i="15"/>
  <c r="Y172" i="15"/>
  <c r="Z172" i="15"/>
  <c r="AA172" i="15"/>
  <c r="AB172" i="15"/>
  <c r="AC172" i="15"/>
  <c r="AD172" i="15"/>
  <c r="AE172" i="15"/>
  <c r="AF172" i="15"/>
  <c r="AG172" i="15"/>
  <c r="AH172" i="15"/>
  <c r="T173" i="15"/>
  <c r="U173" i="15"/>
  <c r="V173" i="15"/>
  <c r="W173" i="15"/>
  <c r="X173" i="15"/>
  <c r="Y173" i="15"/>
  <c r="Z173" i="15"/>
  <c r="AA173" i="15"/>
  <c r="AB173" i="15"/>
  <c r="AC173" i="15"/>
  <c r="AD173" i="15"/>
  <c r="AE173" i="15"/>
  <c r="AF173" i="15"/>
  <c r="AG173" i="15"/>
  <c r="AH173" i="15"/>
  <c r="T174" i="15"/>
  <c r="U174" i="15"/>
  <c r="V174" i="15"/>
  <c r="W174" i="15"/>
  <c r="X174" i="15"/>
  <c r="Y174" i="15"/>
  <c r="Z174" i="15"/>
  <c r="AA174" i="15"/>
  <c r="AB174" i="15"/>
  <c r="AC174" i="15"/>
  <c r="AD174" i="15"/>
  <c r="AE174" i="15"/>
  <c r="AF174" i="15"/>
  <c r="AG174" i="15"/>
  <c r="AH174" i="15"/>
  <c r="T175" i="15"/>
  <c r="U175" i="15"/>
  <c r="V175" i="15"/>
  <c r="W175" i="15"/>
  <c r="X175" i="15"/>
  <c r="Y175" i="15"/>
  <c r="Z175" i="15"/>
  <c r="AA175" i="15"/>
  <c r="AB175" i="15"/>
  <c r="AC175" i="15"/>
  <c r="AD175" i="15"/>
  <c r="AE175" i="15"/>
  <c r="AF175" i="15"/>
  <c r="AG175" i="15"/>
  <c r="AH175" i="15"/>
  <c r="T176" i="15"/>
  <c r="U176" i="15"/>
  <c r="V176" i="15"/>
  <c r="W176" i="15"/>
  <c r="X176" i="15"/>
  <c r="Y176" i="15"/>
  <c r="Z176" i="15"/>
  <c r="AA176" i="15"/>
  <c r="AB176" i="15"/>
  <c r="AC176" i="15"/>
  <c r="AD176" i="15"/>
  <c r="AE176" i="15"/>
  <c r="AF176" i="15"/>
  <c r="AG176" i="15"/>
  <c r="AH176" i="15"/>
  <c r="T177" i="15"/>
  <c r="U177" i="15"/>
  <c r="V177" i="15"/>
  <c r="W177" i="15"/>
  <c r="X177" i="15"/>
  <c r="Y177" i="15"/>
  <c r="Z177" i="15"/>
  <c r="AA177" i="15"/>
  <c r="AB177" i="15"/>
  <c r="AC177" i="15"/>
  <c r="AD177" i="15"/>
  <c r="AE177" i="15"/>
  <c r="AF177" i="15"/>
  <c r="AG177" i="15"/>
  <c r="AH177" i="15"/>
  <c r="T178" i="15"/>
  <c r="U178" i="15"/>
  <c r="V178" i="15"/>
  <c r="W178" i="15"/>
  <c r="X178" i="15"/>
  <c r="Y178" i="15"/>
  <c r="Z178" i="15"/>
  <c r="AA178" i="15"/>
  <c r="AB178" i="15"/>
  <c r="AC178" i="15"/>
  <c r="AD178" i="15"/>
  <c r="AE178" i="15"/>
  <c r="AF178" i="15"/>
  <c r="AG178" i="15"/>
  <c r="AH178" i="15"/>
  <c r="T179" i="15"/>
  <c r="U179" i="15"/>
  <c r="V179" i="15"/>
  <c r="W179" i="15"/>
  <c r="X179" i="15"/>
  <c r="Y179" i="15"/>
  <c r="Z179" i="15"/>
  <c r="AA179" i="15"/>
  <c r="AB179" i="15"/>
  <c r="AC179" i="15"/>
  <c r="AD179" i="15"/>
  <c r="AE179" i="15"/>
  <c r="AF179" i="15"/>
  <c r="AG179" i="15"/>
  <c r="AH179" i="15"/>
  <c r="T180" i="15"/>
  <c r="U180" i="15"/>
  <c r="V180" i="15"/>
  <c r="W180" i="15"/>
  <c r="X180" i="15"/>
  <c r="Y180" i="15"/>
  <c r="Z180" i="15"/>
  <c r="AA180" i="15"/>
  <c r="AB180" i="15"/>
  <c r="AC180" i="15"/>
  <c r="AD180" i="15"/>
  <c r="AE180" i="15"/>
  <c r="AF180" i="15"/>
  <c r="AG180" i="15"/>
  <c r="AH180" i="15"/>
  <c r="T181" i="15"/>
  <c r="U181" i="15"/>
  <c r="V181" i="15"/>
  <c r="W181" i="15"/>
  <c r="X181" i="15"/>
  <c r="Y181" i="15"/>
  <c r="Z181" i="15"/>
  <c r="AA181" i="15"/>
  <c r="AB181" i="15"/>
  <c r="AC181" i="15"/>
  <c r="AD181" i="15"/>
  <c r="AE181" i="15"/>
  <c r="AF181" i="15"/>
  <c r="AG181" i="15"/>
  <c r="AH181" i="15"/>
  <c r="T182" i="15"/>
  <c r="U182" i="15"/>
  <c r="V182" i="15"/>
  <c r="W182" i="15"/>
  <c r="X182" i="15"/>
  <c r="Y182" i="15"/>
  <c r="Z182" i="15"/>
  <c r="AA182" i="15"/>
  <c r="AB182" i="15"/>
  <c r="AC182" i="15"/>
  <c r="AD182" i="15"/>
  <c r="AE182" i="15"/>
  <c r="AF182" i="15"/>
  <c r="AG182" i="15"/>
  <c r="AH182" i="15"/>
  <c r="T183" i="15"/>
  <c r="U183" i="15"/>
  <c r="V183" i="15"/>
  <c r="W183" i="15"/>
  <c r="X183" i="15"/>
  <c r="Y183" i="15"/>
  <c r="Z183" i="15"/>
  <c r="AA183" i="15"/>
  <c r="AB183" i="15"/>
  <c r="AC183" i="15"/>
  <c r="AD183" i="15"/>
  <c r="AE183" i="15"/>
  <c r="AF183" i="15"/>
  <c r="AG183" i="15"/>
  <c r="AH183" i="15"/>
  <c r="T184" i="15"/>
  <c r="U184" i="15"/>
  <c r="V184" i="15"/>
  <c r="W184" i="15"/>
  <c r="X184" i="15"/>
  <c r="Y184" i="15"/>
  <c r="Z184" i="15"/>
  <c r="AA184" i="15"/>
  <c r="AB184" i="15"/>
  <c r="AC184" i="15"/>
  <c r="AD184" i="15"/>
  <c r="AE184" i="15"/>
  <c r="AF184" i="15"/>
  <c r="AG184" i="15"/>
  <c r="AH184" i="15"/>
  <c r="T185" i="15"/>
  <c r="U185" i="15"/>
  <c r="V185" i="15"/>
  <c r="W185" i="15"/>
  <c r="X185" i="15"/>
  <c r="Y185" i="15"/>
  <c r="Z185" i="15"/>
  <c r="AA185" i="15"/>
  <c r="AB185" i="15"/>
  <c r="AC185" i="15"/>
  <c r="AD185" i="15"/>
  <c r="AE185" i="15"/>
  <c r="AF185" i="15"/>
  <c r="AG185" i="15"/>
  <c r="AH185" i="15"/>
  <c r="T186" i="15"/>
  <c r="U186" i="15"/>
  <c r="V186" i="15"/>
  <c r="W186" i="15"/>
  <c r="X186" i="15"/>
  <c r="Y186" i="15"/>
  <c r="Z186" i="15"/>
  <c r="AA186" i="15"/>
  <c r="AB186" i="15"/>
  <c r="AC186" i="15"/>
  <c r="AD186" i="15"/>
  <c r="AE186" i="15"/>
  <c r="AF186" i="15"/>
  <c r="AG186" i="15"/>
  <c r="AH186" i="15"/>
  <c r="T187" i="15"/>
  <c r="U187" i="15"/>
  <c r="V187" i="15"/>
  <c r="W187" i="15"/>
  <c r="X187" i="15"/>
  <c r="Y187" i="15"/>
  <c r="Z187" i="15"/>
  <c r="AA187" i="15"/>
  <c r="AB187" i="15"/>
  <c r="AC187" i="15"/>
  <c r="AD187" i="15"/>
  <c r="AE187" i="15"/>
  <c r="AF187" i="15"/>
  <c r="AG187" i="15"/>
  <c r="AH187" i="15"/>
  <c r="T188" i="15"/>
  <c r="U188" i="15"/>
  <c r="V188" i="15"/>
  <c r="W188" i="15"/>
  <c r="X188" i="15"/>
  <c r="Y188" i="15"/>
  <c r="Z188" i="15"/>
  <c r="AA188" i="15"/>
  <c r="AB188" i="15"/>
  <c r="AC188" i="15"/>
  <c r="AD188" i="15"/>
  <c r="AE188" i="15"/>
  <c r="AF188" i="15"/>
  <c r="AG188" i="15"/>
  <c r="AH188" i="15"/>
  <c r="T189" i="15"/>
  <c r="U189" i="15"/>
  <c r="V189" i="15"/>
  <c r="W189" i="15"/>
  <c r="X189" i="15"/>
  <c r="Y189" i="15"/>
  <c r="Z189" i="15"/>
  <c r="AA189" i="15"/>
  <c r="AB189" i="15"/>
  <c r="AC189" i="15"/>
  <c r="AD189" i="15"/>
  <c r="AE189" i="15"/>
  <c r="AF189" i="15"/>
  <c r="AG189" i="15"/>
  <c r="AH189" i="15"/>
  <c r="T190" i="15"/>
  <c r="U190" i="15"/>
  <c r="V190" i="15"/>
  <c r="W190" i="15"/>
  <c r="X190" i="15"/>
  <c r="Y190" i="15"/>
  <c r="Z190" i="15"/>
  <c r="AA190" i="15"/>
  <c r="AB190" i="15"/>
  <c r="AC190" i="15"/>
  <c r="AD190" i="15"/>
  <c r="AE190" i="15"/>
  <c r="AF190" i="15"/>
  <c r="AG190" i="15"/>
  <c r="AH190" i="15"/>
  <c r="T191" i="15"/>
  <c r="U191" i="15"/>
  <c r="V191" i="15"/>
  <c r="W191" i="15"/>
  <c r="X191" i="15"/>
  <c r="Y191" i="15"/>
  <c r="Z191" i="15"/>
  <c r="AA191" i="15"/>
  <c r="AB191" i="15"/>
  <c r="AC191" i="15"/>
  <c r="AD191" i="15"/>
  <c r="AE191" i="15"/>
  <c r="AF191" i="15"/>
  <c r="AG191" i="15"/>
  <c r="AH191" i="15"/>
  <c r="T192" i="15"/>
  <c r="U192" i="15"/>
  <c r="V192" i="15"/>
  <c r="W192" i="15"/>
  <c r="X192" i="15"/>
  <c r="Y192" i="15"/>
  <c r="Z192" i="15"/>
  <c r="AA192" i="15"/>
  <c r="AB192" i="15"/>
  <c r="AC192" i="15"/>
  <c r="AD192" i="15"/>
  <c r="AE192" i="15"/>
  <c r="AF192" i="15"/>
  <c r="AG192" i="15"/>
  <c r="AH192" i="15"/>
  <c r="T193" i="15"/>
  <c r="U193" i="15"/>
  <c r="V193" i="15"/>
  <c r="W193" i="15"/>
  <c r="X193" i="15"/>
  <c r="Y193" i="15"/>
  <c r="Z193" i="15"/>
  <c r="AA193" i="15"/>
  <c r="AB193" i="15"/>
  <c r="AC193" i="15"/>
  <c r="AD193" i="15"/>
  <c r="AE193" i="15"/>
  <c r="AF193" i="15"/>
  <c r="AG193" i="15"/>
  <c r="AH193" i="15"/>
  <c r="T194" i="15"/>
  <c r="U194" i="15"/>
  <c r="V194" i="15"/>
  <c r="W194" i="15"/>
  <c r="X194" i="15"/>
  <c r="Y194" i="15"/>
  <c r="Z194" i="15"/>
  <c r="AA194" i="15"/>
  <c r="AB194" i="15"/>
  <c r="AC194" i="15"/>
  <c r="AD194" i="15"/>
  <c r="AE194" i="15"/>
  <c r="AF194" i="15"/>
  <c r="AG194" i="15"/>
  <c r="AH194" i="15"/>
  <c r="T195" i="15"/>
  <c r="U195" i="15"/>
  <c r="V195" i="15"/>
  <c r="W195" i="15"/>
  <c r="X195" i="15"/>
  <c r="Y195" i="15"/>
  <c r="Z195" i="15"/>
  <c r="AA195" i="15"/>
  <c r="AB195" i="15"/>
  <c r="AC195" i="15"/>
  <c r="AD195" i="15"/>
  <c r="AE195" i="15"/>
  <c r="AF195" i="15"/>
  <c r="AG195" i="15"/>
  <c r="AH195" i="15"/>
  <c r="T196" i="15"/>
  <c r="U196" i="15"/>
  <c r="V196" i="15"/>
  <c r="W196" i="15"/>
  <c r="X196" i="15"/>
  <c r="Y196" i="15"/>
  <c r="Z196" i="15"/>
  <c r="AA196" i="15"/>
  <c r="AB196" i="15"/>
  <c r="AC196" i="15"/>
  <c r="AD196" i="15"/>
  <c r="AE196" i="15"/>
  <c r="AF196" i="15"/>
  <c r="AG196" i="15"/>
  <c r="AH196" i="15"/>
  <c r="T197" i="15"/>
  <c r="U197" i="15"/>
  <c r="V197" i="15"/>
  <c r="W197" i="15"/>
  <c r="X197" i="15"/>
  <c r="Y197" i="15"/>
  <c r="Z197" i="15"/>
  <c r="AA197" i="15"/>
  <c r="AB197" i="15"/>
  <c r="AC197" i="15"/>
  <c r="AD197" i="15"/>
  <c r="AE197" i="15"/>
  <c r="AF197" i="15"/>
  <c r="AG197" i="15"/>
  <c r="AH197" i="15"/>
  <c r="T198" i="15"/>
  <c r="U198" i="15"/>
  <c r="V198" i="15"/>
  <c r="W198" i="15"/>
  <c r="X198" i="15"/>
  <c r="Y198" i="15"/>
  <c r="Z198" i="15"/>
  <c r="AA198" i="15"/>
  <c r="AB198" i="15"/>
  <c r="AC198" i="15"/>
  <c r="AD198" i="15"/>
  <c r="AE198" i="15"/>
  <c r="AF198" i="15"/>
  <c r="AG198" i="15"/>
  <c r="AH198" i="15"/>
  <c r="T199" i="15"/>
  <c r="U199" i="15"/>
  <c r="V199" i="15"/>
  <c r="W199" i="15"/>
  <c r="X199" i="15"/>
  <c r="Y199" i="15"/>
  <c r="Z199" i="15"/>
  <c r="AA199" i="15"/>
  <c r="AB199" i="15"/>
  <c r="AC199" i="15"/>
  <c r="AD199" i="15"/>
  <c r="AE199" i="15"/>
  <c r="AF199" i="15"/>
  <c r="AG199" i="15"/>
  <c r="AH199" i="15"/>
  <c r="T200" i="15"/>
  <c r="U200" i="15"/>
  <c r="V200" i="15"/>
  <c r="W200" i="15"/>
  <c r="X200" i="15"/>
  <c r="Y200" i="15"/>
  <c r="Z200" i="15"/>
  <c r="AA200" i="15"/>
  <c r="AB200" i="15"/>
  <c r="AC200" i="15"/>
  <c r="AD200" i="15"/>
  <c r="AE200" i="15"/>
  <c r="AF200" i="15"/>
  <c r="AG200" i="15"/>
  <c r="AH200" i="15"/>
  <c r="T201" i="15"/>
  <c r="U201" i="15"/>
  <c r="V201" i="15"/>
  <c r="W201" i="15"/>
  <c r="X201" i="15"/>
  <c r="Y201" i="15"/>
  <c r="Z201" i="15"/>
  <c r="AA201" i="15"/>
  <c r="AB201" i="15"/>
  <c r="AC201" i="15"/>
  <c r="AD201" i="15"/>
  <c r="AE201" i="15"/>
  <c r="AF201" i="15"/>
  <c r="AG201" i="15"/>
  <c r="AH201" i="15"/>
  <c r="T202" i="15"/>
  <c r="U202" i="15"/>
  <c r="V202" i="15"/>
  <c r="W202" i="15"/>
  <c r="X202" i="15"/>
  <c r="Y202" i="15"/>
  <c r="Z202" i="15"/>
  <c r="AA202" i="15"/>
  <c r="AB202" i="15"/>
  <c r="AC202" i="15"/>
  <c r="AD202" i="15"/>
  <c r="AE202" i="15"/>
  <c r="AF202" i="15"/>
  <c r="AG202" i="15"/>
  <c r="AH202" i="15"/>
  <c r="T203" i="15"/>
  <c r="U203" i="15"/>
  <c r="V203" i="15"/>
  <c r="W203" i="15"/>
  <c r="X203" i="15"/>
  <c r="Y203" i="15"/>
  <c r="Z203" i="15"/>
  <c r="AA203" i="15"/>
  <c r="AB203" i="15"/>
  <c r="AC203" i="15"/>
  <c r="AD203" i="15"/>
  <c r="AE203" i="15"/>
  <c r="AF203" i="15"/>
  <c r="AG203" i="15"/>
  <c r="AH203" i="15"/>
  <c r="T204" i="15"/>
  <c r="U204" i="15"/>
  <c r="V204" i="15"/>
  <c r="W204" i="15"/>
  <c r="X204" i="15"/>
  <c r="Y204" i="15"/>
  <c r="Z204" i="15"/>
  <c r="AA204" i="15"/>
  <c r="AB204" i="15"/>
  <c r="AC204" i="15"/>
  <c r="AD204" i="15"/>
  <c r="AE204" i="15"/>
  <c r="AF204" i="15"/>
  <c r="AG204" i="15"/>
  <c r="AH204" i="15"/>
  <c r="T205" i="15"/>
  <c r="U205" i="15"/>
  <c r="V205" i="15"/>
  <c r="W205" i="15"/>
  <c r="X205" i="15"/>
  <c r="Y205" i="15"/>
  <c r="Z205" i="15"/>
  <c r="AA205" i="15"/>
  <c r="AB205" i="15"/>
  <c r="AC205" i="15"/>
  <c r="AD205" i="15"/>
  <c r="AE205" i="15"/>
  <c r="AF205" i="15"/>
  <c r="AG205" i="15"/>
  <c r="AH205" i="15"/>
  <c r="T206" i="15"/>
  <c r="U206" i="15"/>
  <c r="V206" i="15"/>
  <c r="W206" i="15"/>
  <c r="X206" i="15"/>
  <c r="Y206" i="15"/>
  <c r="Z206" i="15"/>
  <c r="AA206" i="15"/>
  <c r="AB206" i="15"/>
  <c r="AC206" i="15"/>
  <c r="AD206" i="15"/>
  <c r="AE206" i="15"/>
  <c r="AF206" i="15"/>
  <c r="AG206" i="15"/>
  <c r="AH206" i="15"/>
  <c r="T207" i="15"/>
  <c r="U207" i="15"/>
  <c r="V207" i="15"/>
  <c r="W207" i="15"/>
  <c r="X207" i="15"/>
  <c r="Y207" i="15"/>
  <c r="Z207" i="15"/>
  <c r="AA207" i="15"/>
  <c r="AB207" i="15"/>
  <c r="AC207" i="15"/>
  <c r="AD207" i="15"/>
  <c r="AE207" i="15"/>
  <c r="AF207" i="15"/>
  <c r="AG207" i="15"/>
  <c r="AH207" i="15"/>
  <c r="T208" i="15"/>
  <c r="U208" i="15"/>
  <c r="V208" i="15"/>
  <c r="W208" i="15"/>
  <c r="X208" i="15"/>
  <c r="Y208" i="15"/>
  <c r="Z208" i="15"/>
  <c r="AA208" i="15"/>
  <c r="AB208" i="15"/>
  <c r="AC208" i="15"/>
  <c r="AD208" i="15"/>
  <c r="AE208" i="15"/>
  <c r="AF208" i="15"/>
  <c r="AG208" i="15"/>
  <c r="AH208" i="15"/>
  <c r="T209" i="15"/>
  <c r="U209" i="15"/>
  <c r="V209" i="15"/>
  <c r="W209" i="15"/>
  <c r="X209" i="15"/>
  <c r="Y209" i="15"/>
  <c r="Z209" i="15"/>
  <c r="AA209" i="15"/>
  <c r="AB209" i="15"/>
  <c r="AC209" i="15"/>
  <c r="AD209" i="15"/>
  <c r="AE209" i="15"/>
  <c r="AF209" i="15"/>
  <c r="AG209" i="15"/>
  <c r="AH209" i="15"/>
  <c r="T210" i="15"/>
  <c r="U210" i="15"/>
  <c r="V210" i="15"/>
  <c r="W210" i="15"/>
  <c r="X210" i="15"/>
  <c r="Y210" i="15"/>
  <c r="Z210" i="15"/>
  <c r="AA210" i="15"/>
  <c r="AB210" i="15"/>
  <c r="AC210" i="15"/>
  <c r="AD210" i="15"/>
  <c r="AE210" i="15"/>
  <c r="AF210" i="15"/>
  <c r="AG210" i="15"/>
  <c r="AH210" i="15"/>
  <c r="T211" i="15"/>
  <c r="U211" i="15"/>
  <c r="V211" i="15"/>
  <c r="W211" i="15"/>
  <c r="X211" i="15"/>
  <c r="Y211" i="15"/>
  <c r="Z211" i="15"/>
  <c r="AA211" i="15"/>
  <c r="AB211" i="15"/>
  <c r="AC211" i="15"/>
  <c r="AD211" i="15"/>
  <c r="AE211" i="15"/>
  <c r="AF211" i="15"/>
  <c r="AG211" i="15"/>
  <c r="AH211" i="15"/>
  <c r="T212" i="15"/>
  <c r="U212" i="15"/>
  <c r="V212" i="15"/>
  <c r="W212" i="15"/>
  <c r="X212" i="15"/>
  <c r="Y212" i="15"/>
  <c r="Z212" i="15"/>
  <c r="AA212" i="15"/>
  <c r="AB212" i="15"/>
  <c r="AC212" i="15"/>
  <c r="AD212" i="15"/>
  <c r="AE212" i="15"/>
  <c r="AF212" i="15"/>
  <c r="AG212" i="15"/>
  <c r="AH212" i="15"/>
  <c r="T213" i="15"/>
  <c r="U213" i="15"/>
  <c r="V213" i="15"/>
  <c r="W213" i="15"/>
  <c r="X213" i="15"/>
  <c r="Y213" i="15"/>
  <c r="Z213" i="15"/>
  <c r="AA213" i="15"/>
  <c r="AB213" i="15"/>
  <c r="AC213" i="15"/>
  <c r="AD213" i="15"/>
  <c r="AE213" i="15"/>
  <c r="AF213" i="15"/>
  <c r="AG213" i="15"/>
  <c r="AH213" i="15"/>
  <c r="T214" i="15"/>
  <c r="U214" i="15"/>
  <c r="V214" i="15"/>
  <c r="W214" i="15"/>
  <c r="X214" i="15"/>
  <c r="Y214" i="15"/>
  <c r="Z214" i="15"/>
  <c r="AA214" i="15"/>
  <c r="AB214" i="15"/>
  <c r="AC214" i="15"/>
  <c r="AD214" i="15"/>
  <c r="AE214" i="15"/>
  <c r="AF214" i="15"/>
  <c r="AG214" i="15"/>
  <c r="AH214" i="15"/>
  <c r="T215" i="15"/>
  <c r="U215" i="15"/>
  <c r="V215" i="15"/>
  <c r="W215" i="15"/>
  <c r="X215" i="15"/>
  <c r="Y215" i="15"/>
  <c r="Z215" i="15"/>
  <c r="AA215" i="15"/>
  <c r="AB215" i="15"/>
  <c r="AC215" i="15"/>
  <c r="AD215" i="15"/>
  <c r="AE215" i="15"/>
  <c r="AF215" i="15"/>
  <c r="AG215" i="15"/>
  <c r="AH215" i="15"/>
  <c r="T216" i="15"/>
  <c r="U216" i="15"/>
  <c r="V216" i="15"/>
  <c r="W216" i="15"/>
  <c r="X216" i="15"/>
  <c r="Y216" i="15"/>
  <c r="Z216" i="15"/>
  <c r="AA216" i="15"/>
  <c r="AB216" i="15"/>
  <c r="AC216" i="15"/>
  <c r="AD216" i="15"/>
  <c r="AE216" i="15"/>
  <c r="AF216" i="15"/>
  <c r="AG216" i="15"/>
  <c r="AH216" i="15"/>
  <c r="T217" i="15"/>
  <c r="U217" i="15"/>
  <c r="V217" i="15"/>
  <c r="W217" i="15"/>
  <c r="X217" i="15"/>
  <c r="Y217" i="15"/>
  <c r="Z217" i="15"/>
  <c r="AA217" i="15"/>
  <c r="AB217" i="15"/>
  <c r="AC217" i="15"/>
  <c r="AD217" i="15"/>
  <c r="AE217" i="15"/>
  <c r="AF217" i="15"/>
  <c r="AG217" i="15"/>
  <c r="AH217" i="15"/>
  <c r="T218" i="15"/>
  <c r="U218" i="15"/>
  <c r="V218" i="15"/>
  <c r="W218" i="15"/>
  <c r="X218" i="15"/>
  <c r="Y218" i="15"/>
  <c r="Z218" i="15"/>
  <c r="AA218" i="15"/>
  <c r="AB218" i="15"/>
  <c r="AC218" i="15"/>
  <c r="AD218" i="15"/>
  <c r="AE218" i="15"/>
  <c r="AF218" i="15"/>
  <c r="AG218" i="15"/>
  <c r="AH218" i="15"/>
  <c r="T219" i="15"/>
  <c r="U219" i="15"/>
  <c r="V219" i="15"/>
  <c r="W219" i="15"/>
  <c r="X219" i="15"/>
  <c r="Y219" i="15"/>
  <c r="Z219" i="15"/>
  <c r="AA219" i="15"/>
  <c r="AB219" i="15"/>
  <c r="AC219" i="15"/>
  <c r="AD219" i="15"/>
  <c r="AE219" i="15"/>
  <c r="AF219" i="15"/>
  <c r="AG219" i="15"/>
  <c r="AH219" i="15"/>
  <c r="T220" i="15"/>
  <c r="U220" i="15"/>
  <c r="V220" i="15"/>
  <c r="W220" i="15"/>
  <c r="X220" i="15"/>
  <c r="Y220" i="15"/>
  <c r="Z220" i="15"/>
  <c r="AA220" i="15"/>
  <c r="AB220" i="15"/>
  <c r="AC220" i="15"/>
  <c r="AD220" i="15"/>
  <c r="AE220" i="15"/>
  <c r="AF220" i="15"/>
  <c r="AG220" i="15"/>
  <c r="AH220" i="15"/>
  <c r="T221" i="15"/>
  <c r="U221" i="15"/>
  <c r="V221" i="15"/>
  <c r="W221" i="15"/>
  <c r="X221" i="15"/>
  <c r="Y221" i="15"/>
  <c r="Z221" i="15"/>
  <c r="AA221" i="15"/>
  <c r="AB221" i="15"/>
  <c r="AC221" i="15"/>
  <c r="AD221" i="15"/>
  <c r="AE221" i="15"/>
  <c r="AF221" i="15"/>
  <c r="AG221" i="15"/>
  <c r="AH221" i="15"/>
  <c r="T222" i="15"/>
  <c r="U222" i="15"/>
  <c r="V222" i="15"/>
  <c r="W222" i="15"/>
  <c r="X222" i="15"/>
  <c r="Y222" i="15"/>
  <c r="Z222" i="15"/>
  <c r="AA222" i="15"/>
  <c r="AB222" i="15"/>
  <c r="AC222" i="15"/>
  <c r="AD222" i="15"/>
  <c r="AE222" i="15"/>
  <c r="AF222" i="15"/>
  <c r="AG222" i="15"/>
  <c r="AH222" i="15"/>
  <c r="T223" i="15"/>
  <c r="U223" i="15"/>
  <c r="V223" i="15"/>
  <c r="W223" i="15"/>
  <c r="X223" i="15"/>
  <c r="Y223" i="15"/>
  <c r="Z223" i="15"/>
  <c r="AA223" i="15"/>
  <c r="AB223" i="15"/>
  <c r="AC223" i="15"/>
  <c r="AD223" i="15"/>
  <c r="AE223" i="15"/>
  <c r="AF223" i="15"/>
  <c r="AG223" i="15"/>
  <c r="AH223" i="15"/>
  <c r="T224" i="15"/>
  <c r="U224" i="15"/>
  <c r="V224" i="15"/>
  <c r="W224" i="15"/>
  <c r="X224" i="15"/>
  <c r="Y224" i="15"/>
  <c r="Z224" i="15"/>
  <c r="AA224" i="15"/>
  <c r="AB224" i="15"/>
  <c r="AC224" i="15"/>
  <c r="AD224" i="15"/>
  <c r="AE224" i="15"/>
  <c r="AF224" i="15"/>
  <c r="AG224" i="15"/>
  <c r="AH224" i="15"/>
  <c r="T225" i="15"/>
  <c r="U225" i="15"/>
  <c r="V225" i="15"/>
  <c r="W225" i="15"/>
  <c r="X225" i="15"/>
  <c r="Y225" i="15"/>
  <c r="Z225" i="15"/>
  <c r="AA225" i="15"/>
  <c r="AB225" i="15"/>
  <c r="AC225" i="15"/>
  <c r="AD225" i="15"/>
  <c r="AE225" i="15"/>
  <c r="AF225" i="15"/>
  <c r="AG225" i="15"/>
  <c r="AH225" i="15"/>
  <c r="T226" i="15"/>
  <c r="U226" i="15"/>
  <c r="V226" i="15"/>
  <c r="W226" i="15"/>
  <c r="X226" i="15"/>
  <c r="Y226" i="15"/>
  <c r="Z226" i="15"/>
  <c r="AA226" i="15"/>
  <c r="AB226" i="15"/>
  <c r="AC226" i="15"/>
  <c r="AD226" i="15"/>
  <c r="AE226" i="15"/>
  <c r="AF226" i="15"/>
  <c r="AG226" i="15"/>
  <c r="AH226" i="15"/>
  <c r="T227" i="15"/>
  <c r="U227" i="15"/>
  <c r="V227" i="15"/>
  <c r="W227" i="15"/>
  <c r="X227" i="15"/>
  <c r="Y227" i="15"/>
  <c r="Z227" i="15"/>
  <c r="AA227" i="15"/>
  <c r="AB227" i="15"/>
  <c r="AC227" i="15"/>
  <c r="AD227" i="15"/>
  <c r="AE227" i="15"/>
  <c r="AF227" i="15"/>
  <c r="AG227" i="15"/>
  <c r="AH227" i="15"/>
  <c r="T228" i="15"/>
  <c r="U228" i="15"/>
  <c r="V228" i="15"/>
  <c r="W228" i="15"/>
  <c r="X228" i="15"/>
  <c r="Y228" i="15"/>
  <c r="Z228" i="15"/>
  <c r="AA228" i="15"/>
  <c r="AB228" i="15"/>
  <c r="AC228" i="15"/>
  <c r="AD228" i="15"/>
  <c r="AE228" i="15"/>
  <c r="AF228" i="15"/>
  <c r="AG228" i="15"/>
  <c r="AH228" i="15"/>
  <c r="T229" i="15"/>
  <c r="U229" i="15"/>
  <c r="V229" i="15"/>
  <c r="W229" i="15"/>
  <c r="X229" i="15"/>
  <c r="Y229" i="15"/>
  <c r="Z229" i="15"/>
  <c r="AA229" i="15"/>
  <c r="AB229" i="15"/>
  <c r="AC229" i="15"/>
  <c r="AD229" i="15"/>
  <c r="AE229" i="15"/>
  <c r="AF229" i="15"/>
  <c r="AG229" i="15"/>
  <c r="AH229" i="15"/>
  <c r="T230" i="15"/>
  <c r="U230" i="15"/>
  <c r="V230" i="15"/>
  <c r="W230" i="15"/>
  <c r="X230" i="15"/>
  <c r="Y230" i="15"/>
  <c r="Z230" i="15"/>
  <c r="AA230" i="15"/>
  <c r="AB230" i="15"/>
  <c r="AC230" i="15"/>
  <c r="AD230" i="15"/>
  <c r="AE230" i="15"/>
  <c r="AF230" i="15"/>
  <c r="AG230" i="15"/>
  <c r="AH230" i="15"/>
  <c r="T231" i="15"/>
  <c r="U231" i="15"/>
  <c r="V231" i="15"/>
  <c r="W231" i="15"/>
  <c r="X231" i="15"/>
  <c r="Y231" i="15"/>
  <c r="Z231" i="15"/>
  <c r="AA231" i="15"/>
  <c r="AB231" i="15"/>
  <c r="AC231" i="15"/>
  <c r="AD231" i="15"/>
  <c r="AE231" i="15"/>
  <c r="AF231" i="15"/>
  <c r="AG231" i="15"/>
  <c r="AH231" i="15"/>
  <c r="T232" i="15"/>
  <c r="U232" i="15"/>
  <c r="V232" i="15"/>
  <c r="W232" i="15"/>
  <c r="X232" i="15"/>
  <c r="Y232" i="15"/>
  <c r="Z232" i="15"/>
  <c r="AA232" i="15"/>
  <c r="AB232" i="15"/>
  <c r="AC232" i="15"/>
  <c r="AD232" i="15"/>
  <c r="AE232" i="15"/>
  <c r="AF232" i="15"/>
  <c r="AG232" i="15"/>
  <c r="AH232" i="15"/>
  <c r="T233" i="15"/>
  <c r="U233" i="15"/>
  <c r="V233" i="15"/>
  <c r="W233" i="15"/>
  <c r="X233" i="15"/>
  <c r="Y233" i="15"/>
  <c r="Z233" i="15"/>
  <c r="AA233" i="15"/>
  <c r="AB233" i="15"/>
  <c r="AC233" i="15"/>
  <c r="AD233" i="15"/>
  <c r="AE233" i="15"/>
  <c r="AF233" i="15"/>
  <c r="AG233" i="15"/>
  <c r="AH233" i="15"/>
  <c r="T234" i="15"/>
  <c r="U234" i="15"/>
  <c r="V234" i="15"/>
  <c r="W234" i="15"/>
  <c r="X234" i="15"/>
  <c r="Y234" i="15"/>
  <c r="Z234" i="15"/>
  <c r="AA234" i="15"/>
  <c r="AB234" i="15"/>
  <c r="AC234" i="15"/>
  <c r="AD234" i="15"/>
  <c r="AE234" i="15"/>
  <c r="AF234" i="15"/>
  <c r="AG234" i="15"/>
  <c r="AH234" i="15"/>
  <c r="T235" i="15"/>
  <c r="U235" i="15"/>
  <c r="V235" i="15"/>
  <c r="W235" i="15"/>
  <c r="X235" i="15"/>
  <c r="Y235" i="15"/>
  <c r="Z235" i="15"/>
  <c r="AA235" i="15"/>
  <c r="AB235" i="15"/>
  <c r="AC235" i="15"/>
  <c r="AD235" i="15"/>
  <c r="AE235" i="15"/>
  <c r="AF235" i="15"/>
  <c r="AG235" i="15"/>
  <c r="AH235" i="15"/>
  <c r="T236" i="15"/>
  <c r="U236" i="15"/>
  <c r="V236" i="15"/>
  <c r="W236" i="15"/>
  <c r="X236" i="15"/>
  <c r="Y236" i="15"/>
  <c r="Z236" i="15"/>
  <c r="AA236" i="15"/>
  <c r="AB236" i="15"/>
  <c r="AC236" i="15"/>
  <c r="AD236" i="15"/>
  <c r="AE236" i="15"/>
  <c r="AF236" i="15"/>
  <c r="AG236" i="15"/>
  <c r="AH236" i="15"/>
  <c r="T237" i="15"/>
  <c r="U237" i="15"/>
  <c r="V237" i="15"/>
  <c r="W237" i="15"/>
  <c r="X237" i="15"/>
  <c r="Y237" i="15"/>
  <c r="Z237" i="15"/>
  <c r="AA237" i="15"/>
  <c r="AB237" i="15"/>
  <c r="AC237" i="15"/>
  <c r="AD237" i="15"/>
  <c r="AE237" i="15"/>
  <c r="AF237" i="15"/>
  <c r="AG237" i="15"/>
  <c r="AH237" i="15"/>
  <c r="T238" i="15"/>
  <c r="U238" i="15"/>
  <c r="V238" i="15"/>
  <c r="W238" i="15"/>
  <c r="X238" i="15"/>
  <c r="Y238" i="15"/>
  <c r="Z238" i="15"/>
  <c r="AA238" i="15"/>
  <c r="AB238" i="15"/>
  <c r="AC238" i="15"/>
  <c r="AD238" i="15"/>
  <c r="AE238" i="15"/>
  <c r="AF238" i="15"/>
  <c r="AG238" i="15"/>
  <c r="AH238" i="15"/>
  <c r="T239" i="15"/>
  <c r="U239" i="15"/>
  <c r="V239" i="15"/>
  <c r="W239" i="15"/>
  <c r="X239" i="15"/>
  <c r="Y239" i="15"/>
  <c r="Z239" i="15"/>
  <c r="AA239" i="15"/>
  <c r="AB239" i="15"/>
  <c r="AC239" i="15"/>
  <c r="AD239" i="15"/>
  <c r="AE239" i="15"/>
  <c r="AF239" i="15"/>
  <c r="AG239" i="15"/>
  <c r="AH239" i="15"/>
  <c r="T240" i="15"/>
  <c r="U240" i="15"/>
  <c r="V240" i="15"/>
  <c r="W240" i="15"/>
  <c r="X240" i="15"/>
  <c r="Y240" i="15"/>
  <c r="Z240" i="15"/>
  <c r="AA240" i="15"/>
  <c r="AB240" i="15"/>
  <c r="AC240" i="15"/>
  <c r="AD240" i="15"/>
  <c r="AE240" i="15"/>
  <c r="AF240" i="15"/>
  <c r="AG240" i="15"/>
  <c r="AH240" i="15"/>
  <c r="T241" i="15"/>
  <c r="U241" i="15"/>
  <c r="V241" i="15"/>
  <c r="W241" i="15"/>
  <c r="X241" i="15"/>
  <c r="Y241" i="15"/>
  <c r="Z241" i="15"/>
  <c r="AA241" i="15"/>
  <c r="AB241" i="15"/>
  <c r="AC241" i="15"/>
  <c r="AD241" i="15"/>
  <c r="AE241" i="15"/>
  <c r="AF241" i="15"/>
  <c r="AG241" i="15"/>
  <c r="AH241" i="15"/>
  <c r="T242" i="15"/>
  <c r="U242" i="15"/>
  <c r="V242" i="15"/>
  <c r="W242" i="15"/>
  <c r="X242" i="15"/>
  <c r="Y242" i="15"/>
  <c r="Z242" i="15"/>
  <c r="AA242" i="15"/>
  <c r="AB242" i="15"/>
  <c r="AC242" i="15"/>
  <c r="AD242" i="15"/>
  <c r="AE242" i="15"/>
  <c r="AF242" i="15"/>
  <c r="AG242" i="15"/>
  <c r="AH242" i="15"/>
  <c r="T243" i="15"/>
  <c r="U243" i="15"/>
  <c r="V243" i="15"/>
  <c r="W243" i="15"/>
  <c r="X243" i="15"/>
  <c r="Y243" i="15"/>
  <c r="Z243" i="15"/>
  <c r="AA243" i="15"/>
  <c r="AB243" i="15"/>
  <c r="AC243" i="15"/>
  <c r="AD243" i="15"/>
  <c r="AE243" i="15"/>
  <c r="AF243" i="15"/>
  <c r="AG243" i="15"/>
  <c r="AH243" i="15"/>
  <c r="T244" i="15"/>
  <c r="U244" i="15"/>
  <c r="V244" i="15"/>
  <c r="W244" i="15"/>
  <c r="X244" i="15"/>
  <c r="Y244" i="15"/>
  <c r="Z244" i="15"/>
  <c r="AA244" i="15"/>
  <c r="AB244" i="15"/>
  <c r="AC244" i="15"/>
  <c r="AD244" i="15"/>
  <c r="AE244" i="15"/>
  <c r="AF244" i="15"/>
  <c r="AG244" i="15"/>
  <c r="AH244" i="15"/>
  <c r="T245" i="15"/>
  <c r="U245" i="15"/>
  <c r="V245" i="15"/>
  <c r="W245" i="15"/>
  <c r="X245" i="15"/>
  <c r="Y245" i="15"/>
  <c r="Z245" i="15"/>
  <c r="AA245" i="15"/>
  <c r="AB245" i="15"/>
  <c r="AC245" i="15"/>
  <c r="AD245" i="15"/>
  <c r="AE245" i="15"/>
  <c r="AF245" i="15"/>
  <c r="AG245" i="15"/>
  <c r="AH245" i="15"/>
  <c r="T246" i="15"/>
  <c r="U246" i="15"/>
  <c r="V246" i="15"/>
  <c r="W246" i="15"/>
  <c r="X246" i="15"/>
  <c r="Y246" i="15"/>
  <c r="Z246" i="15"/>
  <c r="AA246" i="15"/>
  <c r="AB246" i="15"/>
  <c r="AC246" i="15"/>
  <c r="AD246" i="15"/>
  <c r="AE246" i="15"/>
  <c r="AF246" i="15"/>
  <c r="AG246" i="15"/>
  <c r="AH246" i="15"/>
  <c r="T247" i="15"/>
  <c r="U247" i="15"/>
  <c r="V247" i="15"/>
  <c r="W247" i="15"/>
  <c r="X247" i="15"/>
  <c r="Y247" i="15"/>
  <c r="Z247" i="15"/>
  <c r="AA247" i="15"/>
  <c r="AB247" i="15"/>
  <c r="AC247" i="15"/>
  <c r="AD247" i="15"/>
  <c r="AE247" i="15"/>
  <c r="AF247" i="15"/>
  <c r="AG247" i="15"/>
  <c r="AH247" i="15"/>
  <c r="T248" i="15"/>
  <c r="U248" i="15"/>
  <c r="V248" i="15"/>
  <c r="W248" i="15"/>
  <c r="X248" i="15"/>
  <c r="Y248" i="15"/>
  <c r="Z248" i="15"/>
  <c r="AA248" i="15"/>
  <c r="AB248" i="15"/>
  <c r="AC248" i="15"/>
  <c r="AD248" i="15"/>
  <c r="AE248" i="15"/>
  <c r="AF248" i="15"/>
  <c r="AG248" i="15"/>
  <c r="AH248" i="15"/>
  <c r="T249" i="15"/>
  <c r="U249" i="15"/>
  <c r="V249" i="15"/>
  <c r="W249" i="15"/>
  <c r="X249" i="15"/>
  <c r="Y249" i="15"/>
  <c r="Z249" i="15"/>
  <c r="AA249" i="15"/>
  <c r="AB249" i="15"/>
  <c r="AC249" i="15"/>
  <c r="AD249" i="15"/>
  <c r="AE249" i="15"/>
  <c r="AF249" i="15"/>
  <c r="AG249" i="15"/>
  <c r="AH249" i="15"/>
  <c r="T250" i="15"/>
  <c r="U250" i="15"/>
  <c r="V250" i="15"/>
  <c r="W250" i="15"/>
  <c r="X250" i="15"/>
  <c r="Y250" i="15"/>
  <c r="Z250" i="15"/>
  <c r="AA250" i="15"/>
  <c r="AB250" i="15"/>
  <c r="AC250" i="15"/>
  <c r="AD250" i="15"/>
  <c r="AE250" i="15"/>
  <c r="AF250" i="15"/>
  <c r="AG250" i="15"/>
  <c r="AH250" i="15"/>
  <c r="T251" i="15"/>
  <c r="U251" i="15"/>
  <c r="V251" i="15"/>
  <c r="W251" i="15"/>
  <c r="X251" i="15"/>
  <c r="Y251" i="15"/>
  <c r="Z251" i="15"/>
  <c r="AA251" i="15"/>
  <c r="AB251" i="15"/>
  <c r="AC251" i="15"/>
  <c r="AD251" i="15"/>
  <c r="AE251" i="15"/>
  <c r="AF251" i="15"/>
  <c r="AG251" i="15"/>
  <c r="AH251" i="15"/>
  <c r="T252" i="15"/>
  <c r="U252" i="15"/>
  <c r="V252" i="15"/>
  <c r="W252" i="15"/>
  <c r="X252" i="15"/>
  <c r="Y252" i="15"/>
  <c r="Z252" i="15"/>
  <c r="AA252" i="15"/>
  <c r="AB252" i="15"/>
  <c r="AC252" i="15"/>
  <c r="AD252" i="15"/>
  <c r="AE252" i="15"/>
  <c r="AF252" i="15"/>
  <c r="AG252" i="15"/>
  <c r="AH252" i="15"/>
  <c r="T253" i="15"/>
  <c r="U253" i="15"/>
  <c r="V253" i="15"/>
  <c r="W253" i="15"/>
  <c r="X253" i="15"/>
  <c r="Y253" i="15"/>
  <c r="Z253" i="15"/>
  <c r="AA253" i="15"/>
  <c r="AB253" i="15"/>
  <c r="AC253" i="15"/>
  <c r="AD253" i="15"/>
  <c r="AE253" i="15"/>
  <c r="AF253" i="15"/>
  <c r="AG253" i="15"/>
  <c r="AH253" i="15"/>
  <c r="T254" i="15"/>
  <c r="U254" i="15"/>
  <c r="V254" i="15"/>
  <c r="W254" i="15"/>
  <c r="X254" i="15"/>
  <c r="Y254" i="15"/>
  <c r="Z254" i="15"/>
  <c r="AA254" i="15"/>
  <c r="AB254" i="15"/>
  <c r="AC254" i="15"/>
  <c r="AD254" i="15"/>
  <c r="AE254" i="15"/>
  <c r="AF254" i="15"/>
  <c r="AG254" i="15"/>
  <c r="AH254" i="15"/>
  <c r="T255" i="15"/>
  <c r="U255" i="15"/>
  <c r="V255" i="15"/>
  <c r="W255" i="15"/>
  <c r="X255" i="15"/>
  <c r="Y255" i="15"/>
  <c r="Z255" i="15"/>
  <c r="AA255" i="15"/>
  <c r="AB255" i="15"/>
  <c r="AC255" i="15"/>
  <c r="AD255" i="15"/>
  <c r="AE255" i="15"/>
  <c r="AF255" i="15"/>
  <c r="AG255" i="15"/>
  <c r="AH255" i="15"/>
  <c r="T256" i="15"/>
  <c r="U256" i="15"/>
  <c r="V256" i="15"/>
  <c r="W256" i="15"/>
  <c r="X256" i="15"/>
  <c r="Y256" i="15"/>
  <c r="Z256" i="15"/>
  <c r="AA256" i="15"/>
  <c r="AB256" i="15"/>
  <c r="AC256" i="15"/>
  <c r="AD256" i="15"/>
  <c r="AE256" i="15"/>
  <c r="AF256" i="15"/>
  <c r="AG256" i="15"/>
  <c r="AH256" i="15"/>
  <c r="T257" i="15"/>
  <c r="U257" i="15"/>
  <c r="V257" i="15"/>
  <c r="W257" i="15"/>
  <c r="X257" i="15"/>
  <c r="Y257" i="15"/>
  <c r="Z257" i="15"/>
  <c r="AA257" i="15"/>
  <c r="AB257" i="15"/>
  <c r="AC257" i="15"/>
  <c r="AD257" i="15"/>
  <c r="AE257" i="15"/>
  <c r="AF257" i="15"/>
  <c r="AG257" i="15"/>
  <c r="AH257" i="15"/>
  <c r="T258" i="15"/>
  <c r="U258" i="15"/>
  <c r="V258" i="15"/>
  <c r="W258" i="15"/>
  <c r="X258" i="15"/>
  <c r="Y258" i="15"/>
  <c r="Z258" i="15"/>
  <c r="AA258" i="15"/>
  <c r="AB258" i="15"/>
  <c r="AC258" i="15"/>
  <c r="AD258" i="15"/>
  <c r="AE258" i="15"/>
  <c r="AF258" i="15"/>
  <c r="AG258" i="15"/>
  <c r="AH258" i="15"/>
  <c r="T259" i="15"/>
  <c r="U259" i="15"/>
  <c r="V259" i="15"/>
  <c r="W259" i="15"/>
  <c r="X259" i="15"/>
  <c r="Y259" i="15"/>
  <c r="Z259" i="15"/>
  <c r="AA259" i="15"/>
  <c r="AB259" i="15"/>
  <c r="AC259" i="15"/>
  <c r="AD259" i="15"/>
  <c r="AE259" i="15"/>
  <c r="AF259" i="15"/>
  <c r="AG259" i="15"/>
  <c r="AH259" i="15"/>
  <c r="T260" i="15"/>
  <c r="U260" i="15"/>
  <c r="V260" i="15"/>
  <c r="W260" i="15"/>
  <c r="X260" i="15"/>
  <c r="Y260" i="15"/>
  <c r="Z260" i="15"/>
  <c r="AA260" i="15"/>
  <c r="AB260" i="15"/>
  <c r="AC260" i="15"/>
  <c r="AD260" i="15"/>
  <c r="AE260" i="15"/>
  <c r="AF260" i="15"/>
  <c r="AG260" i="15"/>
  <c r="AH260" i="15"/>
  <c r="T261" i="15"/>
  <c r="U261" i="15"/>
  <c r="V261" i="15"/>
  <c r="W261" i="15"/>
  <c r="X261" i="15"/>
  <c r="Y261" i="15"/>
  <c r="Z261" i="15"/>
  <c r="AA261" i="15"/>
  <c r="AB261" i="15"/>
  <c r="AC261" i="15"/>
  <c r="AD261" i="15"/>
  <c r="AE261" i="15"/>
  <c r="AF261" i="15"/>
  <c r="AG261" i="15"/>
  <c r="AH261" i="15"/>
  <c r="T262" i="15"/>
  <c r="U262" i="15"/>
  <c r="V262" i="15"/>
  <c r="W262" i="15"/>
  <c r="X262" i="15"/>
  <c r="Y262" i="15"/>
  <c r="Z262" i="15"/>
  <c r="AA262" i="15"/>
  <c r="AB262" i="15"/>
  <c r="AC262" i="15"/>
  <c r="AD262" i="15"/>
  <c r="AE262" i="15"/>
  <c r="AF262" i="15"/>
  <c r="AG262" i="15"/>
  <c r="AH262" i="15"/>
  <c r="T263" i="15"/>
  <c r="U263" i="15"/>
  <c r="V263" i="15"/>
  <c r="W263" i="15"/>
  <c r="X263" i="15"/>
  <c r="Y263" i="15"/>
  <c r="Z263" i="15"/>
  <c r="AA263" i="15"/>
  <c r="AB263" i="15"/>
  <c r="AC263" i="15"/>
  <c r="AD263" i="15"/>
  <c r="AE263" i="15"/>
  <c r="AF263" i="15"/>
  <c r="AG263" i="15"/>
  <c r="AH263" i="15"/>
  <c r="T264" i="15"/>
  <c r="U264" i="15"/>
  <c r="V264" i="15"/>
  <c r="W264" i="15"/>
  <c r="X264" i="15"/>
  <c r="Y264" i="15"/>
  <c r="Z264" i="15"/>
  <c r="AA264" i="15"/>
  <c r="AB264" i="15"/>
  <c r="AC264" i="15"/>
  <c r="AD264" i="15"/>
  <c r="AE264" i="15"/>
  <c r="AF264" i="15"/>
  <c r="AG264" i="15"/>
  <c r="AH264" i="15"/>
  <c r="T265" i="15"/>
  <c r="U265" i="15"/>
  <c r="V265" i="15"/>
  <c r="W265" i="15"/>
  <c r="X265" i="15"/>
  <c r="Y265" i="15"/>
  <c r="Z265" i="15"/>
  <c r="AA265" i="15"/>
  <c r="AB265" i="15"/>
  <c r="AC265" i="15"/>
  <c r="AD265" i="15"/>
  <c r="AE265" i="15"/>
  <c r="AF265" i="15"/>
  <c r="AG265" i="15"/>
  <c r="AH265" i="15"/>
  <c r="T266" i="15"/>
  <c r="U266" i="15"/>
  <c r="V266" i="15"/>
  <c r="W266" i="15"/>
  <c r="X266" i="15"/>
  <c r="Y266" i="15"/>
  <c r="Z266" i="15"/>
  <c r="AA266" i="15"/>
  <c r="AB266" i="15"/>
  <c r="AC266" i="15"/>
  <c r="AD266" i="15"/>
  <c r="AE266" i="15"/>
  <c r="AF266" i="15"/>
  <c r="AG266" i="15"/>
  <c r="AH266" i="15"/>
  <c r="T267" i="15"/>
  <c r="U267" i="15"/>
  <c r="V267" i="15"/>
  <c r="W267" i="15"/>
  <c r="X267" i="15"/>
  <c r="Y267" i="15"/>
  <c r="Z267" i="15"/>
  <c r="AA267" i="15"/>
  <c r="AB267" i="15"/>
  <c r="AC267" i="15"/>
  <c r="AD267" i="15"/>
  <c r="AE267" i="15"/>
  <c r="AF267" i="15"/>
  <c r="AG267" i="15"/>
  <c r="AH267" i="15"/>
  <c r="T268" i="15"/>
  <c r="U268" i="15"/>
  <c r="V268" i="15"/>
  <c r="W268" i="15"/>
  <c r="X268" i="15"/>
  <c r="Y268" i="15"/>
  <c r="Z268" i="15"/>
  <c r="AA268" i="15"/>
  <c r="AB268" i="15"/>
  <c r="AC268" i="15"/>
  <c r="AD268" i="15"/>
  <c r="AE268" i="15"/>
  <c r="AF268" i="15"/>
  <c r="AG268" i="15"/>
  <c r="AH268" i="15"/>
  <c r="T269" i="15"/>
  <c r="U269" i="15"/>
  <c r="V269" i="15"/>
  <c r="W269" i="15"/>
  <c r="X269" i="15"/>
  <c r="Y269" i="15"/>
  <c r="Z269" i="15"/>
  <c r="AA269" i="15"/>
  <c r="AB269" i="15"/>
  <c r="AC269" i="15"/>
  <c r="AD269" i="15"/>
  <c r="AE269" i="15"/>
  <c r="AF269" i="15"/>
  <c r="AG269" i="15"/>
  <c r="AH269" i="15"/>
  <c r="T270" i="15"/>
  <c r="U270" i="15"/>
  <c r="V270" i="15"/>
  <c r="W270" i="15"/>
  <c r="X270" i="15"/>
  <c r="Y270" i="15"/>
  <c r="Z270" i="15"/>
  <c r="AA270" i="15"/>
  <c r="AB270" i="15"/>
  <c r="AC270" i="15"/>
  <c r="AD270" i="15"/>
  <c r="AE270" i="15"/>
  <c r="AF270" i="15"/>
  <c r="AG270" i="15"/>
  <c r="AH270" i="15"/>
  <c r="T271" i="15"/>
  <c r="U271" i="15"/>
  <c r="V271" i="15"/>
  <c r="W271" i="15"/>
  <c r="X271" i="15"/>
  <c r="Y271" i="15"/>
  <c r="Z271" i="15"/>
  <c r="AA271" i="15"/>
  <c r="AB271" i="15"/>
  <c r="AC271" i="15"/>
  <c r="AD271" i="15"/>
  <c r="AE271" i="15"/>
  <c r="AF271" i="15"/>
  <c r="AG271" i="15"/>
  <c r="AH271" i="15"/>
  <c r="T272" i="15"/>
  <c r="U272" i="15"/>
  <c r="V272" i="15"/>
  <c r="W272" i="15"/>
  <c r="X272" i="15"/>
  <c r="Y272" i="15"/>
  <c r="Z272" i="15"/>
  <c r="AA272" i="15"/>
  <c r="AB272" i="15"/>
  <c r="AC272" i="15"/>
  <c r="AD272" i="15"/>
  <c r="AE272" i="15"/>
  <c r="AF272" i="15"/>
  <c r="AG272" i="15"/>
  <c r="AH272" i="15"/>
  <c r="T273" i="15"/>
  <c r="U273" i="15"/>
  <c r="V273" i="15"/>
  <c r="W273" i="15"/>
  <c r="X273" i="15"/>
  <c r="Y273" i="15"/>
  <c r="Z273" i="15"/>
  <c r="AA273" i="15"/>
  <c r="AB273" i="15"/>
  <c r="AC273" i="15"/>
  <c r="AD273" i="15"/>
  <c r="AE273" i="15"/>
  <c r="AF273" i="15"/>
  <c r="AG273" i="15"/>
  <c r="AH273" i="15"/>
  <c r="T274" i="15"/>
  <c r="U274" i="15"/>
  <c r="V274" i="15"/>
  <c r="W274" i="15"/>
  <c r="X274" i="15"/>
  <c r="Y274" i="15"/>
  <c r="Z274" i="15"/>
  <c r="AA274" i="15"/>
  <c r="AB274" i="15"/>
  <c r="AC274" i="15"/>
  <c r="AD274" i="15"/>
  <c r="AE274" i="15"/>
  <c r="AF274" i="15"/>
  <c r="AG274" i="15"/>
  <c r="AH274" i="15"/>
  <c r="T275" i="15"/>
  <c r="U275" i="15"/>
  <c r="V275" i="15"/>
  <c r="W275" i="15"/>
  <c r="X275" i="15"/>
  <c r="Y275" i="15"/>
  <c r="Z275" i="15"/>
  <c r="AA275" i="15"/>
  <c r="AB275" i="15"/>
  <c r="AC275" i="15"/>
  <c r="AD275" i="15"/>
  <c r="AE275" i="15"/>
  <c r="AF275" i="15"/>
  <c r="AG275" i="15"/>
  <c r="AH275" i="15"/>
  <c r="T276" i="15"/>
  <c r="U276" i="15"/>
  <c r="V276" i="15"/>
  <c r="W276" i="15"/>
  <c r="X276" i="15"/>
  <c r="Y276" i="15"/>
  <c r="Z276" i="15"/>
  <c r="AA276" i="15"/>
  <c r="AB276" i="15"/>
  <c r="AC276" i="15"/>
  <c r="AD276" i="15"/>
  <c r="AE276" i="15"/>
  <c r="AF276" i="15"/>
  <c r="AG276" i="15"/>
  <c r="AH276" i="15"/>
  <c r="T277" i="15"/>
  <c r="U277" i="15"/>
  <c r="V277" i="15"/>
  <c r="W277" i="15"/>
  <c r="X277" i="15"/>
  <c r="Y277" i="15"/>
  <c r="Z277" i="15"/>
  <c r="AA277" i="15"/>
  <c r="AB277" i="15"/>
  <c r="AC277" i="15"/>
  <c r="AD277" i="15"/>
  <c r="AE277" i="15"/>
  <c r="AF277" i="15"/>
  <c r="AG277" i="15"/>
  <c r="AH277" i="15"/>
  <c r="T278" i="15"/>
  <c r="U278" i="15"/>
  <c r="V278" i="15"/>
  <c r="W278" i="15"/>
  <c r="X278" i="15"/>
  <c r="Y278" i="15"/>
  <c r="Z278" i="15"/>
  <c r="AA278" i="15"/>
  <c r="AB278" i="15"/>
  <c r="AC278" i="15"/>
  <c r="AD278" i="15"/>
  <c r="AE278" i="15"/>
  <c r="AF278" i="15"/>
  <c r="AG278" i="15"/>
  <c r="AH278" i="15"/>
  <c r="T279" i="15"/>
  <c r="U279" i="15"/>
  <c r="V279" i="15"/>
  <c r="W279" i="15"/>
  <c r="X279" i="15"/>
  <c r="Y279" i="15"/>
  <c r="Z279" i="15"/>
  <c r="AA279" i="15"/>
  <c r="AB279" i="15"/>
  <c r="AC279" i="15"/>
  <c r="AD279" i="15"/>
  <c r="AE279" i="15"/>
  <c r="AF279" i="15"/>
  <c r="AG279" i="15"/>
  <c r="AH279" i="15"/>
  <c r="T280" i="15"/>
  <c r="U280" i="15"/>
  <c r="V280" i="15"/>
  <c r="W280" i="15"/>
  <c r="X280" i="15"/>
  <c r="Y280" i="15"/>
  <c r="Z280" i="15"/>
  <c r="AA280" i="15"/>
  <c r="AB280" i="15"/>
  <c r="AC280" i="15"/>
  <c r="AD280" i="15"/>
  <c r="AE280" i="15"/>
  <c r="AF280" i="15"/>
  <c r="AG280" i="15"/>
  <c r="AH280" i="15"/>
  <c r="T281" i="15"/>
  <c r="U281" i="15"/>
  <c r="V281" i="15"/>
  <c r="W281" i="15"/>
  <c r="X281" i="15"/>
  <c r="Y281" i="15"/>
  <c r="Z281" i="15"/>
  <c r="AA281" i="15"/>
  <c r="AB281" i="15"/>
  <c r="AC281" i="15"/>
  <c r="AD281" i="15"/>
  <c r="AE281" i="15"/>
  <c r="AF281" i="15"/>
  <c r="AG281" i="15"/>
  <c r="AH281" i="15"/>
  <c r="T282" i="15"/>
  <c r="U282" i="15"/>
  <c r="V282" i="15"/>
  <c r="W282" i="15"/>
  <c r="X282" i="15"/>
  <c r="Y282" i="15"/>
  <c r="Z282" i="15"/>
  <c r="AA282" i="15"/>
  <c r="AB282" i="15"/>
  <c r="AC282" i="15"/>
  <c r="AD282" i="15"/>
  <c r="AE282" i="15"/>
  <c r="AF282" i="15"/>
  <c r="AG282" i="15"/>
  <c r="AH282" i="15"/>
  <c r="T283" i="15"/>
  <c r="U283" i="15"/>
  <c r="V283" i="15"/>
  <c r="W283" i="15"/>
  <c r="X283" i="15"/>
  <c r="Y283" i="15"/>
  <c r="Z283" i="15"/>
  <c r="AA283" i="15"/>
  <c r="AB283" i="15"/>
  <c r="AC283" i="15"/>
  <c r="AD283" i="15"/>
  <c r="AE283" i="15"/>
  <c r="AF283" i="15"/>
  <c r="AG283" i="15"/>
  <c r="AH283" i="15"/>
  <c r="T284" i="15"/>
  <c r="U284" i="15"/>
  <c r="V284" i="15"/>
  <c r="W284" i="15"/>
  <c r="X284" i="15"/>
  <c r="Y284" i="15"/>
  <c r="Z284" i="15"/>
  <c r="AA284" i="15"/>
  <c r="AB284" i="15"/>
  <c r="AC284" i="15"/>
  <c r="AD284" i="15"/>
  <c r="AE284" i="15"/>
  <c r="AF284" i="15"/>
  <c r="AG284" i="15"/>
  <c r="AH284" i="15"/>
  <c r="T285" i="15"/>
  <c r="U285" i="15"/>
  <c r="V285" i="15"/>
  <c r="W285" i="15"/>
  <c r="X285" i="15"/>
  <c r="Y285" i="15"/>
  <c r="Z285" i="15"/>
  <c r="AA285" i="15"/>
  <c r="AB285" i="15"/>
  <c r="AC285" i="15"/>
  <c r="AD285" i="15"/>
  <c r="AE285" i="15"/>
  <c r="AF285" i="15"/>
  <c r="AG285" i="15"/>
  <c r="AH285" i="15"/>
  <c r="T286" i="15"/>
  <c r="U286" i="15"/>
  <c r="V286" i="15"/>
  <c r="W286" i="15"/>
  <c r="X286" i="15"/>
  <c r="Y286" i="15"/>
  <c r="Z286" i="15"/>
  <c r="AA286" i="15"/>
  <c r="AB286" i="15"/>
  <c r="AC286" i="15"/>
  <c r="AD286" i="15"/>
  <c r="AE286" i="15"/>
  <c r="AF286" i="15"/>
  <c r="AG286" i="15"/>
  <c r="AH286" i="15"/>
  <c r="T287" i="15"/>
  <c r="U287" i="15"/>
  <c r="V287" i="15"/>
  <c r="W287" i="15"/>
  <c r="X287" i="15"/>
  <c r="Y287" i="15"/>
  <c r="Z287" i="15"/>
  <c r="AA287" i="15"/>
  <c r="AB287" i="15"/>
  <c r="AC287" i="15"/>
  <c r="AD287" i="15"/>
  <c r="AE287" i="15"/>
  <c r="AF287" i="15"/>
  <c r="AG287" i="15"/>
  <c r="AH287" i="15"/>
  <c r="T288" i="15"/>
  <c r="U288" i="15"/>
  <c r="V288" i="15"/>
  <c r="W288" i="15"/>
  <c r="X288" i="15"/>
  <c r="Y288" i="15"/>
  <c r="Z288" i="15"/>
  <c r="AA288" i="15"/>
  <c r="AB288" i="15"/>
  <c r="AC288" i="15"/>
  <c r="AD288" i="15"/>
  <c r="AE288" i="15"/>
  <c r="AF288" i="15"/>
  <c r="AG288" i="15"/>
  <c r="AH288" i="15"/>
  <c r="T289" i="15"/>
  <c r="U289" i="15"/>
  <c r="V289" i="15"/>
  <c r="W289" i="15"/>
  <c r="X289" i="15"/>
  <c r="Y289" i="15"/>
  <c r="Z289" i="15"/>
  <c r="AA289" i="15"/>
  <c r="AB289" i="15"/>
  <c r="AC289" i="15"/>
  <c r="AD289" i="15"/>
  <c r="AE289" i="15"/>
  <c r="AF289" i="15"/>
  <c r="AG289" i="15"/>
  <c r="AH289" i="15"/>
  <c r="T290" i="15"/>
  <c r="U290" i="15"/>
  <c r="V290" i="15"/>
  <c r="W290" i="15"/>
  <c r="X290" i="15"/>
  <c r="Y290" i="15"/>
  <c r="Z290" i="15"/>
  <c r="AA290" i="15"/>
  <c r="AB290" i="15"/>
  <c r="AC290" i="15"/>
  <c r="AD290" i="15"/>
  <c r="AE290" i="15"/>
  <c r="AF290" i="15"/>
  <c r="AG290" i="15"/>
  <c r="AH290" i="15"/>
  <c r="T291" i="15"/>
  <c r="U291" i="15"/>
  <c r="V291" i="15"/>
  <c r="W291" i="15"/>
  <c r="X291" i="15"/>
  <c r="Y291" i="15"/>
  <c r="Z291" i="15"/>
  <c r="AA291" i="15"/>
  <c r="AB291" i="15"/>
  <c r="AC291" i="15"/>
  <c r="AD291" i="15"/>
  <c r="AE291" i="15"/>
  <c r="AF291" i="15"/>
  <c r="AG291" i="15"/>
  <c r="AH291" i="15"/>
  <c r="T292" i="15"/>
  <c r="U292" i="15"/>
  <c r="V292" i="15"/>
  <c r="W292" i="15"/>
  <c r="X292" i="15"/>
  <c r="Y292" i="15"/>
  <c r="Z292" i="15"/>
  <c r="AA292" i="15"/>
  <c r="AB292" i="15"/>
  <c r="AC292" i="15"/>
  <c r="AD292" i="15"/>
  <c r="AE292" i="15"/>
  <c r="AF292" i="15"/>
  <c r="AG292" i="15"/>
  <c r="AH292" i="15"/>
  <c r="T293" i="15"/>
  <c r="U293" i="15"/>
  <c r="V293" i="15"/>
  <c r="W293" i="15"/>
  <c r="X293" i="15"/>
  <c r="Y293" i="15"/>
  <c r="Z293" i="15"/>
  <c r="AA293" i="15"/>
  <c r="AB293" i="15"/>
  <c r="AC293" i="15"/>
  <c r="AD293" i="15"/>
  <c r="AE293" i="15"/>
  <c r="AF293" i="15"/>
  <c r="AG293" i="15"/>
  <c r="AH293" i="15"/>
  <c r="T294" i="15"/>
  <c r="U294" i="15"/>
  <c r="V294" i="15"/>
  <c r="W294" i="15"/>
  <c r="X294" i="15"/>
  <c r="Y294" i="15"/>
  <c r="Z294" i="15"/>
  <c r="AA294" i="15"/>
  <c r="AB294" i="15"/>
  <c r="AC294" i="15"/>
  <c r="AD294" i="15"/>
  <c r="AE294" i="15"/>
  <c r="AF294" i="15"/>
  <c r="AG294" i="15"/>
  <c r="AH294" i="15"/>
  <c r="T295" i="15"/>
  <c r="U295" i="15"/>
  <c r="V295" i="15"/>
  <c r="W295" i="15"/>
  <c r="X295" i="15"/>
  <c r="Y295" i="15"/>
  <c r="Z295" i="15"/>
  <c r="AA295" i="15"/>
  <c r="AB295" i="15"/>
  <c r="AC295" i="15"/>
  <c r="AD295" i="15"/>
  <c r="AE295" i="15"/>
  <c r="AF295" i="15"/>
  <c r="AG295" i="15"/>
  <c r="AH295" i="15"/>
  <c r="T296" i="15"/>
  <c r="U296" i="15"/>
  <c r="V296" i="15"/>
  <c r="W296" i="15"/>
  <c r="X296" i="15"/>
  <c r="Y296" i="15"/>
  <c r="Z296" i="15"/>
  <c r="AA296" i="15"/>
  <c r="AB296" i="15"/>
  <c r="AC296" i="15"/>
  <c r="AD296" i="15"/>
  <c r="AE296" i="15"/>
  <c r="AF296" i="15"/>
  <c r="AG296" i="15"/>
  <c r="AH296" i="15"/>
  <c r="T297" i="15"/>
  <c r="U297" i="15"/>
  <c r="V297" i="15"/>
  <c r="W297" i="15"/>
  <c r="X297" i="15"/>
  <c r="Y297" i="15"/>
  <c r="Z297" i="15"/>
  <c r="AA297" i="15"/>
  <c r="AB297" i="15"/>
  <c r="AC297" i="15"/>
  <c r="AD297" i="15"/>
  <c r="AE297" i="15"/>
  <c r="AF297" i="15"/>
  <c r="AG297" i="15"/>
  <c r="AH297" i="15"/>
  <c r="T298" i="15"/>
  <c r="U298" i="15"/>
  <c r="V298" i="15"/>
  <c r="W298" i="15"/>
  <c r="X298" i="15"/>
  <c r="Y298" i="15"/>
  <c r="Z298" i="15"/>
  <c r="AA298" i="15"/>
  <c r="AB298" i="15"/>
  <c r="AC298" i="15"/>
  <c r="AD298" i="15"/>
  <c r="AE298" i="15"/>
  <c r="AF298" i="15"/>
  <c r="AG298" i="15"/>
  <c r="AH298" i="15"/>
  <c r="T299" i="15"/>
  <c r="U299" i="15"/>
  <c r="V299" i="15"/>
  <c r="W299" i="15"/>
  <c r="X299" i="15"/>
  <c r="Y299" i="15"/>
  <c r="Z299" i="15"/>
  <c r="AA299" i="15"/>
  <c r="AB299" i="15"/>
  <c r="AC299" i="15"/>
  <c r="AD299" i="15"/>
  <c r="AE299" i="15"/>
  <c r="AF299" i="15"/>
  <c r="AG299" i="15"/>
  <c r="AH299" i="15"/>
  <c r="T300" i="15"/>
  <c r="U300" i="15"/>
  <c r="V300" i="15"/>
  <c r="W300" i="15"/>
  <c r="X300" i="15"/>
  <c r="Y300" i="15"/>
  <c r="Z300" i="15"/>
  <c r="AA300" i="15"/>
  <c r="AB300" i="15"/>
  <c r="AC300" i="15"/>
  <c r="AD300" i="15"/>
  <c r="AE300" i="15"/>
  <c r="AF300" i="15"/>
  <c r="AG300" i="15"/>
  <c r="AH300" i="15"/>
  <c r="T301" i="15"/>
  <c r="U301" i="15"/>
  <c r="V301" i="15"/>
  <c r="W301" i="15"/>
  <c r="X301" i="15"/>
  <c r="Y301" i="15"/>
  <c r="Z301" i="15"/>
  <c r="AA301" i="15"/>
  <c r="AB301" i="15"/>
  <c r="AC301" i="15"/>
  <c r="AD301" i="15"/>
  <c r="AE301" i="15"/>
  <c r="AF301" i="15"/>
  <c r="AG301" i="15"/>
  <c r="AH301" i="15"/>
  <c r="T302" i="15"/>
  <c r="U302" i="15"/>
  <c r="V302" i="15"/>
  <c r="W302" i="15"/>
  <c r="X302" i="15"/>
  <c r="Y302" i="15"/>
  <c r="Z302" i="15"/>
  <c r="AA302" i="15"/>
  <c r="AB302" i="15"/>
  <c r="AC302" i="15"/>
  <c r="AD302" i="15"/>
  <c r="AE302" i="15"/>
  <c r="AF302" i="15"/>
  <c r="AG302" i="15"/>
  <c r="AH302" i="15"/>
  <c r="T303" i="15"/>
  <c r="U303" i="15"/>
  <c r="V303" i="15"/>
  <c r="W303" i="15"/>
  <c r="X303" i="15"/>
  <c r="Y303" i="15"/>
  <c r="Z303" i="15"/>
  <c r="AA303" i="15"/>
  <c r="AB303" i="15"/>
  <c r="AC303" i="15"/>
  <c r="AD303" i="15"/>
  <c r="AE303" i="15"/>
  <c r="AF303" i="15"/>
  <c r="AG303" i="15"/>
  <c r="AH303" i="15"/>
  <c r="T304" i="15"/>
  <c r="U304" i="15"/>
  <c r="V304" i="15"/>
  <c r="W304" i="15"/>
  <c r="X304" i="15"/>
  <c r="Y304" i="15"/>
  <c r="Z304" i="15"/>
  <c r="AA304" i="15"/>
  <c r="AB304" i="15"/>
  <c r="AC304" i="15"/>
  <c r="AD304" i="15"/>
  <c r="AE304" i="15"/>
  <c r="AF304" i="15"/>
  <c r="AG304" i="15"/>
  <c r="AH304" i="15"/>
  <c r="T305" i="15"/>
  <c r="U305" i="15"/>
  <c r="V305" i="15"/>
  <c r="W305" i="15"/>
  <c r="X305" i="15"/>
  <c r="Y305" i="15"/>
  <c r="Z305" i="15"/>
  <c r="AA305" i="15"/>
  <c r="AB305" i="15"/>
  <c r="AC305" i="15"/>
  <c r="AD305" i="15"/>
  <c r="AE305" i="15"/>
  <c r="AF305" i="15"/>
  <c r="AG305" i="15"/>
  <c r="AH305" i="15"/>
  <c r="T306" i="15"/>
  <c r="U306" i="15"/>
  <c r="V306" i="15"/>
  <c r="W306" i="15"/>
  <c r="X306" i="15"/>
  <c r="Y306" i="15"/>
  <c r="Z306" i="15"/>
  <c r="AA306" i="15"/>
  <c r="AB306" i="15"/>
  <c r="AC306" i="15"/>
  <c r="AD306" i="15"/>
  <c r="AE306" i="15"/>
  <c r="AF306" i="15"/>
  <c r="AG306" i="15"/>
  <c r="AH306" i="15"/>
  <c r="T307" i="15"/>
  <c r="U307" i="15"/>
  <c r="V307" i="15"/>
  <c r="W307" i="15"/>
  <c r="X307" i="15"/>
  <c r="Y307" i="15"/>
  <c r="Z307" i="15"/>
  <c r="AA307" i="15"/>
  <c r="AB307" i="15"/>
  <c r="AC307" i="15"/>
  <c r="AD307" i="15"/>
  <c r="AE307" i="15"/>
  <c r="AF307" i="15"/>
  <c r="AG307" i="15"/>
  <c r="AH307" i="15"/>
  <c r="T308" i="15"/>
  <c r="U308" i="15"/>
  <c r="V308" i="15"/>
  <c r="W308" i="15"/>
  <c r="X308" i="15"/>
  <c r="Y308" i="15"/>
  <c r="Z308" i="15"/>
  <c r="AA308" i="15"/>
  <c r="AB308" i="15"/>
  <c r="AC308" i="15"/>
  <c r="AD308" i="15"/>
  <c r="AE308" i="15"/>
  <c r="AF308" i="15"/>
  <c r="AG308" i="15"/>
  <c r="AH308" i="15"/>
  <c r="T309" i="15"/>
  <c r="U309" i="15"/>
  <c r="V309" i="15"/>
  <c r="W309" i="15"/>
  <c r="X309" i="15"/>
  <c r="Y309" i="15"/>
  <c r="Z309" i="15"/>
  <c r="AA309" i="15"/>
  <c r="AB309" i="15"/>
  <c r="AC309" i="15"/>
  <c r="AD309" i="15"/>
  <c r="AE309" i="15"/>
  <c r="AF309" i="15"/>
  <c r="AG309" i="15"/>
  <c r="AH309" i="15"/>
  <c r="T310" i="15"/>
  <c r="U310" i="15"/>
  <c r="V310" i="15"/>
  <c r="W310" i="15"/>
  <c r="X310" i="15"/>
  <c r="Y310" i="15"/>
  <c r="Z310" i="15"/>
  <c r="AA310" i="15"/>
  <c r="AB310" i="15"/>
  <c r="AC310" i="15"/>
  <c r="AD310" i="15"/>
  <c r="AE310" i="15"/>
  <c r="AF310" i="15"/>
  <c r="AG310" i="15"/>
  <c r="AH310" i="15"/>
  <c r="T311" i="15"/>
  <c r="U311" i="15"/>
  <c r="V311" i="15"/>
  <c r="W311" i="15"/>
  <c r="X311" i="15"/>
  <c r="Y311" i="15"/>
  <c r="Z311" i="15"/>
  <c r="AA311" i="15"/>
  <c r="AB311" i="15"/>
  <c r="AC311" i="15"/>
  <c r="AD311" i="15"/>
  <c r="AE311" i="15"/>
  <c r="AF311" i="15"/>
  <c r="AG311" i="15"/>
  <c r="AH311" i="15"/>
  <c r="T312" i="15"/>
  <c r="U312" i="15"/>
  <c r="V312" i="15"/>
  <c r="W312" i="15"/>
  <c r="X312" i="15"/>
  <c r="Y312" i="15"/>
  <c r="Z312" i="15"/>
  <c r="AA312" i="15"/>
  <c r="AB312" i="15"/>
  <c r="AC312" i="15"/>
  <c r="AD312" i="15"/>
  <c r="AE312" i="15"/>
  <c r="AF312" i="15"/>
  <c r="AG312" i="15"/>
  <c r="AH312" i="15"/>
  <c r="T313" i="15"/>
  <c r="U313" i="15"/>
  <c r="V313" i="15"/>
  <c r="W313" i="15"/>
  <c r="X313" i="15"/>
  <c r="Y313" i="15"/>
  <c r="Z313" i="15"/>
  <c r="AA313" i="15"/>
  <c r="AB313" i="15"/>
  <c r="AC313" i="15"/>
  <c r="AD313" i="15"/>
  <c r="AE313" i="15"/>
  <c r="AF313" i="15"/>
  <c r="AG313" i="15"/>
  <c r="AH313" i="15"/>
  <c r="T314" i="15"/>
  <c r="U314" i="15"/>
  <c r="V314" i="15"/>
  <c r="W314" i="15"/>
  <c r="X314" i="15"/>
  <c r="Y314" i="15"/>
  <c r="Z314" i="15"/>
  <c r="AA314" i="15"/>
  <c r="AB314" i="15"/>
  <c r="AC314" i="15"/>
  <c r="AD314" i="15"/>
  <c r="AE314" i="15"/>
  <c r="AF314" i="15"/>
  <c r="AG314" i="15"/>
  <c r="AH314" i="15"/>
  <c r="T315" i="15"/>
  <c r="U315" i="15"/>
  <c r="V315" i="15"/>
  <c r="W315" i="15"/>
  <c r="X315" i="15"/>
  <c r="Y315" i="15"/>
  <c r="Z315" i="15"/>
  <c r="AA315" i="15"/>
  <c r="AB315" i="15"/>
  <c r="AC315" i="15"/>
  <c r="AD315" i="15"/>
  <c r="AE315" i="15"/>
  <c r="AF315" i="15"/>
  <c r="AG315" i="15"/>
  <c r="AH315" i="15"/>
  <c r="T316" i="15"/>
  <c r="U316" i="15"/>
  <c r="V316" i="15"/>
  <c r="W316" i="15"/>
  <c r="X316" i="15"/>
  <c r="Y316" i="15"/>
  <c r="Z316" i="15"/>
  <c r="AA316" i="15"/>
  <c r="AB316" i="15"/>
  <c r="AC316" i="15"/>
  <c r="AD316" i="15"/>
  <c r="AE316" i="15"/>
  <c r="AF316" i="15"/>
  <c r="AG316" i="15"/>
  <c r="AH316" i="15"/>
  <c r="T317" i="15"/>
  <c r="U317" i="15"/>
  <c r="V317" i="15"/>
  <c r="W317" i="15"/>
  <c r="X317" i="15"/>
  <c r="Y317" i="15"/>
  <c r="Z317" i="15"/>
  <c r="AA317" i="15"/>
  <c r="AB317" i="15"/>
  <c r="AC317" i="15"/>
  <c r="AD317" i="15"/>
  <c r="AE317" i="15"/>
  <c r="AF317" i="15"/>
  <c r="AG317" i="15"/>
  <c r="AH317" i="15"/>
  <c r="T318" i="15"/>
  <c r="U318" i="15"/>
  <c r="V318" i="15"/>
  <c r="W318" i="15"/>
  <c r="X318" i="15"/>
  <c r="Y318" i="15"/>
  <c r="Z318" i="15"/>
  <c r="AA318" i="15"/>
  <c r="AB318" i="15"/>
  <c r="AC318" i="15"/>
  <c r="AD318" i="15"/>
  <c r="AE318" i="15"/>
  <c r="AF318" i="15"/>
  <c r="AG318" i="15"/>
  <c r="AH318" i="15"/>
  <c r="T319" i="15"/>
  <c r="U319" i="15"/>
  <c r="V319" i="15"/>
  <c r="W319" i="15"/>
  <c r="X319" i="15"/>
  <c r="Y319" i="15"/>
  <c r="Z319" i="15"/>
  <c r="AA319" i="15"/>
  <c r="AB319" i="15"/>
  <c r="AC319" i="15"/>
  <c r="AD319" i="15"/>
  <c r="AE319" i="15"/>
  <c r="AF319" i="15"/>
  <c r="AG319" i="15"/>
  <c r="AH319" i="15"/>
  <c r="T320" i="15"/>
  <c r="U320" i="15"/>
  <c r="V320" i="15"/>
  <c r="W320" i="15"/>
  <c r="X320" i="15"/>
  <c r="Y320" i="15"/>
  <c r="Z320" i="15"/>
  <c r="AA320" i="15"/>
  <c r="AB320" i="15"/>
  <c r="AC320" i="15"/>
  <c r="AD320" i="15"/>
  <c r="AE320" i="15"/>
  <c r="AF320" i="15"/>
  <c r="AG320" i="15"/>
  <c r="AH320" i="15"/>
  <c r="T321" i="15"/>
  <c r="U321" i="15"/>
  <c r="V321" i="15"/>
  <c r="W321" i="15"/>
  <c r="X321" i="15"/>
  <c r="Y321" i="15"/>
  <c r="Z321" i="15"/>
  <c r="AA321" i="15"/>
  <c r="AB321" i="15"/>
  <c r="AC321" i="15"/>
  <c r="AD321" i="15"/>
  <c r="AE321" i="15"/>
  <c r="AF321" i="15"/>
  <c r="AG321" i="15"/>
  <c r="AH321" i="15"/>
  <c r="T322" i="15"/>
  <c r="U322" i="15"/>
  <c r="V322" i="15"/>
  <c r="W322" i="15"/>
  <c r="X322" i="15"/>
  <c r="Y322" i="15"/>
  <c r="Z322" i="15"/>
  <c r="AA322" i="15"/>
  <c r="AB322" i="15"/>
  <c r="AC322" i="15"/>
  <c r="AD322" i="15"/>
  <c r="AE322" i="15"/>
  <c r="AF322" i="15"/>
  <c r="AG322" i="15"/>
  <c r="AH322" i="15"/>
  <c r="T323" i="15"/>
  <c r="U323" i="15"/>
  <c r="V323" i="15"/>
  <c r="W323" i="15"/>
  <c r="X323" i="15"/>
  <c r="Y323" i="15"/>
  <c r="Z323" i="15"/>
  <c r="AA323" i="15"/>
  <c r="AB323" i="15"/>
  <c r="AC323" i="15"/>
  <c r="AD323" i="15"/>
  <c r="AE323" i="15"/>
  <c r="AF323" i="15"/>
  <c r="AG323" i="15"/>
  <c r="AH323" i="15"/>
  <c r="T324" i="15"/>
  <c r="U324" i="15"/>
  <c r="V324" i="15"/>
  <c r="W324" i="15"/>
  <c r="X324" i="15"/>
  <c r="Y324" i="15"/>
  <c r="Z324" i="15"/>
  <c r="AA324" i="15"/>
  <c r="AB324" i="15"/>
  <c r="AC324" i="15"/>
  <c r="AD324" i="15"/>
  <c r="AE324" i="15"/>
  <c r="AF324" i="15"/>
  <c r="AG324" i="15"/>
  <c r="AH324" i="15"/>
  <c r="T325" i="15"/>
  <c r="U325" i="15"/>
  <c r="V325" i="15"/>
  <c r="W325" i="15"/>
  <c r="X325" i="15"/>
  <c r="Y325" i="15"/>
  <c r="Z325" i="15"/>
  <c r="AA325" i="15"/>
  <c r="AB325" i="15"/>
  <c r="AC325" i="15"/>
  <c r="AD325" i="15"/>
  <c r="AE325" i="15"/>
  <c r="AF325" i="15"/>
  <c r="AG325" i="15"/>
  <c r="AH325" i="15"/>
  <c r="T326" i="15"/>
  <c r="U326" i="15"/>
  <c r="V326" i="15"/>
  <c r="W326" i="15"/>
  <c r="X326" i="15"/>
  <c r="Y326" i="15"/>
  <c r="Z326" i="15"/>
  <c r="AA326" i="15"/>
  <c r="AB326" i="15"/>
  <c r="AC326" i="15"/>
  <c r="AD326" i="15"/>
  <c r="AE326" i="15"/>
  <c r="AF326" i="15"/>
  <c r="AG326" i="15"/>
  <c r="AH326" i="15"/>
  <c r="T327" i="15"/>
  <c r="U327" i="15"/>
  <c r="V327" i="15"/>
  <c r="W327" i="15"/>
  <c r="X327" i="15"/>
  <c r="Y327" i="15"/>
  <c r="Z327" i="15"/>
  <c r="AA327" i="15"/>
  <c r="AB327" i="15"/>
  <c r="AC327" i="15"/>
  <c r="AD327" i="15"/>
  <c r="AE327" i="15"/>
  <c r="AF327" i="15"/>
  <c r="AG327" i="15"/>
  <c r="AH327" i="15"/>
  <c r="T328" i="15"/>
  <c r="U328" i="15"/>
  <c r="V328" i="15"/>
  <c r="W328" i="15"/>
  <c r="X328" i="15"/>
  <c r="Y328" i="15"/>
  <c r="Z328" i="15"/>
  <c r="AA328" i="15"/>
  <c r="AB328" i="15"/>
  <c r="AC328" i="15"/>
  <c r="AD328" i="15"/>
  <c r="AE328" i="15"/>
  <c r="AF328" i="15"/>
  <c r="AG328" i="15"/>
  <c r="AH328" i="15"/>
  <c r="T329" i="15"/>
  <c r="U329" i="15"/>
  <c r="V329" i="15"/>
  <c r="W329" i="15"/>
  <c r="X329" i="15"/>
  <c r="Y329" i="15"/>
  <c r="Z329" i="15"/>
  <c r="AA329" i="15"/>
  <c r="AB329" i="15"/>
  <c r="AC329" i="15"/>
  <c r="AD329" i="15"/>
  <c r="AE329" i="15"/>
  <c r="AF329" i="15"/>
  <c r="AG329" i="15"/>
  <c r="AH329" i="15"/>
  <c r="T330" i="15"/>
  <c r="U330" i="15"/>
  <c r="V330" i="15"/>
  <c r="W330" i="15"/>
  <c r="X330" i="15"/>
  <c r="Y330" i="15"/>
  <c r="Z330" i="15"/>
  <c r="AA330" i="15"/>
  <c r="AB330" i="15"/>
  <c r="AC330" i="15"/>
  <c r="AD330" i="15"/>
  <c r="AE330" i="15"/>
  <c r="AF330" i="15"/>
  <c r="AG330" i="15"/>
  <c r="AH330" i="15"/>
  <c r="T331" i="15"/>
  <c r="U331" i="15"/>
  <c r="V331" i="15"/>
  <c r="W331" i="15"/>
  <c r="X331" i="15"/>
  <c r="Y331" i="15"/>
  <c r="Z331" i="15"/>
  <c r="AA331" i="15"/>
  <c r="AB331" i="15"/>
  <c r="AC331" i="15"/>
  <c r="AD331" i="15"/>
  <c r="AE331" i="15"/>
  <c r="AF331" i="15"/>
  <c r="AG331" i="15"/>
  <c r="AH331" i="15"/>
  <c r="T332" i="15"/>
  <c r="U332" i="15"/>
  <c r="V332" i="15"/>
  <c r="W332" i="15"/>
  <c r="X332" i="15"/>
  <c r="Y332" i="15"/>
  <c r="Z332" i="15"/>
  <c r="AA332" i="15"/>
  <c r="AB332" i="15"/>
  <c r="AC332" i="15"/>
  <c r="AD332" i="15"/>
  <c r="AE332" i="15"/>
  <c r="AF332" i="15"/>
  <c r="AG332" i="15"/>
  <c r="AH332" i="15"/>
  <c r="T333" i="15"/>
  <c r="U333" i="15"/>
  <c r="V333" i="15"/>
  <c r="W333" i="15"/>
  <c r="X333" i="15"/>
  <c r="Y333" i="15"/>
  <c r="Z333" i="15"/>
  <c r="AA333" i="15"/>
  <c r="AB333" i="15"/>
  <c r="AC333" i="15"/>
  <c r="AD333" i="15"/>
  <c r="AE333" i="15"/>
  <c r="AF333" i="15"/>
  <c r="AG333" i="15"/>
  <c r="AH333" i="15"/>
  <c r="T334" i="15"/>
  <c r="U334" i="15"/>
  <c r="V334" i="15"/>
  <c r="W334" i="15"/>
  <c r="X334" i="15"/>
  <c r="Y334" i="15"/>
  <c r="Z334" i="15"/>
  <c r="AA334" i="15"/>
  <c r="AB334" i="15"/>
  <c r="AC334" i="15"/>
  <c r="AD334" i="15"/>
  <c r="AE334" i="15"/>
  <c r="AF334" i="15"/>
  <c r="AG334" i="15"/>
  <c r="AH334" i="15"/>
  <c r="T335" i="15"/>
  <c r="U335" i="15"/>
  <c r="V335" i="15"/>
  <c r="W335" i="15"/>
  <c r="X335" i="15"/>
  <c r="Y335" i="15"/>
  <c r="Z335" i="15"/>
  <c r="AA335" i="15"/>
  <c r="AB335" i="15"/>
  <c r="AC335" i="15"/>
  <c r="AD335" i="15"/>
  <c r="AE335" i="15"/>
  <c r="AF335" i="15"/>
  <c r="AG335" i="15"/>
  <c r="AH335" i="15"/>
  <c r="T336" i="15"/>
  <c r="U336" i="15"/>
  <c r="V336" i="15"/>
  <c r="W336" i="15"/>
  <c r="X336" i="15"/>
  <c r="Y336" i="15"/>
  <c r="Z336" i="15"/>
  <c r="AA336" i="15"/>
  <c r="AB336" i="15"/>
  <c r="AC336" i="15"/>
  <c r="AD336" i="15"/>
  <c r="AE336" i="15"/>
  <c r="AF336" i="15"/>
  <c r="AG336" i="15"/>
  <c r="AH336" i="15"/>
  <c r="T337" i="15"/>
  <c r="U337" i="15"/>
  <c r="V337" i="15"/>
  <c r="W337" i="15"/>
  <c r="X337" i="15"/>
  <c r="Y337" i="15"/>
  <c r="Z337" i="15"/>
  <c r="AA337" i="15"/>
  <c r="AB337" i="15"/>
  <c r="AC337" i="15"/>
  <c r="AD337" i="15"/>
  <c r="AE337" i="15"/>
  <c r="AF337" i="15"/>
  <c r="AG337" i="15"/>
  <c r="AH337" i="15"/>
  <c r="T338" i="15"/>
  <c r="U338" i="15"/>
  <c r="V338" i="15"/>
  <c r="W338" i="15"/>
  <c r="X338" i="15"/>
  <c r="Y338" i="15"/>
  <c r="Z338" i="15"/>
  <c r="AA338" i="15"/>
  <c r="AB338" i="15"/>
  <c r="AC338" i="15"/>
  <c r="AD338" i="15"/>
  <c r="AE338" i="15"/>
  <c r="AF338" i="15"/>
  <c r="AG338" i="15"/>
  <c r="AH338" i="15"/>
  <c r="T339" i="15"/>
  <c r="U339" i="15"/>
  <c r="V339" i="15"/>
  <c r="W339" i="15"/>
  <c r="X339" i="15"/>
  <c r="Y339" i="15"/>
  <c r="Z339" i="15"/>
  <c r="AA339" i="15"/>
  <c r="AB339" i="15"/>
  <c r="AC339" i="15"/>
  <c r="AD339" i="15"/>
  <c r="AE339" i="15"/>
  <c r="AF339" i="15"/>
  <c r="AG339" i="15"/>
  <c r="AH339" i="15"/>
  <c r="T340" i="15"/>
  <c r="U340" i="15"/>
  <c r="V340" i="15"/>
  <c r="W340" i="15"/>
  <c r="X340" i="15"/>
  <c r="Y340" i="15"/>
  <c r="Z340" i="15"/>
  <c r="AA340" i="15"/>
  <c r="AB340" i="15"/>
  <c r="AC340" i="15"/>
  <c r="AD340" i="15"/>
  <c r="AE340" i="15"/>
  <c r="AF340" i="15"/>
  <c r="AG340" i="15"/>
  <c r="AH340" i="15"/>
  <c r="T341" i="15"/>
  <c r="U341" i="15"/>
  <c r="V341" i="15"/>
  <c r="W341" i="15"/>
  <c r="X341" i="15"/>
  <c r="Y341" i="15"/>
  <c r="Z341" i="15"/>
  <c r="AA341" i="15"/>
  <c r="AB341" i="15"/>
  <c r="AC341" i="15"/>
  <c r="AD341" i="15"/>
  <c r="AE341" i="15"/>
  <c r="AF341" i="15"/>
  <c r="AG341" i="15"/>
  <c r="AH341" i="15"/>
  <c r="T342" i="15"/>
  <c r="U342" i="15"/>
  <c r="V342" i="15"/>
  <c r="W342" i="15"/>
  <c r="X342" i="15"/>
  <c r="Y342" i="15"/>
  <c r="Z342" i="15"/>
  <c r="AA342" i="15"/>
  <c r="AB342" i="15"/>
  <c r="AC342" i="15"/>
  <c r="AD342" i="15"/>
  <c r="AE342" i="15"/>
  <c r="AF342" i="15"/>
  <c r="AG342" i="15"/>
  <c r="AH342" i="15"/>
  <c r="T343" i="15"/>
  <c r="U343" i="15"/>
  <c r="V343" i="15"/>
  <c r="W343" i="15"/>
  <c r="X343" i="15"/>
  <c r="Y343" i="15"/>
  <c r="Z343" i="15"/>
  <c r="AA343" i="15"/>
  <c r="AB343" i="15"/>
  <c r="AC343" i="15"/>
  <c r="AD343" i="15"/>
  <c r="AE343" i="15"/>
  <c r="AF343" i="15"/>
  <c r="AG343" i="15"/>
  <c r="AH343" i="15"/>
  <c r="T344" i="15"/>
  <c r="U344" i="15"/>
  <c r="V344" i="15"/>
  <c r="W344" i="15"/>
  <c r="X344" i="15"/>
  <c r="Y344" i="15"/>
  <c r="Z344" i="15"/>
  <c r="AA344" i="15"/>
  <c r="AB344" i="15"/>
  <c r="AC344" i="15"/>
  <c r="AD344" i="15"/>
  <c r="AE344" i="15"/>
  <c r="AF344" i="15"/>
  <c r="AG344" i="15"/>
  <c r="AH344" i="15"/>
  <c r="T345" i="15"/>
  <c r="U345" i="15"/>
  <c r="V345" i="15"/>
  <c r="W345" i="15"/>
  <c r="X345" i="15"/>
  <c r="Y345" i="15"/>
  <c r="Z345" i="15"/>
  <c r="AA345" i="15"/>
  <c r="AB345" i="15"/>
  <c r="AC345" i="15"/>
  <c r="AD345" i="15"/>
  <c r="AE345" i="15"/>
  <c r="AF345" i="15"/>
  <c r="AG345" i="15"/>
  <c r="AH345" i="15"/>
  <c r="T346" i="15"/>
  <c r="U346" i="15"/>
  <c r="V346" i="15"/>
  <c r="W346" i="15"/>
  <c r="X346" i="15"/>
  <c r="Y346" i="15"/>
  <c r="Z346" i="15"/>
  <c r="AA346" i="15"/>
  <c r="AB346" i="15"/>
  <c r="AC346" i="15"/>
  <c r="AD346" i="15"/>
  <c r="AE346" i="15"/>
  <c r="AF346" i="15"/>
  <c r="AG346" i="15"/>
  <c r="AH346" i="15"/>
  <c r="T347" i="15"/>
  <c r="U347" i="15"/>
  <c r="V347" i="15"/>
  <c r="W347" i="15"/>
  <c r="X347" i="15"/>
  <c r="Y347" i="15"/>
  <c r="Z347" i="15"/>
  <c r="AA347" i="15"/>
  <c r="AB347" i="15"/>
  <c r="AC347" i="15"/>
  <c r="AD347" i="15"/>
  <c r="AE347" i="15"/>
  <c r="AF347" i="15"/>
  <c r="AG347" i="15"/>
  <c r="AH347" i="15"/>
  <c r="T348" i="15"/>
  <c r="U348" i="15"/>
  <c r="V348" i="15"/>
  <c r="W348" i="15"/>
  <c r="X348" i="15"/>
  <c r="Y348" i="15"/>
  <c r="Z348" i="15"/>
  <c r="AA348" i="15"/>
  <c r="AB348" i="15"/>
  <c r="AC348" i="15"/>
  <c r="AD348" i="15"/>
  <c r="AE348" i="15"/>
  <c r="AF348" i="15"/>
  <c r="AG348" i="15"/>
  <c r="AH348" i="15"/>
  <c r="T349" i="15"/>
  <c r="U349" i="15"/>
  <c r="V349" i="15"/>
  <c r="W349" i="15"/>
  <c r="X349" i="15"/>
  <c r="Y349" i="15"/>
  <c r="Z349" i="15"/>
  <c r="AA349" i="15"/>
  <c r="AB349" i="15"/>
  <c r="AC349" i="15"/>
  <c r="AD349" i="15"/>
  <c r="AE349" i="15"/>
  <c r="AF349" i="15"/>
  <c r="AG349" i="15"/>
  <c r="AH349" i="15"/>
  <c r="T350" i="15"/>
  <c r="U350" i="15"/>
  <c r="V350" i="15"/>
  <c r="W350" i="15"/>
  <c r="X350" i="15"/>
  <c r="Y350" i="15"/>
  <c r="Z350" i="15"/>
  <c r="AA350" i="15"/>
  <c r="AB350" i="15"/>
  <c r="AC350" i="15"/>
  <c r="AD350" i="15"/>
  <c r="AE350" i="15"/>
  <c r="AF350" i="15"/>
  <c r="AG350" i="15"/>
  <c r="AH350" i="15"/>
  <c r="T351" i="15"/>
  <c r="U351" i="15"/>
  <c r="V351" i="15"/>
  <c r="W351" i="15"/>
  <c r="X351" i="15"/>
  <c r="Y351" i="15"/>
  <c r="Z351" i="15"/>
  <c r="AA351" i="15"/>
  <c r="AB351" i="15"/>
  <c r="AC351" i="15"/>
  <c r="AD351" i="15"/>
  <c r="AE351" i="15"/>
  <c r="AF351" i="15"/>
  <c r="AG351" i="15"/>
  <c r="AH351" i="15"/>
  <c r="T352" i="15"/>
  <c r="U352" i="15"/>
  <c r="V352" i="15"/>
  <c r="W352" i="15"/>
  <c r="X352" i="15"/>
  <c r="Y352" i="15"/>
  <c r="Z352" i="15"/>
  <c r="AA352" i="15"/>
  <c r="AB352" i="15"/>
  <c r="AC352" i="15"/>
  <c r="AD352" i="15"/>
  <c r="AE352" i="15"/>
  <c r="AF352" i="15"/>
  <c r="AG352" i="15"/>
  <c r="AH352" i="15"/>
  <c r="T353" i="15"/>
  <c r="U353" i="15"/>
  <c r="V353" i="15"/>
  <c r="W353" i="15"/>
  <c r="X353" i="15"/>
  <c r="Y353" i="15"/>
  <c r="Z353" i="15"/>
  <c r="AA353" i="15"/>
  <c r="AB353" i="15"/>
  <c r="AC353" i="15"/>
  <c r="AD353" i="15"/>
  <c r="AE353" i="15"/>
  <c r="AF353" i="15"/>
  <c r="AG353" i="15"/>
  <c r="AH353" i="15"/>
  <c r="T354" i="15"/>
  <c r="U354" i="15"/>
  <c r="V354" i="15"/>
  <c r="W354" i="15"/>
  <c r="X354" i="15"/>
  <c r="Y354" i="15"/>
  <c r="Z354" i="15"/>
  <c r="AA354" i="15"/>
  <c r="AB354" i="15"/>
  <c r="AC354" i="15"/>
  <c r="AD354" i="15"/>
  <c r="AE354" i="15"/>
  <c r="AF354" i="15"/>
  <c r="AG354" i="15"/>
  <c r="AH354" i="15"/>
  <c r="T355" i="15"/>
  <c r="U355" i="15"/>
  <c r="V355" i="15"/>
  <c r="W355" i="15"/>
  <c r="X355" i="15"/>
  <c r="Y355" i="15"/>
  <c r="Z355" i="15"/>
  <c r="AA355" i="15"/>
  <c r="AB355" i="15"/>
  <c r="AC355" i="15"/>
  <c r="AD355" i="15"/>
  <c r="AE355" i="15"/>
  <c r="AF355" i="15"/>
  <c r="AG355" i="15"/>
  <c r="AH355" i="15"/>
  <c r="T356" i="15"/>
  <c r="U356" i="15"/>
  <c r="V356" i="15"/>
  <c r="W356" i="15"/>
  <c r="X356" i="15"/>
  <c r="Y356" i="15"/>
  <c r="Z356" i="15"/>
  <c r="AA356" i="15"/>
  <c r="AB356" i="15"/>
  <c r="AC356" i="15"/>
  <c r="AD356" i="15"/>
  <c r="AE356" i="15"/>
  <c r="AF356" i="15"/>
  <c r="AG356" i="15"/>
  <c r="AH356" i="15"/>
  <c r="T357" i="15"/>
  <c r="U357" i="15"/>
  <c r="V357" i="15"/>
  <c r="W357" i="15"/>
  <c r="X357" i="15"/>
  <c r="Y357" i="15"/>
  <c r="Z357" i="15"/>
  <c r="AA357" i="15"/>
  <c r="AB357" i="15"/>
  <c r="AC357" i="15"/>
  <c r="AD357" i="15"/>
  <c r="AE357" i="15"/>
  <c r="AF357" i="15"/>
  <c r="AG357" i="15"/>
  <c r="AH357" i="15"/>
  <c r="T358" i="15"/>
  <c r="U358" i="15"/>
  <c r="V358" i="15"/>
  <c r="W358" i="15"/>
  <c r="X358" i="15"/>
  <c r="Y358" i="15"/>
  <c r="Z358" i="15"/>
  <c r="AA358" i="15"/>
  <c r="AB358" i="15"/>
  <c r="AC358" i="15"/>
  <c r="AD358" i="15"/>
  <c r="AE358" i="15"/>
  <c r="AF358" i="15"/>
  <c r="AG358" i="15"/>
  <c r="AH358" i="15"/>
  <c r="T359" i="15"/>
  <c r="U359" i="15"/>
  <c r="V359" i="15"/>
  <c r="W359" i="15"/>
  <c r="X359" i="15"/>
  <c r="Y359" i="15"/>
  <c r="Z359" i="15"/>
  <c r="AA359" i="15"/>
  <c r="AB359" i="15"/>
  <c r="AC359" i="15"/>
  <c r="AD359" i="15"/>
  <c r="AE359" i="15"/>
  <c r="AF359" i="15"/>
  <c r="AG359" i="15"/>
  <c r="AH359" i="15"/>
  <c r="T360" i="15"/>
  <c r="U360" i="15"/>
  <c r="V360" i="15"/>
  <c r="W360" i="15"/>
  <c r="X360" i="15"/>
  <c r="Y360" i="15"/>
  <c r="Z360" i="15"/>
  <c r="AA360" i="15"/>
  <c r="AB360" i="15"/>
  <c r="AC360" i="15"/>
  <c r="AD360" i="15"/>
  <c r="AE360" i="15"/>
  <c r="AF360" i="15"/>
  <c r="AG360" i="15"/>
  <c r="AH360" i="15"/>
  <c r="T361" i="15"/>
  <c r="U361" i="15"/>
  <c r="V361" i="15"/>
  <c r="W361" i="15"/>
  <c r="X361" i="15"/>
  <c r="Y361" i="15"/>
  <c r="Z361" i="15"/>
  <c r="AA361" i="15"/>
  <c r="AB361" i="15"/>
  <c r="AC361" i="15"/>
  <c r="AD361" i="15"/>
  <c r="AE361" i="15"/>
  <c r="AF361" i="15"/>
  <c r="AG361" i="15"/>
  <c r="AH361" i="15"/>
  <c r="T362" i="15"/>
  <c r="U362" i="15"/>
  <c r="V362" i="15"/>
  <c r="W362" i="15"/>
  <c r="X362" i="15"/>
  <c r="Y362" i="15"/>
  <c r="Z362" i="15"/>
  <c r="AA362" i="15"/>
  <c r="AB362" i="15"/>
  <c r="AC362" i="15"/>
  <c r="AD362" i="15"/>
  <c r="AE362" i="15"/>
  <c r="AF362" i="15"/>
  <c r="AG362" i="15"/>
  <c r="AH362" i="15"/>
  <c r="T363" i="15"/>
  <c r="U363" i="15"/>
  <c r="V363" i="15"/>
  <c r="W363" i="15"/>
  <c r="X363" i="15"/>
  <c r="Y363" i="15"/>
  <c r="Z363" i="15"/>
  <c r="AA363" i="15"/>
  <c r="AB363" i="15"/>
  <c r="AC363" i="15"/>
  <c r="AD363" i="15"/>
  <c r="AE363" i="15"/>
  <c r="AF363" i="15"/>
  <c r="AG363" i="15"/>
  <c r="AH363" i="15"/>
  <c r="T364" i="15"/>
  <c r="U364" i="15"/>
  <c r="V364" i="15"/>
  <c r="W364" i="15"/>
  <c r="X364" i="15"/>
  <c r="Y364" i="15"/>
  <c r="Z364" i="15"/>
  <c r="AA364" i="15"/>
  <c r="AB364" i="15"/>
  <c r="AC364" i="15"/>
  <c r="AD364" i="15"/>
  <c r="AE364" i="15"/>
  <c r="AF364" i="15"/>
  <c r="AG364" i="15"/>
  <c r="AH364" i="15"/>
  <c r="T365" i="15"/>
  <c r="U365" i="15"/>
  <c r="V365" i="15"/>
  <c r="W365" i="15"/>
  <c r="X365" i="15"/>
  <c r="Y365" i="15"/>
  <c r="Z365" i="15"/>
  <c r="AA365" i="15"/>
  <c r="AB365" i="15"/>
  <c r="AC365" i="15"/>
  <c r="AD365" i="15"/>
  <c r="AE365" i="15"/>
  <c r="AF365" i="15"/>
  <c r="AG365" i="15"/>
  <c r="AH365" i="15"/>
  <c r="T366" i="15"/>
  <c r="U366" i="15"/>
  <c r="V366" i="15"/>
  <c r="W366" i="15"/>
  <c r="X366" i="15"/>
  <c r="Y366" i="15"/>
  <c r="Z366" i="15"/>
  <c r="AA366" i="15"/>
  <c r="AB366" i="15"/>
  <c r="AC366" i="15"/>
  <c r="AD366" i="15"/>
  <c r="AE366" i="15"/>
  <c r="AF366" i="15"/>
  <c r="AG366" i="15"/>
  <c r="AH366" i="15"/>
  <c r="T367" i="15"/>
  <c r="U367" i="15"/>
  <c r="V367" i="15"/>
  <c r="W367" i="15"/>
  <c r="X367" i="15"/>
  <c r="Y367" i="15"/>
  <c r="Z367" i="15"/>
  <c r="AA367" i="15"/>
  <c r="AB367" i="15"/>
  <c r="AC367" i="15"/>
  <c r="AD367" i="15"/>
  <c r="AE367" i="15"/>
  <c r="AF367" i="15"/>
  <c r="AG367" i="15"/>
  <c r="AH367" i="15"/>
  <c r="T368" i="15"/>
  <c r="U368" i="15"/>
  <c r="V368" i="15"/>
  <c r="W368" i="15"/>
  <c r="X368" i="15"/>
  <c r="Y368" i="15"/>
  <c r="Z368" i="15"/>
  <c r="AA368" i="15"/>
  <c r="AB368" i="15"/>
  <c r="AC368" i="15"/>
  <c r="AD368" i="15"/>
  <c r="AE368" i="15"/>
  <c r="AF368" i="15"/>
  <c r="AG368" i="15"/>
  <c r="AH368" i="15"/>
  <c r="T369" i="15"/>
  <c r="U369" i="15"/>
  <c r="V369" i="15"/>
  <c r="W369" i="15"/>
  <c r="X369" i="15"/>
  <c r="Y369" i="15"/>
  <c r="Z369" i="15"/>
  <c r="AA369" i="15"/>
  <c r="AB369" i="15"/>
  <c r="AC369" i="15"/>
  <c r="AD369" i="15"/>
  <c r="AE369" i="15"/>
  <c r="AF369" i="15"/>
  <c r="AG369" i="15"/>
  <c r="AH369" i="15"/>
  <c r="T370" i="15"/>
  <c r="U370" i="15"/>
  <c r="V370" i="15"/>
  <c r="W370" i="15"/>
  <c r="X370" i="15"/>
  <c r="Y370" i="15"/>
  <c r="Z370" i="15"/>
  <c r="AA370" i="15"/>
  <c r="AB370" i="15"/>
  <c r="AC370" i="15"/>
  <c r="AD370" i="15"/>
  <c r="AE370" i="15"/>
  <c r="AF370" i="15"/>
  <c r="AG370" i="15"/>
  <c r="AH370" i="15"/>
  <c r="T371" i="15"/>
  <c r="U371" i="15"/>
  <c r="V371" i="15"/>
  <c r="W371" i="15"/>
  <c r="X371" i="15"/>
  <c r="Y371" i="15"/>
  <c r="Z371" i="15"/>
  <c r="AA371" i="15"/>
  <c r="AB371" i="15"/>
  <c r="AC371" i="15"/>
  <c r="AD371" i="15"/>
  <c r="AE371" i="15"/>
  <c r="AF371" i="15"/>
  <c r="AG371" i="15"/>
  <c r="AH371" i="15"/>
  <c r="T372" i="15"/>
  <c r="U372" i="15"/>
  <c r="V372" i="15"/>
  <c r="W372" i="15"/>
  <c r="X372" i="15"/>
  <c r="Y372" i="15"/>
  <c r="Z372" i="15"/>
  <c r="AA372" i="15"/>
  <c r="AB372" i="15"/>
  <c r="AC372" i="15"/>
  <c r="AD372" i="15"/>
  <c r="AE372" i="15"/>
  <c r="AF372" i="15"/>
  <c r="AG372" i="15"/>
  <c r="AH372" i="15"/>
  <c r="T373" i="15"/>
  <c r="U373" i="15"/>
  <c r="V373" i="15"/>
  <c r="W373" i="15"/>
  <c r="X373" i="15"/>
  <c r="Y373" i="15"/>
  <c r="Z373" i="15"/>
  <c r="AA373" i="15"/>
  <c r="AB373" i="15"/>
  <c r="AC373" i="15"/>
  <c r="AD373" i="15"/>
  <c r="AE373" i="15"/>
  <c r="AF373" i="15"/>
  <c r="AG373" i="15"/>
  <c r="AH373" i="15"/>
  <c r="T374" i="15"/>
  <c r="U374" i="15"/>
  <c r="V374" i="15"/>
  <c r="W374" i="15"/>
  <c r="X374" i="15"/>
  <c r="Y374" i="15"/>
  <c r="Z374" i="15"/>
  <c r="AA374" i="15"/>
  <c r="AB374" i="15"/>
  <c r="AC374" i="15"/>
  <c r="AD374" i="15"/>
  <c r="AE374" i="15"/>
  <c r="AF374" i="15"/>
  <c r="AG374" i="15"/>
  <c r="AH374" i="15"/>
  <c r="T375" i="15"/>
  <c r="U375" i="15"/>
  <c r="V375" i="15"/>
  <c r="W375" i="15"/>
  <c r="X375" i="15"/>
  <c r="Y375" i="15"/>
  <c r="Z375" i="15"/>
  <c r="AA375" i="15"/>
  <c r="AB375" i="15"/>
  <c r="AC375" i="15"/>
  <c r="AD375" i="15"/>
  <c r="AE375" i="15"/>
  <c r="AF375" i="15"/>
  <c r="AG375" i="15"/>
  <c r="AH375" i="15"/>
  <c r="T376" i="15"/>
  <c r="U376" i="15"/>
  <c r="V376" i="15"/>
  <c r="W376" i="15"/>
  <c r="X376" i="15"/>
  <c r="Y376" i="15"/>
  <c r="Z376" i="15"/>
  <c r="AA376" i="15"/>
  <c r="AB376" i="15"/>
  <c r="AC376" i="15"/>
  <c r="AD376" i="15"/>
  <c r="AE376" i="15"/>
  <c r="AF376" i="15"/>
  <c r="AG376" i="15"/>
  <c r="AH376" i="15"/>
  <c r="T377" i="15"/>
  <c r="U377" i="15"/>
  <c r="V377" i="15"/>
  <c r="W377" i="15"/>
  <c r="X377" i="15"/>
  <c r="Y377" i="15"/>
  <c r="Z377" i="15"/>
  <c r="AA377" i="15"/>
  <c r="AB377" i="15"/>
  <c r="AC377" i="15"/>
  <c r="AD377" i="15"/>
  <c r="AE377" i="15"/>
  <c r="AF377" i="15"/>
  <c r="AG377" i="15"/>
  <c r="AH377" i="15"/>
  <c r="T378" i="15"/>
  <c r="U378" i="15"/>
  <c r="V378" i="15"/>
  <c r="W378" i="15"/>
  <c r="X378" i="15"/>
  <c r="Y378" i="15"/>
  <c r="Z378" i="15"/>
  <c r="AA378" i="15"/>
  <c r="AB378" i="15"/>
  <c r="AC378" i="15"/>
  <c r="AD378" i="15"/>
  <c r="AE378" i="15"/>
  <c r="AF378" i="15"/>
  <c r="AG378" i="15"/>
  <c r="AH378" i="15"/>
  <c r="T379" i="15"/>
  <c r="U379" i="15"/>
  <c r="V379" i="15"/>
  <c r="W379" i="15"/>
  <c r="X379" i="15"/>
  <c r="Y379" i="15"/>
  <c r="Z379" i="15"/>
  <c r="AA379" i="15"/>
  <c r="AB379" i="15"/>
  <c r="AC379" i="15"/>
  <c r="AD379" i="15"/>
  <c r="AE379" i="15"/>
  <c r="AF379" i="15"/>
  <c r="AG379" i="15"/>
  <c r="AH379" i="15"/>
  <c r="T380" i="15"/>
  <c r="U380" i="15"/>
  <c r="V380" i="15"/>
  <c r="W380" i="15"/>
  <c r="X380" i="15"/>
  <c r="Y380" i="15"/>
  <c r="Z380" i="15"/>
  <c r="AA380" i="15"/>
  <c r="AB380" i="15"/>
  <c r="AC380" i="15"/>
  <c r="AD380" i="15"/>
  <c r="AE380" i="15"/>
  <c r="AF380" i="15"/>
  <c r="AG380" i="15"/>
  <c r="AH380" i="15"/>
  <c r="T381" i="15"/>
  <c r="U381" i="15"/>
  <c r="V381" i="15"/>
  <c r="W381" i="15"/>
  <c r="X381" i="15"/>
  <c r="Y381" i="15"/>
  <c r="Z381" i="15"/>
  <c r="AA381" i="15"/>
  <c r="AB381" i="15"/>
  <c r="AC381" i="15"/>
  <c r="AD381" i="15"/>
  <c r="AE381" i="15"/>
  <c r="AF381" i="15"/>
  <c r="AG381" i="15"/>
  <c r="AH381" i="15"/>
  <c r="T382" i="15"/>
  <c r="U382" i="15"/>
  <c r="V382" i="15"/>
  <c r="W382" i="15"/>
  <c r="X382" i="15"/>
  <c r="Y382" i="15"/>
  <c r="Z382" i="15"/>
  <c r="AA382" i="15"/>
  <c r="AB382" i="15"/>
  <c r="AC382" i="15"/>
  <c r="AD382" i="15"/>
  <c r="AE382" i="15"/>
  <c r="AF382" i="15"/>
  <c r="AG382" i="15"/>
  <c r="AH382" i="15"/>
  <c r="T383" i="15"/>
  <c r="U383" i="15"/>
  <c r="V383" i="15"/>
  <c r="W383" i="15"/>
  <c r="X383" i="15"/>
  <c r="Y383" i="15"/>
  <c r="Z383" i="15"/>
  <c r="AA383" i="15"/>
  <c r="AB383" i="15"/>
  <c r="AC383" i="15"/>
  <c r="AD383" i="15"/>
  <c r="AE383" i="15"/>
  <c r="AF383" i="15"/>
  <c r="AG383" i="15"/>
  <c r="AH383" i="15"/>
  <c r="T384" i="15"/>
  <c r="U384" i="15"/>
  <c r="V384" i="15"/>
  <c r="W384" i="15"/>
  <c r="X384" i="15"/>
  <c r="Y384" i="15"/>
  <c r="Z384" i="15"/>
  <c r="AA384" i="15"/>
  <c r="AB384" i="15"/>
  <c r="AC384" i="15"/>
  <c r="AD384" i="15"/>
  <c r="AE384" i="15"/>
  <c r="AF384" i="15"/>
  <c r="AG384" i="15"/>
  <c r="AH384" i="15"/>
  <c r="T385" i="15"/>
  <c r="U385" i="15"/>
  <c r="V385" i="15"/>
  <c r="W385" i="15"/>
  <c r="X385" i="15"/>
  <c r="Y385" i="15"/>
  <c r="Z385" i="15"/>
  <c r="AA385" i="15"/>
  <c r="AB385" i="15"/>
  <c r="AC385" i="15"/>
  <c r="AD385" i="15"/>
  <c r="AE385" i="15"/>
  <c r="AF385" i="15"/>
  <c r="AG385" i="15"/>
  <c r="AH385" i="15"/>
  <c r="T386" i="15"/>
  <c r="U386" i="15"/>
  <c r="V386" i="15"/>
  <c r="W386" i="15"/>
  <c r="X386" i="15"/>
  <c r="Y386" i="15"/>
  <c r="Z386" i="15"/>
  <c r="AA386" i="15"/>
  <c r="AB386" i="15"/>
  <c r="AC386" i="15"/>
  <c r="AD386" i="15"/>
  <c r="AE386" i="15"/>
  <c r="AF386" i="15"/>
  <c r="AG386" i="15"/>
  <c r="AH386" i="15"/>
  <c r="T387" i="15"/>
  <c r="U387" i="15"/>
  <c r="V387" i="15"/>
  <c r="W387" i="15"/>
  <c r="X387" i="15"/>
  <c r="Y387" i="15"/>
  <c r="Z387" i="15"/>
  <c r="AA387" i="15"/>
  <c r="AB387" i="15"/>
  <c r="AC387" i="15"/>
  <c r="AD387" i="15"/>
  <c r="AE387" i="15"/>
  <c r="AF387" i="15"/>
  <c r="AG387" i="15"/>
  <c r="AH387" i="15"/>
  <c r="T388" i="15"/>
  <c r="U388" i="15"/>
  <c r="V388" i="15"/>
  <c r="W388" i="15"/>
  <c r="X388" i="15"/>
  <c r="Y388" i="15"/>
  <c r="Z388" i="15"/>
  <c r="AA388" i="15"/>
  <c r="AB388" i="15"/>
  <c r="AC388" i="15"/>
  <c r="AD388" i="15"/>
  <c r="AE388" i="15"/>
  <c r="AF388" i="15"/>
  <c r="AG388" i="15"/>
  <c r="AH388" i="15"/>
  <c r="T389" i="15"/>
  <c r="U389" i="15"/>
  <c r="V389" i="15"/>
  <c r="W389" i="15"/>
  <c r="X389" i="15"/>
  <c r="Y389" i="15"/>
  <c r="Z389" i="15"/>
  <c r="AA389" i="15"/>
  <c r="AB389" i="15"/>
  <c r="AC389" i="15"/>
  <c r="AD389" i="15"/>
  <c r="AE389" i="15"/>
  <c r="AF389" i="15"/>
  <c r="AG389" i="15"/>
  <c r="AH389" i="15"/>
  <c r="T390" i="15"/>
  <c r="U390" i="15"/>
  <c r="V390" i="15"/>
  <c r="W390" i="15"/>
  <c r="X390" i="15"/>
  <c r="Y390" i="15"/>
  <c r="Z390" i="15"/>
  <c r="AA390" i="15"/>
  <c r="AB390" i="15"/>
  <c r="AC390" i="15"/>
  <c r="AD390" i="15"/>
  <c r="AE390" i="15"/>
  <c r="AF390" i="15"/>
  <c r="AG390" i="15"/>
  <c r="AH390" i="15"/>
  <c r="T391" i="15"/>
  <c r="U391" i="15"/>
  <c r="V391" i="15"/>
  <c r="W391" i="15"/>
  <c r="X391" i="15"/>
  <c r="Y391" i="15"/>
  <c r="Z391" i="15"/>
  <c r="AA391" i="15"/>
  <c r="AB391" i="15"/>
  <c r="AC391" i="15"/>
  <c r="AD391" i="15"/>
  <c r="AE391" i="15"/>
  <c r="AF391" i="15"/>
  <c r="AG391" i="15"/>
  <c r="AH391" i="15"/>
  <c r="T392" i="15"/>
  <c r="U392" i="15"/>
  <c r="V392" i="15"/>
  <c r="W392" i="15"/>
  <c r="X392" i="15"/>
  <c r="Y392" i="15"/>
  <c r="Z392" i="15"/>
  <c r="AA392" i="15"/>
  <c r="AB392" i="15"/>
  <c r="AC392" i="15"/>
  <c r="AD392" i="15"/>
  <c r="AE392" i="15"/>
  <c r="AF392" i="15"/>
  <c r="AG392" i="15"/>
  <c r="AH392" i="15"/>
  <c r="T393" i="15"/>
  <c r="U393" i="15"/>
  <c r="V393" i="15"/>
  <c r="W393" i="15"/>
  <c r="X393" i="15"/>
  <c r="Y393" i="15"/>
  <c r="Z393" i="15"/>
  <c r="AA393" i="15"/>
  <c r="AB393" i="15"/>
  <c r="AC393" i="15"/>
  <c r="AD393" i="15"/>
  <c r="AE393" i="15"/>
  <c r="AF393" i="15"/>
  <c r="AG393" i="15"/>
  <c r="AH393" i="15"/>
  <c r="T394" i="15"/>
  <c r="U394" i="15"/>
  <c r="V394" i="15"/>
  <c r="W394" i="15"/>
  <c r="X394" i="15"/>
  <c r="Y394" i="15"/>
  <c r="Z394" i="15"/>
  <c r="AA394" i="15"/>
  <c r="AB394" i="15"/>
  <c r="AC394" i="15"/>
  <c r="AD394" i="15"/>
  <c r="AE394" i="15"/>
  <c r="AF394" i="15"/>
  <c r="AG394" i="15"/>
  <c r="AH394" i="15"/>
  <c r="T395" i="15"/>
  <c r="U395" i="15"/>
  <c r="V395" i="15"/>
  <c r="W395" i="15"/>
  <c r="X395" i="15"/>
  <c r="Y395" i="15"/>
  <c r="Z395" i="15"/>
  <c r="AA395" i="15"/>
  <c r="AB395" i="15"/>
  <c r="AC395" i="15"/>
  <c r="AD395" i="15"/>
  <c r="AE395" i="15"/>
  <c r="AF395" i="15"/>
  <c r="AG395" i="15"/>
  <c r="AH395" i="15"/>
  <c r="T396" i="15"/>
  <c r="U396" i="15"/>
  <c r="V396" i="15"/>
  <c r="W396" i="15"/>
  <c r="X396" i="15"/>
  <c r="Y396" i="15"/>
  <c r="Z396" i="15"/>
  <c r="AA396" i="15"/>
  <c r="AB396" i="15"/>
  <c r="AC396" i="15"/>
  <c r="AD396" i="15"/>
  <c r="AE396" i="15"/>
  <c r="AF396" i="15"/>
  <c r="AG396" i="15"/>
  <c r="AH396" i="15"/>
  <c r="T397" i="15"/>
  <c r="U397" i="15"/>
  <c r="V397" i="15"/>
  <c r="W397" i="15"/>
  <c r="X397" i="15"/>
  <c r="Y397" i="15"/>
  <c r="Z397" i="15"/>
  <c r="AA397" i="15"/>
  <c r="AB397" i="15"/>
  <c r="AC397" i="15"/>
  <c r="AD397" i="15"/>
  <c r="AE397" i="15"/>
  <c r="AF397" i="15"/>
  <c r="AG397" i="15"/>
  <c r="AH397" i="15"/>
  <c r="T398" i="15"/>
  <c r="U398" i="15"/>
  <c r="V398" i="15"/>
  <c r="W398" i="15"/>
  <c r="X398" i="15"/>
  <c r="Y398" i="15"/>
  <c r="Z398" i="15"/>
  <c r="AA398" i="15"/>
  <c r="AB398" i="15"/>
  <c r="AC398" i="15"/>
  <c r="AD398" i="15"/>
  <c r="AE398" i="15"/>
  <c r="AF398" i="15"/>
  <c r="AG398" i="15"/>
  <c r="AH398" i="15"/>
  <c r="T399" i="15"/>
  <c r="U399" i="15"/>
  <c r="V399" i="15"/>
  <c r="W399" i="15"/>
  <c r="X399" i="15"/>
  <c r="Y399" i="15"/>
  <c r="Z399" i="15"/>
  <c r="AA399" i="15"/>
  <c r="AB399" i="15"/>
  <c r="AC399" i="15"/>
  <c r="AD399" i="15"/>
  <c r="AE399" i="15"/>
  <c r="AF399" i="15"/>
  <c r="AG399" i="15"/>
  <c r="AH399" i="15"/>
  <c r="T400" i="15"/>
  <c r="U400" i="15"/>
  <c r="V400" i="15"/>
  <c r="W400" i="15"/>
  <c r="X400" i="15"/>
  <c r="Y400" i="15"/>
  <c r="Z400" i="15"/>
  <c r="AA400" i="15"/>
  <c r="AB400" i="15"/>
  <c r="AC400" i="15"/>
  <c r="AD400" i="15"/>
  <c r="AE400" i="15"/>
  <c r="AF400" i="15"/>
  <c r="AG400" i="15"/>
  <c r="AH400" i="15"/>
  <c r="T401" i="15"/>
  <c r="U401" i="15"/>
  <c r="V401" i="15"/>
  <c r="W401" i="15"/>
  <c r="X401" i="15"/>
  <c r="Y401" i="15"/>
  <c r="Z401" i="15"/>
  <c r="AA401" i="15"/>
  <c r="AB401" i="15"/>
  <c r="AC401" i="15"/>
  <c r="AD401" i="15"/>
  <c r="AE401" i="15"/>
  <c r="AF401" i="15"/>
  <c r="AG401" i="15"/>
  <c r="AH401" i="15"/>
  <c r="T402" i="15"/>
  <c r="U402" i="15"/>
  <c r="V402" i="15"/>
  <c r="W402" i="15"/>
  <c r="X402" i="15"/>
  <c r="Y402" i="15"/>
  <c r="Z402" i="15"/>
  <c r="AA402" i="15"/>
  <c r="AB402" i="15"/>
  <c r="AC402" i="15"/>
  <c r="AD402" i="15"/>
  <c r="AE402" i="15"/>
  <c r="AF402" i="15"/>
  <c r="AG402" i="15"/>
  <c r="AH402" i="15"/>
  <c r="T403" i="15"/>
  <c r="U403" i="15"/>
  <c r="V403" i="15"/>
  <c r="W403" i="15"/>
  <c r="X403" i="15"/>
  <c r="Y403" i="15"/>
  <c r="Z403" i="15"/>
  <c r="AA403" i="15"/>
  <c r="AB403" i="15"/>
  <c r="AC403" i="15"/>
  <c r="AD403" i="15"/>
  <c r="AE403" i="15"/>
  <c r="AF403" i="15"/>
  <c r="AG403" i="15"/>
  <c r="AH403" i="15"/>
  <c r="T404" i="15"/>
  <c r="U404" i="15"/>
  <c r="V404" i="15"/>
  <c r="W404" i="15"/>
  <c r="X404" i="15"/>
  <c r="Y404" i="15"/>
  <c r="Z404" i="15"/>
  <c r="AA404" i="15"/>
  <c r="AB404" i="15"/>
  <c r="AC404" i="15"/>
  <c r="AD404" i="15"/>
  <c r="AE404" i="15"/>
  <c r="AF404" i="15"/>
  <c r="AG404" i="15"/>
  <c r="AH404" i="15"/>
  <c r="T405" i="15"/>
  <c r="U405" i="15"/>
  <c r="V405" i="15"/>
  <c r="W405" i="15"/>
  <c r="X405" i="15"/>
  <c r="Y405" i="15"/>
  <c r="Z405" i="15"/>
  <c r="AA405" i="15"/>
  <c r="AB405" i="15"/>
  <c r="AC405" i="15"/>
  <c r="AD405" i="15"/>
  <c r="AE405" i="15"/>
  <c r="AF405" i="15"/>
  <c r="AG405" i="15"/>
  <c r="AH405" i="15"/>
  <c r="T406" i="15"/>
  <c r="U406" i="15"/>
  <c r="V406" i="15"/>
  <c r="W406" i="15"/>
  <c r="X406" i="15"/>
  <c r="Y406" i="15"/>
  <c r="Z406" i="15"/>
  <c r="AA406" i="15"/>
  <c r="AB406" i="15"/>
  <c r="AC406" i="15"/>
  <c r="AD406" i="15"/>
  <c r="AE406" i="15"/>
  <c r="AF406" i="15"/>
  <c r="AG406" i="15"/>
  <c r="AH406" i="15"/>
  <c r="T407" i="15"/>
  <c r="U407" i="15"/>
  <c r="V407" i="15"/>
  <c r="W407" i="15"/>
  <c r="X407" i="15"/>
  <c r="Y407" i="15"/>
  <c r="Z407" i="15"/>
  <c r="AA407" i="15"/>
  <c r="AB407" i="15"/>
  <c r="AC407" i="15"/>
  <c r="AD407" i="15"/>
  <c r="AE407" i="15"/>
  <c r="AF407" i="15"/>
  <c r="AG407" i="15"/>
  <c r="AH407" i="15"/>
  <c r="T408" i="15"/>
  <c r="U408" i="15"/>
  <c r="V408" i="15"/>
  <c r="W408" i="15"/>
  <c r="X408" i="15"/>
  <c r="Y408" i="15"/>
  <c r="Z408" i="15"/>
  <c r="AA408" i="15"/>
  <c r="AB408" i="15"/>
  <c r="AC408" i="15"/>
  <c r="AD408" i="15"/>
  <c r="AE408" i="15"/>
  <c r="AF408" i="15"/>
  <c r="AG408" i="15"/>
  <c r="AH408" i="15"/>
  <c r="T409" i="15"/>
  <c r="U409" i="15"/>
  <c r="V409" i="15"/>
  <c r="W409" i="15"/>
  <c r="X409" i="15"/>
  <c r="Y409" i="15"/>
  <c r="Z409" i="15"/>
  <c r="AA409" i="15"/>
  <c r="AB409" i="15"/>
  <c r="AC409" i="15"/>
  <c r="AD409" i="15"/>
  <c r="AE409" i="15"/>
  <c r="AF409" i="15"/>
  <c r="AG409" i="15"/>
  <c r="AH409" i="15"/>
  <c r="T410" i="15"/>
  <c r="U410" i="15"/>
  <c r="V410" i="15"/>
  <c r="W410" i="15"/>
  <c r="X410" i="15"/>
  <c r="Y410" i="15"/>
  <c r="Z410" i="15"/>
  <c r="AA410" i="15"/>
  <c r="AB410" i="15"/>
  <c r="AC410" i="15"/>
  <c r="AD410" i="15"/>
  <c r="AE410" i="15"/>
  <c r="AF410" i="15"/>
  <c r="AG410" i="15"/>
  <c r="AH410" i="15"/>
  <c r="T411" i="15"/>
  <c r="U411" i="15"/>
  <c r="V411" i="15"/>
  <c r="W411" i="15"/>
  <c r="X411" i="15"/>
  <c r="Y411" i="15"/>
  <c r="Z411" i="15"/>
  <c r="AA411" i="15"/>
  <c r="AB411" i="15"/>
  <c r="AC411" i="15"/>
  <c r="AD411" i="15"/>
  <c r="AE411" i="15"/>
  <c r="AF411" i="15"/>
  <c r="AG411" i="15"/>
  <c r="AH411" i="15"/>
  <c r="T412" i="15"/>
  <c r="U412" i="15"/>
  <c r="V412" i="15"/>
  <c r="W412" i="15"/>
  <c r="X412" i="15"/>
  <c r="Y412" i="15"/>
  <c r="Z412" i="15"/>
  <c r="AA412" i="15"/>
  <c r="AB412" i="15"/>
  <c r="AC412" i="15"/>
  <c r="AD412" i="15"/>
  <c r="AE412" i="15"/>
  <c r="AF412" i="15"/>
  <c r="AG412" i="15"/>
  <c r="AH412" i="15"/>
  <c r="T413" i="15"/>
  <c r="U413" i="15"/>
  <c r="V413" i="15"/>
  <c r="W413" i="15"/>
  <c r="X413" i="15"/>
  <c r="Y413" i="15"/>
  <c r="Z413" i="15"/>
  <c r="AA413" i="15"/>
  <c r="AB413" i="15"/>
  <c r="AC413" i="15"/>
  <c r="AD413" i="15"/>
  <c r="AE413" i="15"/>
  <c r="AF413" i="15"/>
  <c r="AG413" i="15"/>
  <c r="AH413" i="15"/>
  <c r="T414" i="15"/>
  <c r="U414" i="15"/>
  <c r="V414" i="15"/>
  <c r="W414" i="15"/>
  <c r="X414" i="15"/>
  <c r="Y414" i="15"/>
  <c r="Z414" i="15"/>
  <c r="AA414" i="15"/>
  <c r="AB414" i="15"/>
  <c r="AC414" i="15"/>
  <c r="AD414" i="15"/>
  <c r="AE414" i="15"/>
  <c r="AF414" i="15"/>
  <c r="AG414" i="15"/>
  <c r="AH414" i="15"/>
  <c r="T415" i="15"/>
  <c r="U415" i="15"/>
  <c r="V415" i="15"/>
  <c r="W415" i="15"/>
  <c r="X415" i="15"/>
  <c r="Y415" i="15"/>
  <c r="Z415" i="15"/>
  <c r="AA415" i="15"/>
  <c r="AB415" i="15"/>
  <c r="AC415" i="15"/>
  <c r="AD415" i="15"/>
  <c r="AE415" i="15"/>
  <c r="AF415" i="15"/>
  <c r="AG415" i="15"/>
  <c r="AH415" i="15"/>
  <c r="T416" i="15"/>
  <c r="U416" i="15"/>
  <c r="V416" i="15"/>
  <c r="W416" i="15"/>
  <c r="X416" i="15"/>
  <c r="Y416" i="15"/>
  <c r="Z416" i="15"/>
  <c r="AA416" i="15"/>
  <c r="AB416" i="15"/>
  <c r="AC416" i="15"/>
  <c r="AD416" i="15"/>
  <c r="AE416" i="15"/>
  <c r="AF416" i="15"/>
  <c r="AG416" i="15"/>
  <c r="AH416" i="15"/>
  <c r="T417" i="15"/>
  <c r="U417" i="15"/>
  <c r="V417" i="15"/>
  <c r="W417" i="15"/>
  <c r="X417" i="15"/>
  <c r="Y417" i="15"/>
  <c r="Z417" i="15"/>
  <c r="AA417" i="15"/>
  <c r="AB417" i="15"/>
  <c r="AC417" i="15"/>
  <c r="AD417" i="15"/>
  <c r="AE417" i="15"/>
  <c r="AF417" i="15"/>
  <c r="AG417" i="15"/>
  <c r="AH417" i="15"/>
  <c r="T418" i="15"/>
  <c r="U418" i="15"/>
  <c r="V418" i="15"/>
  <c r="W418" i="15"/>
  <c r="X418" i="15"/>
  <c r="Y418" i="15"/>
  <c r="Z418" i="15"/>
  <c r="AA418" i="15"/>
  <c r="AB418" i="15"/>
  <c r="AC418" i="15"/>
  <c r="AD418" i="15"/>
  <c r="AE418" i="15"/>
  <c r="AF418" i="15"/>
  <c r="AG418" i="15"/>
  <c r="AH418" i="15"/>
  <c r="T419" i="15"/>
  <c r="U419" i="15"/>
  <c r="V419" i="15"/>
  <c r="W419" i="15"/>
  <c r="X419" i="15"/>
  <c r="Y419" i="15"/>
  <c r="Z419" i="15"/>
  <c r="AA419" i="15"/>
  <c r="AB419" i="15"/>
  <c r="AC419" i="15"/>
  <c r="AD419" i="15"/>
  <c r="AE419" i="15"/>
  <c r="AF419" i="15"/>
  <c r="AG419" i="15"/>
  <c r="AH419" i="15"/>
  <c r="T420" i="15"/>
  <c r="U420" i="15"/>
  <c r="V420" i="15"/>
  <c r="W420" i="15"/>
  <c r="X420" i="15"/>
  <c r="Y420" i="15"/>
  <c r="Z420" i="15"/>
  <c r="AA420" i="15"/>
  <c r="AB420" i="15"/>
  <c r="AC420" i="15"/>
  <c r="AD420" i="15"/>
  <c r="AE420" i="15"/>
  <c r="AF420" i="15"/>
  <c r="AG420" i="15"/>
  <c r="AH420" i="15"/>
  <c r="T421" i="15"/>
  <c r="U421" i="15"/>
  <c r="V421" i="15"/>
  <c r="W421" i="15"/>
  <c r="X421" i="15"/>
  <c r="Y421" i="15"/>
  <c r="Z421" i="15"/>
  <c r="AA421" i="15"/>
  <c r="AB421" i="15"/>
  <c r="AC421" i="15"/>
  <c r="AD421" i="15"/>
  <c r="AE421" i="15"/>
  <c r="AF421" i="15"/>
  <c r="AG421" i="15"/>
  <c r="AH421" i="15"/>
  <c r="T422" i="15"/>
  <c r="U422" i="15"/>
  <c r="V422" i="15"/>
  <c r="W422" i="15"/>
  <c r="X422" i="15"/>
  <c r="Y422" i="15"/>
  <c r="Z422" i="15"/>
  <c r="AA422" i="15"/>
  <c r="AB422" i="15"/>
  <c r="AC422" i="15"/>
  <c r="AD422" i="15"/>
  <c r="AE422" i="15"/>
  <c r="AF422" i="15"/>
  <c r="AG422" i="15"/>
  <c r="AH422" i="15"/>
  <c r="T423" i="15"/>
  <c r="U423" i="15"/>
  <c r="V423" i="15"/>
  <c r="W423" i="15"/>
  <c r="X423" i="15"/>
  <c r="Y423" i="15"/>
  <c r="Z423" i="15"/>
  <c r="AA423" i="15"/>
  <c r="AB423" i="15"/>
  <c r="AC423" i="15"/>
  <c r="AD423" i="15"/>
  <c r="AE423" i="15"/>
  <c r="AF423" i="15"/>
  <c r="AG423" i="15"/>
  <c r="AH423" i="15"/>
  <c r="T424" i="15"/>
  <c r="U424" i="15"/>
  <c r="V424" i="15"/>
  <c r="W424" i="15"/>
  <c r="X424" i="15"/>
  <c r="Y424" i="15"/>
  <c r="Z424" i="15"/>
  <c r="AA424" i="15"/>
  <c r="AB424" i="15"/>
  <c r="AC424" i="15"/>
  <c r="AD424" i="15"/>
  <c r="AE424" i="15"/>
  <c r="AF424" i="15"/>
  <c r="AG424" i="15"/>
  <c r="AH424" i="15"/>
  <c r="T425" i="15"/>
  <c r="U425" i="15"/>
  <c r="V425" i="15"/>
  <c r="W425" i="15"/>
  <c r="X425" i="15"/>
  <c r="Y425" i="15"/>
  <c r="Z425" i="15"/>
  <c r="AA425" i="15"/>
  <c r="AB425" i="15"/>
  <c r="AC425" i="15"/>
  <c r="AD425" i="15"/>
  <c r="AE425" i="15"/>
  <c r="AF425" i="15"/>
  <c r="AG425" i="15"/>
  <c r="AH425" i="15"/>
  <c r="T426" i="15"/>
  <c r="U426" i="15"/>
  <c r="V426" i="15"/>
  <c r="W426" i="15"/>
  <c r="X426" i="15"/>
  <c r="Y426" i="15"/>
  <c r="Z426" i="15"/>
  <c r="AA426" i="15"/>
  <c r="AB426" i="15"/>
  <c r="AC426" i="15"/>
  <c r="AD426" i="15"/>
  <c r="AE426" i="15"/>
  <c r="AF426" i="15"/>
  <c r="AG426" i="15"/>
  <c r="AH426" i="15"/>
  <c r="T427" i="15"/>
  <c r="U427" i="15"/>
  <c r="V427" i="15"/>
  <c r="W427" i="15"/>
  <c r="X427" i="15"/>
  <c r="Y427" i="15"/>
  <c r="Z427" i="15"/>
  <c r="AA427" i="15"/>
  <c r="AB427" i="15"/>
  <c r="AC427" i="15"/>
  <c r="AD427" i="15"/>
  <c r="AE427" i="15"/>
  <c r="AF427" i="15"/>
  <c r="AG427" i="15"/>
  <c r="AH427" i="15"/>
  <c r="T428" i="15"/>
  <c r="U428" i="15"/>
  <c r="V428" i="15"/>
  <c r="W428" i="15"/>
  <c r="X428" i="15"/>
  <c r="Y428" i="15"/>
  <c r="Z428" i="15"/>
  <c r="AA428" i="15"/>
  <c r="AB428" i="15"/>
  <c r="AC428" i="15"/>
  <c r="AD428" i="15"/>
  <c r="AE428" i="15"/>
  <c r="AF428" i="15"/>
  <c r="AG428" i="15"/>
  <c r="AH428" i="15"/>
  <c r="T429" i="15"/>
  <c r="U429" i="15"/>
  <c r="V429" i="15"/>
  <c r="W429" i="15"/>
  <c r="X429" i="15"/>
  <c r="Y429" i="15"/>
  <c r="Z429" i="15"/>
  <c r="AA429" i="15"/>
  <c r="AB429" i="15"/>
  <c r="AC429" i="15"/>
  <c r="AD429" i="15"/>
  <c r="AE429" i="15"/>
  <c r="AF429" i="15"/>
  <c r="AG429" i="15"/>
  <c r="AH429" i="15"/>
  <c r="T430" i="15"/>
  <c r="U430" i="15"/>
  <c r="V430" i="15"/>
  <c r="W430" i="15"/>
  <c r="X430" i="15"/>
  <c r="Y430" i="15"/>
  <c r="Z430" i="15"/>
  <c r="AA430" i="15"/>
  <c r="AB430" i="15"/>
  <c r="AC430" i="15"/>
  <c r="AD430" i="15"/>
  <c r="AE430" i="15"/>
  <c r="AF430" i="15"/>
  <c r="AG430" i="15"/>
  <c r="AH430" i="15"/>
  <c r="T431" i="15"/>
  <c r="U431" i="15"/>
  <c r="V431" i="15"/>
  <c r="W431" i="15"/>
  <c r="X431" i="15"/>
  <c r="Y431" i="15"/>
  <c r="Z431" i="15"/>
  <c r="AA431" i="15"/>
  <c r="AB431" i="15"/>
  <c r="AC431" i="15"/>
  <c r="AD431" i="15"/>
  <c r="AE431" i="15"/>
  <c r="AF431" i="15"/>
  <c r="AG431" i="15"/>
  <c r="AH431" i="15"/>
  <c r="T432" i="15"/>
  <c r="U432" i="15"/>
  <c r="V432" i="15"/>
  <c r="W432" i="15"/>
  <c r="X432" i="15"/>
  <c r="Y432" i="15"/>
  <c r="Z432" i="15"/>
  <c r="AA432" i="15"/>
  <c r="AB432" i="15"/>
  <c r="AC432" i="15"/>
  <c r="AD432" i="15"/>
  <c r="AE432" i="15"/>
  <c r="AF432" i="15"/>
  <c r="AG432" i="15"/>
  <c r="AH432" i="15"/>
  <c r="T433" i="15"/>
  <c r="U433" i="15"/>
  <c r="V433" i="15"/>
  <c r="W433" i="15"/>
  <c r="X433" i="15"/>
  <c r="Y433" i="15"/>
  <c r="Z433" i="15"/>
  <c r="AA433" i="15"/>
  <c r="AB433" i="15"/>
  <c r="AC433" i="15"/>
  <c r="AD433" i="15"/>
  <c r="AE433" i="15"/>
  <c r="AF433" i="15"/>
  <c r="AG433" i="15"/>
  <c r="AH433" i="15"/>
  <c r="T434" i="15"/>
  <c r="U434" i="15"/>
  <c r="V434" i="15"/>
  <c r="W434" i="15"/>
  <c r="X434" i="15"/>
  <c r="Y434" i="15"/>
  <c r="Z434" i="15"/>
  <c r="AA434" i="15"/>
  <c r="AB434" i="15"/>
  <c r="AC434" i="15"/>
  <c r="AD434" i="15"/>
  <c r="AE434" i="15"/>
  <c r="AF434" i="15"/>
  <c r="AG434" i="15"/>
  <c r="AH434" i="15"/>
  <c r="T435" i="15"/>
  <c r="U435" i="15"/>
  <c r="V435" i="15"/>
  <c r="W435" i="15"/>
  <c r="X435" i="15"/>
  <c r="Y435" i="15"/>
  <c r="Z435" i="15"/>
  <c r="AA435" i="15"/>
  <c r="AB435" i="15"/>
  <c r="AC435" i="15"/>
  <c r="AD435" i="15"/>
  <c r="AE435" i="15"/>
  <c r="AF435" i="15"/>
  <c r="AG435" i="15"/>
  <c r="AH435" i="15"/>
  <c r="T436" i="15"/>
  <c r="U436" i="15"/>
  <c r="V436" i="15"/>
  <c r="W436" i="15"/>
  <c r="X436" i="15"/>
  <c r="Y436" i="15"/>
  <c r="Z436" i="15"/>
  <c r="AA436" i="15"/>
  <c r="AB436" i="15"/>
  <c r="AC436" i="15"/>
  <c r="AD436" i="15"/>
  <c r="AE436" i="15"/>
  <c r="AF436" i="15"/>
  <c r="AG436" i="15"/>
  <c r="AH436" i="15"/>
  <c r="T437" i="15"/>
  <c r="U437" i="15"/>
  <c r="V437" i="15"/>
  <c r="W437" i="15"/>
  <c r="X437" i="15"/>
  <c r="Y437" i="15"/>
  <c r="Z437" i="15"/>
  <c r="AA437" i="15"/>
  <c r="AB437" i="15"/>
  <c r="AC437" i="15"/>
  <c r="AD437" i="15"/>
  <c r="AE437" i="15"/>
  <c r="AF437" i="15"/>
  <c r="AG437" i="15"/>
  <c r="AH437" i="15"/>
  <c r="T438" i="15"/>
  <c r="U438" i="15"/>
  <c r="V438" i="15"/>
  <c r="W438" i="15"/>
  <c r="X438" i="15"/>
  <c r="Y438" i="15"/>
  <c r="Z438" i="15"/>
  <c r="AA438" i="15"/>
  <c r="AB438" i="15"/>
  <c r="AC438" i="15"/>
  <c r="AD438" i="15"/>
  <c r="AE438" i="15"/>
  <c r="AF438" i="15"/>
  <c r="AG438" i="15"/>
  <c r="AH438" i="15"/>
  <c r="T439" i="15"/>
  <c r="U439" i="15"/>
  <c r="V439" i="15"/>
  <c r="W439" i="15"/>
  <c r="X439" i="15"/>
  <c r="Y439" i="15"/>
  <c r="Z439" i="15"/>
  <c r="AA439" i="15"/>
  <c r="AB439" i="15"/>
  <c r="AC439" i="15"/>
  <c r="AD439" i="15"/>
  <c r="AE439" i="15"/>
  <c r="AF439" i="15"/>
  <c r="AG439" i="15"/>
  <c r="AH439" i="15"/>
  <c r="T440" i="15"/>
  <c r="U440" i="15"/>
  <c r="V440" i="15"/>
  <c r="W440" i="15"/>
  <c r="X440" i="15"/>
  <c r="Y440" i="15"/>
  <c r="Z440" i="15"/>
  <c r="AA440" i="15"/>
  <c r="AB440" i="15"/>
  <c r="AC440" i="15"/>
  <c r="AD440" i="15"/>
  <c r="AE440" i="15"/>
  <c r="AF440" i="15"/>
  <c r="AG440" i="15"/>
  <c r="AH440" i="15"/>
  <c r="T441" i="15"/>
  <c r="U441" i="15"/>
  <c r="V441" i="15"/>
  <c r="W441" i="15"/>
  <c r="X441" i="15"/>
  <c r="Y441" i="15"/>
  <c r="Z441" i="15"/>
  <c r="AA441" i="15"/>
  <c r="AB441" i="15"/>
  <c r="AC441" i="15"/>
  <c r="AD441" i="15"/>
  <c r="AE441" i="15"/>
  <c r="AF441" i="15"/>
  <c r="AG441" i="15"/>
  <c r="AH441" i="15"/>
  <c r="T442" i="15"/>
  <c r="U442" i="15"/>
  <c r="V442" i="15"/>
  <c r="W442" i="15"/>
  <c r="X442" i="15"/>
  <c r="Y442" i="15"/>
  <c r="Z442" i="15"/>
  <c r="AA442" i="15"/>
  <c r="AB442" i="15"/>
  <c r="AC442" i="15"/>
  <c r="AD442" i="15"/>
  <c r="AE442" i="15"/>
  <c r="AF442" i="15"/>
  <c r="AG442" i="15"/>
  <c r="AH442" i="15"/>
  <c r="T443" i="15"/>
  <c r="U443" i="15"/>
  <c r="V443" i="15"/>
  <c r="W443" i="15"/>
  <c r="X443" i="15"/>
  <c r="Y443" i="15"/>
  <c r="Z443" i="15"/>
  <c r="AA443" i="15"/>
  <c r="AB443" i="15"/>
  <c r="AC443" i="15"/>
  <c r="AD443" i="15"/>
  <c r="AE443" i="15"/>
  <c r="AF443" i="15"/>
  <c r="AG443" i="15"/>
  <c r="AH443" i="15"/>
  <c r="T444" i="15"/>
  <c r="U444" i="15"/>
  <c r="V444" i="15"/>
  <c r="W444" i="15"/>
  <c r="X444" i="15"/>
  <c r="Y444" i="15"/>
  <c r="Z444" i="15"/>
  <c r="AA444" i="15"/>
  <c r="AB444" i="15"/>
  <c r="AC444" i="15"/>
  <c r="AD444" i="15"/>
  <c r="AE444" i="15"/>
  <c r="AF444" i="15"/>
  <c r="AG444" i="15"/>
  <c r="AH444" i="15"/>
  <c r="T445" i="15"/>
  <c r="U445" i="15"/>
  <c r="V445" i="15"/>
  <c r="W445" i="15"/>
  <c r="X445" i="15"/>
  <c r="Y445" i="15"/>
  <c r="Z445" i="15"/>
  <c r="AA445" i="15"/>
  <c r="AB445" i="15"/>
  <c r="AC445" i="15"/>
  <c r="AD445" i="15"/>
  <c r="AE445" i="15"/>
  <c r="AF445" i="15"/>
  <c r="AG445" i="15"/>
  <c r="AH445" i="15"/>
  <c r="T446" i="15"/>
  <c r="U446" i="15"/>
  <c r="V446" i="15"/>
  <c r="W446" i="15"/>
  <c r="X446" i="15"/>
  <c r="Y446" i="15"/>
  <c r="Z446" i="15"/>
  <c r="AA446" i="15"/>
  <c r="AB446" i="15"/>
  <c r="AC446" i="15"/>
  <c r="AD446" i="15"/>
  <c r="AE446" i="15"/>
  <c r="AF446" i="15"/>
  <c r="AG446" i="15"/>
  <c r="AH446" i="15"/>
  <c r="T447" i="15"/>
  <c r="U447" i="15"/>
  <c r="V447" i="15"/>
  <c r="W447" i="15"/>
  <c r="X447" i="15"/>
  <c r="Y447" i="15"/>
  <c r="Z447" i="15"/>
  <c r="AA447" i="15"/>
  <c r="AB447" i="15"/>
  <c r="AC447" i="15"/>
  <c r="AD447" i="15"/>
  <c r="AE447" i="15"/>
  <c r="AF447" i="15"/>
  <c r="AG447" i="15"/>
  <c r="AH447" i="15"/>
  <c r="T448" i="15"/>
  <c r="U448" i="15"/>
  <c r="V448" i="15"/>
  <c r="W448" i="15"/>
  <c r="X448" i="15"/>
  <c r="Y448" i="15"/>
  <c r="Z448" i="15"/>
  <c r="AA448" i="15"/>
  <c r="AB448" i="15"/>
  <c r="AC448" i="15"/>
  <c r="AD448" i="15"/>
  <c r="AE448" i="15"/>
  <c r="AF448" i="15"/>
  <c r="AG448" i="15"/>
  <c r="AH448" i="15"/>
  <c r="T449" i="15"/>
  <c r="U449" i="15"/>
  <c r="V449" i="15"/>
  <c r="W449" i="15"/>
  <c r="X449" i="15"/>
  <c r="Y449" i="15"/>
  <c r="Z449" i="15"/>
  <c r="AA449" i="15"/>
  <c r="AB449" i="15"/>
  <c r="AC449" i="15"/>
  <c r="AD449" i="15"/>
  <c r="AE449" i="15"/>
  <c r="AF449" i="15"/>
  <c r="AG449" i="15"/>
  <c r="AH449" i="15"/>
  <c r="T450" i="15"/>
  <c r="U450" i="15"/>
  <c r="V450" i="15"/>
  <c r="W450" i="15"/>
  <c r="X450" i="15"/>
  <c r="Y450" i="15"/>
  <c r="Z450" i="15"/>
  <c r="AA450" i="15"/>
  <c r="AB450" i="15"/>
  <c r="AC450" i="15"/>
  <c r="AD450" i="15"/>
  <c r="AE450" i="15"/>
  <c r="AF450" i="15"/>
  <c r="AG450" i="15"/>
  <c r="AH450" i="15"/>
  <c r="T451" i="15"/>
  <c r="U451" i="15"/>
  <c r="V451" i="15"/>
  <c r="W451" i="15"/>
  <c r="X451" i="15"/>
  <c r="Y451" i="15"/>
  <c r="Z451" i="15"/>
  <c r="AA451" i="15"/>
  <c r="AB451" i="15"/>
  <c r="AC451" i="15"/>
  <c r="AD451" i="15"/>
  <c r="AE451" i="15"/>
  <c r="AF451" i="15"/>
  <c r="AG451" i="15"/>
  <c r="AH451" i="15"/>
  <c r="T452" i="15"/>
  <c r="U452" i="15"/>
  <c r="V452" i="15"/>
  <c r="W452" i="15"/>
  <c r="X452" i="15"/>
  <c r="Y452" i="15"/>
  <c r="Z452" i="15"/>
  <c r="AA452" i="15"/>
  <c r="AB452" i="15"/>
  <c r="AC452" i="15"/>
  <c r="AD452" i="15"/>
  <c r="AE452" i="15"/>
  <c r="AF452" i="15"/>
  <c r="AG452" i="15"/>
  <c r="AH452" i="15"/>
  <c r="T453" i="15"/>
  <c r="U453" i="15"/>
  <c r="V453" i="15"/>
  <c r="W453" i="15"/>
  <c r="X453" i="15"/>
  <c r="Y453" i="15"/>
  <c r="Z453" i="15"/>
  <c r="AA453" i="15"/>
  <c r="AB453" i="15"/>
  <c r="AC453" i="15"/>
  <c r="AD453" i="15"/>
  <c r="AE453" i="15"/>
  <c r="AF453" i="15"/>
  <c r="AG453" i="15"/>
  <c r="AH453" i="15"/>
  <c r="T454" i="15"/>
  <c r="U454" i="15"/>
  <c r="V454" i="15"/>
  <c r="W454" i="15"/>
  <c r="X454" i="15"/>
  <c r="Y454" i="15"/>
  <c r="Z454" i="15"/>
  <c r="AA454" i="15"/>
  <c r="AB454" i="15"/>
  <c r="AC454" i="15"/>
  <c r="AD454" i="15"/>
  <c r="AE454" i="15"/>
  <c r="AF454" i="15"/>
  <c r="AG454" i="15"/>
  <c r="AH454" i="15"/>
  <c r="T455" i="15"/>
  <c r="U455" i="15"/>
  <c r="V455" i="15"/>
  <c r="W455" i="15"/>
  <c r="X455" i="15"/>
  <c r="Y455" i="15"/>
  <c r="Z455" i="15"/>
  <c r="AA455" i="15"/>
  <c r="AB455" i="15"/>
  <c r="AC455" i="15"/>
  <c r="AD455" i="15"/>
  <c r="AE455" i="15"/>
  <c r="AF455" i="15"/>
  <c r="AG455" i="15"/>
  <c r="AH455" i="15"/>
  <c r="T456" i="15"/>
  <c r="U456" i="15"/>
  <c r="V456" i="15"/>
  <c r="W456" i="15"/>
  <c r="X456" i="15"/>
  <c r="Y456" i="15"/>
  <c r="Z456" i="15"/>
  <c r="AA456" i="15"/>
  <c r="AB456" i="15"/>
  <c r="AC456" i="15"/>
  <c r="AD456" i="15"/>
  <c r="AE456" i="15"/>
  <c r="AF456" i="15"/>
  <c r="AG456" i="15"/>
  <c r="AH456" i="15"/>
  <c r="T457" i="15"/>
  <c r="U457" i="15"/>
  <c r="V457" i="15"/>
  <c r="W457" i="15"/>
  <c r="X457" i="15"/>
  <c r="Y457" i="15"/>
  <c r="Z457" i="15"/>
  <c r="AA457" i="15"/>
  <c r="AB457" i="15"/>
  <c r="AC457" i="15"/>
  <c r="AD457" i="15"/>
  <c r="AE457" i="15"/>
  <c r="AF457" i="15"/>
  <c r="AG457" i="15"/>
  <c r="AH457" i="15"/>
  <c r="T458" i="15"/>
  <c r="U458" i="15"/>
  <c r="V458" i="15"/>
  <c r="W458" i="15"/>
  <c r="X458" i="15"/>
  <c r="Y458" i="15"/>
  <c r="Z458" i="15"/>
  <c r="AA458" i="15"/>
  <c r="AB458" i="15"/>
  <c r="AC458" i="15"/>
  <c r="AD458" i="15"/>
  <c r="AE458" i="15"/>
  <c r="AF458" i="15"/>
  <c r="AG458" i="15"/>
  <c r="AH458" i="15"/>
  <c r="T459" i="15"/>
  <c r="U459" i="15"/>
  <c r="V459" i="15"/>
  <c r="W459" i="15"/>
  <c r="X459" i="15"/>
  <c r="Y459" i="15"/>
  <c r="Z459" i="15"/>
  <c r="AA459" i="15"/>
  <c r="AB459" i="15"/>
  <c r="AC459" i="15"/>
  <c r="AD459" i="15"/>
  <c r="AE459" i="15"/>
  <c r="AF459" i="15"/>
  <c r="AG459" i="15"/>
  <c r="AH459" i="15"/>
  <c r="T460" i="15"/>
  <c r="U460" i="15"/>
  <c r="V460" i="15"/>
  <c r="W460" i="15"/>
  <c r="X460" i="15"/>
  <c r="Y460" i="15"/>
  <c r="Z460" i="15"/>
  <c r="AA460" i="15"/>
  <c r="AB460" i="15"/>
  <c r="AC460" i="15"/>
  <c r="AD460" i="15"/>
  <c r="AE460" i="15"/>
  <c r="AF460" i="15"/>
  <c r="AG460" i="15"/>
  <c r="AH460" i="15"/>
  <c r="T461" i="15"/>
  <c r="U461" i="15"/>
  <c r="V461" i="15"/>
  <c r="W461" i="15"/>
  <c r="X461" i="15"/>
  <c r="Y461" i="15"/>
  <c r="Z461" i="15"/>
  <c r="AA461" i="15"/>
  <c r="AB461" i="15"/>
  <c r="AC461" i="15"/>
  <c r="AD461" i="15"/>
  <c r="AE461" i="15"/>
  <c r="AF461" i="15"/>
  <c r="AG461" i="15"/>
  <c r="AH461" i="15"/>
  <c r="T462" i="15"/>
  <c r="U462" i="15"/>
  <c r="V462" i="15"/>
  <c r="W462" i="15"/>
  <c r="X462" i="15"/>
  <c r="Y462" i="15"/>
  <c r="Z462" i="15"/>
  <c r="AA462" i="15"/>
  <c r="AB462" i="15"/>
  <c r="AC462" i="15"/>
  <c r="AD462" i="15"/>
  <c r="AE462" i="15"/>
  <c r="AF462" i="15"/>
  <c r="AG462" i="15"/>
  <c r="AH462" i="15"/>
  <c r="T463" i="15"/>
  <c r="U463" i="15"/>
  <c r="V463" i="15"/>
  <c r="W463" i="15"/>
  <c r="X463" i="15"/>
  <c r="Y463" i="15"/>
  <c r="Z463" i="15"/>
  <c r="AA463" i="15"/>
  <c r="AB463" i="15"/>
  <c r="AC463" i="15"/>
  <c r="AD463" i="15"/>
  <c r="AE463" i="15"/>
  <c r="AF463" i="15"/>
  <c r="AG463" i="15"/>
  <c r="AH463" i="15"/>
  <c r="T464" i="15"/>
  <c r="U464" i="15"/>
  <c r="V464" i="15"/>
  <c r="W464" i="15"/>
  <c r="X464" i="15"/>
  <c r="Y464" i="15"/>
  <c r="Z464" i="15"/>
  <c r="AA464" i="15"/>
  <c r="AB464" i="15"/>
  <c r="AC464" i="15"/>
  <c r="AD464" i="15"/>
  <c r="AE464" i="15"/>
  <c r="AF464" i="15"/>
  <c r="AG464" i="15"/>
  <c r="AH464" i="15"/>
  <c r="T465" i="15"/>
  <c r="U465" i="15"/>
  <c r="V465" i="15"/>
  <c r="W465" i="15"/>
  <c r="X465" i="15"/>
  <c r="Y465" i="15"/>
  <c r="Z465" i="15"/>
  <c r="AA465" i="15"/>
  <c r="AB465" i="15"/>
  <c r="AC465" i="15"/>
  <c r="AD465" i="15"/>
  <c r="AE465" i="15"/>
  <c r="AF465" i="15"/>
  <c r="AG465" i="15"/>
  <c r="AH465" i="15"/>
  <c r="T466" i="15"/>
  <c r="U466" i="15"/>
  <c r="V466" i="15"/>
  <c r="W466" i="15"/>
  <c r="X466" i="15"/>
  <c r="Y466" i="15"/>
  <c r="Z466" i="15"/>
  <c r="AA466" i="15"/>
  <c r="AB466" i="15"/>
  <c r="AC466" i="15"/>
  <c r="AD466" i="15"/>
  <c r="AE466" i="15"/>
  <c r="AF466" i="15"/>
  <c r="AG466" i="15"/>
  <c r="AH466" i="15"/>
  <c r="T467" i="15"/>
  <c r="U467" i="15"/>
  <c r="V467" i="15"/>
  <c r="W467" i="15"/>
  <c r="X467" i="15"/>
  <c r="Y467" i="15"/>
  <c r="Z467" i="15"/>
  <c r="AA467" i="15"/>
  <c r="AB467" i="15"/>
  <c r="AC467" i="15"/>
  <c r="AD467" i="15"/>
  <c r="AE467" i="15"/>
  <c r="AF467" i="15"/>
  <c r="AG467" i="15"/>
  <c r="AH467" i="15"/>
  <c r="T468" i="15"/>
  <c r="U468" i="15"/>
  <c r="V468" i="15"/>
  <c r="W468" i="15"/>
  <c r="X468" i="15"/>
  <c r="Y468" i="15"/>
  <c r="Z468" i="15"/>
  <c r="AA468" i="15"/>
  <c r="AB468" i="15"/>
  <c r="AC468" i="15"/>
  <c r="AD468" i="15"/>
  <c r="AE468" i="15"/>
  <c r="AF468" i="15"/>
  <c r="AG468" i="15"/>
  <c r="AH468" i="15"/>
  <c r="T469" i="15"/>
  <c r="U469" i="15"/>
  <c r="V469" i="15"/>
  <c r="W469" i="15"/>
  <c r="X469" i="15"/>
  <c r="Y469" i="15"/>
  <c r="Z469" i="15"/>
  <c r="AA469" i="15"/>
  <c r="AB469" i="15"/>
  <c r="AC469" i="15"/>
  <c r="AD469" i="15"/>
  <c r="AE469" i="15"/>
  <c r="AF469" i="15"/>
  <c r="AG469" i="15"/>
  <c r="AH469" i="15"/>
  <c r="T470" i="15"/>
  <c r="U470" i="15"/>
  <c r="V470" i="15"/>
  <c r="W470" i="15"/>
  <c r="X470" i="15"/>
  <c r="Y470" i="15"/>
  <c r="Z470" i="15"/>
  <c r="AA470" i="15"/>
  <c r="AB470" i="15"/>
  <c r="AC470" i="15"/>
  <c r="AD470" i="15"/>
  <c r="AE470" i="15"/>
  <c r="AF470" i="15"/>
  <c r="AG470" i="15"/>
  <c r="AH470" i="15"/>
  <c r="T471" i="15"/>
  <c r="U471" i="15"/>
  <c r="V471" i="15"/>
  <c r="W471" i="15"/>
  <c r="X471" i="15"/>
  <c r="Y471" i="15"/>
  <c r="Z471" i="15"/>
  <c r="AA471" i="15"/>
  <c r="AB471" i="15"/>
  <c r="AC471" i="15"/>
  <c r="AD471" i="15"/>
  <c r="AE471" i="15"/>
  <c r="AF471" i="15"/>
  <c r="AG471" i="15"/>
  <c r="AH471" i="15"/>
  <c r="T472" i="15"/>
  <c r="U472" i="15"/>
  <c r="V472" i="15"/>
  <c r="W472" i="15"/>
  <c r="X472" i="15"/>
  <c r="Y472" i="15"/>
  <c r="Z472" i="15"/>
  <c r="AA472" i="15"/>
  <c r="AB472" i="15"/>
  <c r="AC472" i="15"/>
  <c r="AD472" i="15"/>
  <c r="AE472" i="15"/>
  <c r="AF472" i="15"/>
  <c r="AG472" i="15"/>
  <c r="AH472" i="15"/>
  <c r="T473" i="15"/>
  <c r="U473" i="15"/>
  <c r="V473" i="15"/>
  <c r="W473" i="15"/>
  <c r="X473" i="15"/>
  <c r="Y473" i="15"/>
  <c r="Z473" i="15"/>
  <c r="AA473" i="15"/>
  <c r="AB473" i="15"/>
  <c r="AC473" i="15"/>
  <c r="AD473" i="15"/>
  <c r="AE473" i="15"/>
  <c r="AF473" i="15"/>
  <c r="AG473" i="15"/>
  <c r="AH473" i="15"/>
  <c r="T474" i="15"/>
  <c r="U474" i="15"/>
  <c r="V474" i="15"/>
  <c r="W474" i="15"/>
  <c r="X474" i="15"/>
  <c r="Y474" i="15"/>
  <c r="Z474" i="15"/>
  <c r="AA474" i="15"/>
  <c r="AB474" i="15"/>
  <c r="AC474" i="15"/>
  <c r="AD474" i="15"/>
  <c r="AE474" i="15"/>
  <c r="AF474" i="15"/>
  <c r="AG474" i="15"/>
  <c r="AH474" i="15"/>
  <c r="T475" i="15"/>
  <c r="U475" i="15"/>
  <c r="V475" i="15"/>
  <c r="W475" i="15"/>
  <c r="X475" i="15"/>
  <c r="Y475" i="15"/>
  <c r="Z475" i="15"/>
  <c r="AA475" i="15"/>
  <c r="AB475" i="15"/>
  <c r="AC475" i="15"/>
  <c r="AD475" i="15"/>
  <c r="AE475" i="15"/>
  <c r="AF475" i="15"/>
  <c r="AG475" i="15"/>
  <c r="AH475" i="15"/>
  <c r="T476" i="15"/>
  <c r="U476" i="15"/>
  <c r="V476" i="15"/>
  <c r="W476" i="15"/>
  <c r="X476" i="15"/>
  <c r="Y476" i="15"/>
  <c r="Z476" i="15"/>
  <c r="AA476" i="15"/>
  <c r="AB476" i="15"/>
  <c r="AC476" i="15"/>
  <c r="AD476" i="15"/>
  <c r="AE476" i="15"/>
  <c r="AF476" i="15"/>
  <c r="AG476" i="15"/>
  <c r="AH476" i="15"/>
  <c r="T477" i="15"/>
  <c r="U477" i="15"/>
  <c r="V477" i="15"/>
  <c r="W477" i="15"/>
  <c r="X477" i="15"/>
  <c r="Y477" i="15"/>
  <c r="Z477" i="15"/>
  <c r="AA477" i="15"/>
  <c r="AB477" i="15"/>
  <c r="AC477" i="15"/>
  <c r="AD477" i="15"/>
  <c r="AE477" i="15"/>
  <c r="AF477" i="15"/>
  <c r="AG477" i="15"/>
  <c r="AH477" i="15"/>
  <c r="T478" i="15"/>
  <c r="U478" i="15"/>
  <c r="V478" i="15"/>
  <c r="W478" i="15"/>
  <c r="X478" i="15"/>
  <c r="Y478" i="15"/>
  <c r="Z478" i="15"/>
  <c r="AA478" i="15"/>
  <c r="AB478" i="15"/>
  <c r="AC478" i="15"/>
  <c r="AD478" i="15"/>
  <c r="AE478" i="15"/>
  <c r="AF478" i="15"/>
  <c r="AG478" i="15"/>
  <c r="AH478" i="15"/>
  <c r="T479" i="15"/>
  <c r="U479" i="15"/>
  <c r="V479" i="15"/>
  <c r="W479" i="15"/>
  <c r="X479" i="15"/>
  <c r="Y479" i="15"/>
  <c r="Z479" i="15"/>
  <c r="AA479" i="15"/>
  <c r="AB479" i="15"/>
  <c r="AC479" i="15"/>
  <c r="AD479" i="15"/>
  <c r="AE479" i="15"/>
  <c r="AF479" i="15"/>
  <c r="AG479" i="15"/>
  <c r="AH479" i="15"/>
  <c r="T480" i="15"/>
  <c r="U480" i="15"/>
  <c r="V480" i="15"/>
  <c r="W480" i="15"/>
  <c r="X480" i="15"/>
  <c r="Y480" i="15"/>
  <c r="Z480" i="15"/>
  <c r="AA480" i="15"/>
  <c r="AB480" i="15"/>
  <c r="AC480" i="15"/>
  <c r="AD480" i="15"/>
  <c r="AE480" i="15"/>
  <c r="AF480" i="15"/>
  <c r="AG480" i="15"/>
  <c r="AH480" i="15"/>
  <c r="T481" i="15"/>
  <c r="U481" i="15"/>
  <c r="V481" i="15"/>
  <c r="W481" i="15"/>
  <c r="X481" i="15"/>
  <c r="Y481" i="15"/>
  <c r="Z481" i="15"/>
  <c r="AA481" i="15"/>
  <c r="AB481" i="15"/>
  <c r="AC481" i="15"/>
  <c r="AD481" i="15"/>
  <c r="AE481" i="15"/>
  <c r="AF481" i="15"/>
  <c r="AG481" i="15"/>
  <c r="AH481" i="15"/>
  <c r="T482" i="15"/>
  <c r="U482" i="15"/>
  <c r="V482" i="15"/>
  <c r="W482" i="15"/>
  <c r="X482" i="15"/>
  <c r="Y482" i="15"/>
  <c r="Z482" i="15"/>
  <c r="AA482" i="15"/>
  <c r="AB482" i="15"/>
  <c r="AC482" i="15"/>
  <c r="AD482" i="15"/>
  <c r="AE482" i="15"/>
  <c r="AF482" i="15"/>
  <c r="AG482" i="15"/>
  <c r="AH482" i="15"/>
  <c r="T483" i="15"/>
  <c r="U483" i="15"/>
  <c r="V483" i="15"/>
  <c r="W483" i="15"/>
  <c r="X483" i="15"/>
  <c r="Y483" i="15"/>
  <c r="Z483" i="15"/>
  <c r="AA483" i="15"/>
  <c r="AB483" i="15"/>
  <c r="AC483" i="15"/>
  <c r="AD483" i="15"/>
  <c r="AE483" i="15"/>
  <c r="AF483" i="15"/>
  <c r="AG483" i="15"/>
  <c r="AH483" i="15"/>
  <c r="T484" i="15"/>
  <c r="U484" i="15"/>
  <c r="V484" i="15"/>
  <c r="W484" i="15"/>
  <c r="X484" i="15"/>
  <c r="Y484" i="15"/>
  <c r="Z484" i="15"/>
  <c r="AA484" i="15"/>
  <c r="AB484" i="15"/>
  <c r="AC484" i="15"/>
  <c r="AD484" i="15"/>
  <c r="AE484" i="15"/>
  <c r="AF484" i="15"/>
  <c r="AG484" i="15"/>
  <c r="AH484" i="15"/>
  <c r="T485" i="15"/>
  <c r="U485" i="15"/>
  <c r="V485" i="15"/>
  <c r="W485" i="15"/>
  <c r="X485" i="15"/>
  <c r="Y485" i="15"/>
  <c r="Z485" i="15"/>
  <c r="AA485" i="15"/>
  <c r="AB485" i="15"/>
  <c r="AC485" i="15"/>
  <c r="AD485" i="15"/>
  <c r="AE485" i="15"/>
  <c r="AF485" i="15"/>
  <c r="AG485" i="15"/>
  <c r="AH485" i="15"/>
  <c r="T486" i="15"/>
  <c r="U486" i="15"/>
  <c r="V486" i="15"/>
  <c r="W486" i="15"/>
  <c r="X486" i="15"/>
  <c r="Y486" i="15"/>
  <c r="Z486" i="15"/>
  <c r="AA486" i="15"/>
  <c r="AB486" i="15"/>
  <c r="AC486" i="15"/>
  <c r="AD486" i="15"/>
  <c r="AE486" i="15"/>
  <c r="AF486" i="15"/>
  <c r="AG486" i="15"/>
  <c r="AH486" i="15"/>
  <c r="T487" i="15"/>
  <c r="U487" i="15"/>
  <c r="V487" i="15"/>
  <c r="W487" i="15"/>
  <c r="X487" i="15"/>
  <c r="Y487" i="15"/>
  <c r="Z487" i="15"/>
  <c r="AA487" i="15"/>
  <c r="AB487" i="15"/>
  <c r="AC487" i="15"/>
  <c r="AD487" i="15"/>
  <c r="AE487" i="15"/>
  <c r="AF487" i="15"/>
  <c r="AG487" i="15"/>
  <c r="AH487" i="15"/>
  <c r="T488" i="15"/>
  <c r="U488" i="15"/>
  <c r="V488" i="15"/>
  <c r="W488" i="15"/>
  <c r="X488" i="15"/>
  <c r="Y488" i="15"/>
  <c r="Z488" i="15"/>
  <c r="AA488" i="15"/>
  <c r="AB488" i="15"/>
  <c r="AC488" i="15"/>
  <c r="AD488" i="15"/>
  <c r="AE488" i="15"/>
  <c r="AF488" i="15"/>
  <c r="AG488" i="15"/>
  <c r="AH488" i="15"/>
  <c r="T489" i="15"/>
  <c r="U489" i="15"/>
  <c r="V489" i="15"/>
  <c r="W489" i="15"/>
  <c r="X489" i="15"/>
  <c r="Y489" i="15"/>
  <c r="Z489" i="15"/>
  <c r="AA489" i="15"/>
  <c r="AB489" i="15"/>
  <c r="AC489" i="15"/>
  <c r="AD489" i="15"/>
  <c r="AE489" i="15"/>
  <c r="AF489" i="15"/>
  <c r="AG489" i="15"/>
  <c r="AH489" i="15"/>
  <c r="T490" i="15"/>
  <c r="U490" i="15"/>
  <c r="V490" i="15"/>
  <c r="W490" i="15"/>
  <c r="X490" i="15"/>
  <c r="Y490" i="15"/>
  <c r="Z490" i="15"/>
  <c r="AA490" i="15"/>
  <c r="AB490" i="15"/>
  <c r="AC490" i="15"/>
  <c r="AD490" i="15"/>
  <c r="AE490" i="15"/>
  <c r="AF490" i="15"/>
  <c r="AG490" i="15"/>
  <c r="AH490" i="15"/>
  <c r="T491" i="15"/>
  <c r="U491" i="15"/>
  <c r="V491" i="15"/>
  <c r="W491" i="15"/>
  <c r="X491" i="15"/>
  <c r="Y491" i="15"/>
  <c r="Z491" i="15"/>
  <c r="AA491" i="15"/>
  <c r="AB491" i="15"/>
  <c r="AC491" i="15"/>
  <c r="AD491" i="15"/>
  <c r="AE491" i="15"/>
  <c r="AF491" i="15"/>
  <c r="AG491" i="15"/>
  <c r="AH491" i="15"/>
  <c r="T492" i="15"/>
  <c r="U492" i="15"/>
  <c r="V492" i="15"/>
  <c r="W492" i="15"/>
  <c r="X492" i="15"/>
  <c r="Y492" i="15"/>
  <c r="Z492" i="15"/>
  <c r="AA492" i="15"/>
  <c r="AB492" i="15"/>
  <c r="AC492" i="15"/>
  <c r="AD492" i="15"/>
  <c r="AE492" i="15"/>
  <c r="AF492" i="15"/>
  <c r="AG492" i="15"/>
  <c r="AH492" i="15"/>
  <c r="S137" i="16" l="1"/>
  <c r="S502" i="16"/>
  <c r="AI500" i="15"/>
  <c r="AI499" i="15"/>
  <c r="AI502" i="15"/>
  <c r="AI496" i="15"/>
  <c r="AI504" i="15"/>
  <c r="AI493" i="15"/>
  <c r="AI495" i="15"/>
  <c r="AI503" i="15"/>
  <c r="S494" i="16"/>
  <c r="S501" i="16"/>
  <c r="S496" i="16"/>
  <c r="S503" i="16"/>
  <c r="S498" i="16"/>
  <c r="S493" i="16"/>
  <c r="S500" i="16"/>
  <c r="S495" i="16"/>
  <c r="S497" i="16"/>
  <c r="S492" i="16"/>
  <c r="S504" i="16"/>
  <c r="S499" i="16"/>
  <c r="AI497" i="15"/>
  <c r="AI501" i="15"/>
  <c r="AI494" i="15"/>
  <c r="AI498" i="15"/>
  <c r="S443" i="16"/>
  <c r="S439" i="16"/>
  <c r="S437" i="16"/>
  <c r="S435" i="16"/>
  <c r="S433" i="16"/>
  <c r="S431" i="16"/>
  <c r="S429" i="16"/>
  <c r="S427" i="16"/>
  <c r="S425" i="16"/>
  <c r="S423" i="16"/>
  <c r="S421" i="16"/>
  <c r="S419" i="16"/>
  <c r="S417" i="16"/>
  <c r="S415" i="16"/>
  <c r="S413" i="16"/>
  <c r="S411" i="16"/>
  <c r="S387" i="16"/>
  <c r="S385" i="16"/>
  <c r="S383" i="16"/>
  <c r="S381" i="16"/>
  <c r="S313" i="16"/>
  <c r="S311" i="16"/>
  <c r="S309" i="16"/>
  <c r="S307" i="16"/>
  <c r="S305" i="16"/>
  <c r="S155" i="16"/>
  <c r="S143" i="16"/>
  <c r="S141" i="16"/>
  <c r="S139" i="16"/>
  <c r="S135" i="16"/>
  <c r="S133" i="16"/>
  <c r="S131" i="16"/>
  <c r="S103" i="16"/>
  <c r="S101" i="16"/>
  <c r="S99" i="16"/>
  <c r="S97" i="16"/>
  <c r="S89" i="16"/>
  <c r="S87" i="16"/>
  <c r="S85" i="16"/>
  <c r="S83" i="16"/>
  <c r="S81" i="16"/>
  <c r="S79" i="16"/>
  <c r="S77" i="16"/>
  <c r="S75" i="16"/>
  <c r="S73" i="16"/>
  <c r="S71" i="16"/>
  <c r="S69" i="16"/>
  <c r="S67" i="16"/>
  <c r="S65" i="16"/>
  <c r="S63" i="16"/>
  <c r="S61" i="16"/>
  <c r="S59" i="16"/>
  <c r="S57" i="16"/>
  <c r="S55" i="16"/>
  <c r="S53" i="16"/>
  <c r="S51" i="16"/>
  <c r="S49" i="16"/>
  <c r="S47" i="16"/>
  <c r="S45" i="16"/>
  <c r="S43" i="16"/>
  <c r="S23" i="16"/>
  <c r="S21" i="16"/>
  <c r="S19" i="16"/>
  <c r="S490" i="16"/>
  <c r="S442" i="16"/>
  <c r="S440" i="16"/>
  <c r="S416" i="16"/>
  <c r="S414" i="16"/>
  <c r="S412" i="16"/>
  <c r="S410" i="16"/>
  <c r="S302" i="16"/>
  <c r="S300" i="16"/>
  <c r="S298" i="16"/>
  <c r="S296" i="16"/>
  <c r="S294" i="16"/>
  <c r="S292" i="16"/>
  <c r="S290" i="16"/>
  <c r="S282" i="16"/>
  <c r="S280" i="16"/>
  <c r="S278" i="16"/>
  <c r="S276" i="16"/>
  <c r="S274" i="16"/>
  <c r="S272" i="16"/>
  <c r="S270" i="16"/>
  <c r="S268" i="16"/>
  <c r="S266" i="16"/>
  <c r="S264" i="16"/>
  <c r="S262" i="16"/>
  <c r="S260" i="16"/>
  <c r="S258" i="16"/>
  <c r="S256" i="16"/>
  <c r="S254" i="16"/>
  <c r="S252" i="16"/>
  <c r="S250" i="16"/>
  <c r="S248" i="16"/>
  <c r="S246" i="16"/>
  <c r="S244" i="16"/>
  <c r="S242" i="16"/>
  <c r="S234" i="16"/>
  <c r="S232" i="16"/>
  <c r="S230" i="16"/>
  <c r="S228" i="16"/>
  <c r="S226" i="16"/>
  <c r="S224" i="16"/>
  <c r="S222" i="16"/>
  <c r="S220" i="16"/>
  <c r="S218" i="16"/>
  <c r="S216" i="16"/>
  <c r="S214" i="16"/>
  <c r="S208" i="16"/>
  <c r="S206" i="16"/>
  <c r="S204" i="16"/>
  <c r="S202" i="16"/>
  <c r="S136" i="16"/>
  <c r="S134" i="16"/>
  <c r="S132" i="16"/>
  <c r="S130" i="16"/>
  <c r="S112" i="16"/>
  <c r="S110" i="16"/>
  <c r="S108" i="16"/>
  <c r="S106" i="16"/>
  <c r="S94" i="16"/>
  <c r="S92" i="16"/>
  <c r="S90" i="16"/>
  <c r="S88" i="16"/>
  <c r="S86" i="16"/>
  <c r="S84" i="16"/>
  <c r="S82" i="16"/>
  <c r="S80" i="16"/>
  <c r="S78" i="16"/>
  <c r="S76" i="16"/>
  <c r="S74" i="16"/>
  <c r="S72" i="16"/>
  <c r="S70" i="16"/>
  <c r="S68" i="16"/>
  <c r="AI15" i="15"/>
  <c r="AI286" i="15"/>
  <c r="AI23" i="15"/>
  <c r="AI435" i="15"/>
  <c r="AI421" i="15"/>
  <c r="AI407" i="15"/>
  <c r="AI393" i="15"/>
  <c r="AI299" i="15"/>
  <c r="AI216" i="15"/>
  <c r="AI203" i="15"/>
  <c r="AI92" i="15"/>
  <c r="AI473" i="15"/>
  <c r="AI434" i="15"/>
  <c r="AI420" i="15"/>
  <c r="AI406" i="15"/>
  <c r="AI312" i="15"/>
  <c r="AI229" i="15"/>
  <c r="AI202" i="15"/>
  <c r="AI105" i="15"/>
  <c r="AI91" i="15"/>
  <c r="AI459" i="15"/>
  <c r="AI446" i="15"/>
  <c r="AI433" i="15"/>
  <c r="AI419" i="15"/>
  <c r="AI324" i="15"/>
  <c r="AI228" i="15"/>
  <c r="AI118" i="15"/>
  <c r="AI458" i="15"/>
  <c r="AI323" i="15"/>
  <c r="AI310" i="15"/>
  <c r="AI445" i="15"/>
  <c r="AI322" i="15"/>
  <c r="AI240" i="15"/>
  <c r="AI130" i="15"/>
  <c r="AI469" i="15"/>
  <c r="AI335" i="15"/>
  <c r="AI239" i="15"/>
  <c r="AI468" i="15"/>
  <c r="AI347" i="15"/>
  <c r="AI252" i="15"/>
  <c r="AI142" i="15"/>
  <c r="AI481" i="15"/>
  <c r="AI360" i="15"/>
  <c r="AI154" i="15"/>
  <c r="AI480" i="15"/>
  <c r="AI359" i="15"/>
  <c r="AI346" i="15"/>
  <c r="AI264" i="15"/>
  <c r="AI153" i="15"/>
  <c r="AI479" i="15"/>
  <c r="AI370" i="15"/>
  <c r="AI263" i="15"/>
  <c r="AI439" i="15"/>
  <c r="AI179" i="15"/>
  <c r="AI165" i="15"/>
  <c r="AI54" i="15"/>
  <c r="AI40" i="15"/>
  <c r="AI451" i="15"/>
  <c r="AI382" i="15"/>
  <c r="AI369" i="15"/>
  <c r="AI39" i="15"/>
  <c r="AI395" i="15"/>
  <c r="AI381" i="15"/>
  <c r="AI287" i="15"/>
  <c r="AI191" i="15"/>
  <c r="AI426" i="15"/>
  <c r="AI400" i="15"/>
  <c r="AI364" i="15"/>
  <c r="AI303" i="15"/>
  <c r="AI256" i="15"/>
  <c r="AI244" i="15"/>
  <c r="AI171" i="15"/>
  <c r="AI122" i="15"/>
  <c r="AI83" i="15"/>
  <c r="AI58" i="15"/>
  <c r="AI472" i="15"/>
  <c r="AI483" i="15"/>
  <c r="AI461" i="15"/>
  <c r="AI448" i="15"/>
  <c r="AI437" i="15"/>
  <c r="AI423" i="15"/>
  <c r="AI410" i="15"/>
  <c r="AI397" i="15"/>
  <c r="AI384" i="15"/>
  <c r="AI372" i="15"/>
  <c r="AI361" i="15"/>
  <c r="AI348" i="15"/>
  <c r="AI326" i="15"/>
  <c r="AI314" i="15"/>
  <c r="AI300" i="15"/>
  <c r="AI289" i="15"/>
  <c r="AI278" i="15"/>
  <c r="AI218" i="15"/>
  <c r="AI205" i="15"/>
  <c r="AI132" i="15"/>
  <c r="AI120" i="15"/>
  <c r="AI67" i="15"/>
  <c r="AI55" i="15"/>
  <c r="AI30" i="15"/>
  <c r="AI482" i="15"/>
  <c r="AI470" i="15"/>
  <c r="AI460" i="15"/>
  <c r="AI447" i="15"/>
  <c r="AI409" i="15"/>
  <c r="AI396" i="15"/>
  <c r="AI383" i="15"/>
  <c r="AI371" i="15"/>
  <c r="AI337" i="15"/>
  <c r="AI325" i="15"/>
  <c r="AI288" i="15"/>
  <c r="AI277" i="15"/>
  <c r="AI265" i="15"/>
  <c r="AI241" i="15"/>
  <c r="AI217" i="15"/>
  <c r="AI204" i="15"/>
  <c r="AI180" i="15"/>
  <c r="AI167" i="15"/>
  <c r="AI155" i="15"/>
  <c r="AI131" i="15"/>
  <c r="AI106" i="15"/>
  <c r="AI79" i="15"/>
  <c r="AI66" i="15"/>
  <c r="AI29" i="15"/>
  <c r="AI17" i="15"/>
  <c r="AI201" i="15"/>
  <c r="AI178" i="15"/>
  <c r="AI164" i="15"/>
  <c r="AI140" i="15"/>
  <c r="AI129" i="15"/>
  <c r="AI104" i="15"/>
  <c r="AI76" i="15"/>
  <c r="AI64" i="15"/>
  <c r="AI52" i="15"/>
  <c r="AI14" i="15"/>
  <c r="AI491" i="15"/>
  <c r="AI467" i="15"/>
  <c r="AI444" i="15"/>
  <c r="AI432" i="15"/>
  <c r="AI418" i="15"/>
  <c r="AI405" i="15"/>
  <c r="AI392" i="15"/>
  <c r="AI357" i="15"/>
  <c r="AI345" i="15"/>
  <c r="AI334" i="15"/>
  <c r="AI309" i="15"/>
  <c r="AI285" i="15"/>
  <c r="AI274" i="15"/>
  <c r="AI261" i="15"/>
  <c r="AI249" i="15"/>
  <c r="AI237" i="15"/>
  <c r="AI226" i="15"/>
  <c r="AI214" i="15"/>
  <c r="AI188" i="15"/>
  <c r="AI177" i="15"/>
  <c r="AI163" i="15"/>
  <c r="AI128" i="15"/>
  <c r="AI115" i="15"/>
  <c r="AI89" i="15"/>
  <c r="AI63" i="15"/>
  <c r="AI490" i="15"/>
  <c r="AI477" i="15"/>
  <c r="AI456" i="15"/>
  <c r="AI431" i="15"/>
  <c r="AI404" i="15"/>
  <c r="AI391" i="15"/>
  <c r="AI379" i="15"/>
  <c r="AI368" i="15"/>
  <c r="AI356" i="15"/>
  <c r="AI344" i="15"/>
  <c r="AI333" i="15"/>
  <c r="AI308" i="15"/>
  <c r="AI295" i="15"/>
  <c r="AI284" i="15"/>
  <c r="AI273" i="15"/>
  <c r="AI248" i="15"/>
  <c r="AI225" i="15"/>
  <c r="AI187" i="15"/>
  <c r="AI162" i="15"/>
  <c r="AI139" i="15"/>
  <c r="AI114" i="15"/>
  <c r="AI88" i="15"/>
  <c r="AI74" i="15"/>
  <c r="AI62" i="15"/>
  <c r="AI24" i="15"/>
  <c r="AI13" i="15"/>
  <c r="AI489" i="15"/>
  <c r="AI476" i="15"/>
  <c r="AI466" i="15"/>
  <c r="AI455" i="15"/>
  <c r="AI430" i="15"/>
  <c r="AI417" i="15"/>
  <c r="AI378" i="15"/>
  <c r="AI367" i="15"/>
  <c r="AI355" i="15"/>
  <c r="AI332" i="15"/>
  <c r="AI320" i="15"/>
  <c r="AI307" i="15"/>
  <c r="AI294" i="15"/>
  <c r="AI272" i="15"/>
  <c r="AI259" i="15"/>
  <c r="AI247" i="15"/>
  <c r="AI235" i="15"/>
  <c r="AI212" i="15"/>
  <c r="AI175" i="15"/>
  <c r="AI161" i="15"/>
  <c r="AI126" i="15"/>
  <c r="AI113" i="15"/>
  <c r="AI73" i="15"/>
  <c r="AI49" i="15"/>
  <c r="AI262" i="15"/>
  <c r="AI250" i="15"/>
  <c r="AI227" i="15"/>
  <c r="AI189" i="15"/>
  <c r="AI116" i="15"/>
  <c r="AI90" i="15"/>
  <c r="AI38" i="15"/>
  <c r="AI488" i="15"/>
  <c r="AI475" i="15"/>
  <c r="AI454" i="15"/>
  <c r="AI442" i="15"/>
  <c r="AI416" i="15"/>
  <c r="AI403" i="15"/>
  <c r="AI390" i="15"/>
  <c r="AI377" i="15"/>
  <c r="AI354" i="15"/>
  <c r="AI342" i="15"/>
  <c r="AI331" i="15"/>
  <c r="AI293" i="15"/>
  <c r="AI282" i="15"/>
  <c r="AI271" i="15"/>
  <c r="AI258" i="15"/>
  <c r="AI224" i="15"/>
  <c r="AI211" i="15"/>
  <c r="AI197" i="15"/>
  <c r="AI186" i="15"/>
  <c r="AI138" i="15"/>
  <c r="AI112" i="15"/>
  <c r="AI48" i="15"/>
  <c r="AI487" i="15"/>
  <c r="AI465" i="15"/>
  <c r="AI453" i="15"/>
  <c r="AI441" i="15"/>
  <c r="AI428" i="15"/>
  <c r="AI402" i="15"/>
  <c r="AI389" i="15"/>
  <c r="AI376" i="15"/>
  <c r="AI353" i="15"/>
  <c r="AI341" i="15"/>
  <c r="AI330" i="15"/>
  <c r="AI318" i="15"/>
  <c r="AI305" i="15"/>
  <c r="AI257" i="15"/>
  <c r="AI246" i="15"/>
  <c r="AI234" i="15"/>
  <c r="AI210" i="15"/>
  <c r="AI173" i="15"/>
  <c r="AI148" i="15"/>
  <c r="AI137" i="15"/>
  <c r="AI124" i="15"/>
  <c r="AI99" i="15"/>
  <c r="AI60" i="15"/>
  <c r="AI47" i="15"/>
  <c r="AI22" i="15"/>
  <c r="AI486" i="15"/>
  <c r="AI474" i="15"/>
  <c r="AI452" i="15"/>
  <c r="AI440" i="15"/>
  <c r="AI427" i="15"/>
  <c r="AI414" i="15"/>
  <c r="AI388" i="15"/>
  <c r="AI375" i="15"/>
  <c r="AI365" i="15"/>
  <c r="AI352" i="15"/>
  <c r="AI340" i="15"/>
  <c r="AI317" i="15"/>
  <c r="AI292" i="15"/>
  <c r="AI280" i="15"/>
  <c r="AI270" i="15"/>
  <c r="AI233" i="15"/>
  <c r="AI222" i="15"/>
  <c r="AI209" i="15"/>
  <c r="AI196" i="15"/>
  <c r="AI172" i="15"/>
  <c r="AI159" i="15"/>
  <c r="AI147" i="15"/>
  <c r="AI123" i="15"/>
  <c r="AI98" i="15"/>
  <c r="AI84" i="15"/>
  <c r="AI71" i="15"/>
  <c r="AI46" i="15"/>
  <c r="AI32" i="15"/>
  <c r="AI413" i="15"/>
  <c r="AI374" i="15"/>
  <c r="AI329" i="15"/>
  <c r="AI269" i="15"/>
  <c r="AI183" i="15"/>
  <c r="AI97" i="15"/>
  <c r="AI21" i="15"/>
  <c r="AI463" i="15"/>
  <c r="AI438" i="15"/>
  <c r="AI425" i="15"/>
  <c r="AI412" i="15"/>
  <c r="AI399" i="15"/>
  <c r="AI386" i="15"/>
  <c r="AI363" i="15"/>
  <c r="AI350" i="15"/>
  <c r="AI339" i="15"/>
  <c r="AI316" i="15"/>
  <c r="AI302" i="15"/>
  <c r="AI279" i="15"/>
  <c r="AI255" i="15"/>
  <c r="AI243" i="15"/>
  <c r="AI232" i="15"/>
  <c r="AI220" i="15"/>
  <c r="AI207" i="15"/>
  <c r="AI195" i="15"/>
  <c r="AI170" i="15"/>
  <c r="AI146" i="15"/>
  <c r="AI134" i="15"/>
  <c r="AI121" i="15"/>
  <c r="AI96" i="15"/>
  <c r="AI82" i="15"/>
  <c r="AI31" i="15"/>
  <c r="AI484" i="15"/>
  <c r="AI462" i="15"/>
  <c r="AI449" i="15"/>
  <c r="AI424" i="15"/>
  <c r="AI411" i="15"/>
  <c r="AI398" i="15"/>
  <c r="AI385" i="15"/>
  <c r="AI362" i="15"/>
  <c r="AI349" i="15"/>
  <c r="AI338" i="15"/>
  <c r="AI327" i="15"/>
  <c r="AI315" i="15"/>
  <c r="AI301" i="15"/>
  <c r="AI267" i="15"/>
  <c r="AI254" i="15"/>
  <c r="AI242" i="15"/>
  <c r="AI231" i="15"/>
  <c r="AI219" i="15"/>
  <c r="AI194" i="15"/>
  <c r="AI181" i="15"/>
  <c r="AI169" i="15"/>
  <c r="AI156" i="15"/>
  <c r="AI145" i="15"/>
  <c r="AI107" i="15"/>
  <c r="AI81" i="15"/>
  <c r="AI68" i="15"/>
  <c r="AI56" i="15"/>
  <c r="AI43" i="15"/>
  <c r="S91" i="16"/>
  <c r="S200" i="16"/>
  <c r="S198" i="16"/>
  <c r="S196" i="16"/>
  <c r="S194" i="16"/>
  <c r="S192" i="16"/>
  <c r="S190" i="16"/>
  <c r="S188" i="16"/>
  <c r="S375" i="16"/>
  <c r="S13" i="16"/>
  <c r="S11" i="16"/>
  <c r="S9" i="16"/>
  <c r="S7" i="16"/>
  <c r="S373" i="16"/>
  <c r="S371" i="16"/>
  <c r="S369" i="16"/>
  <c r="S367" i="16"/>
  <c r="S365" i="16"/>
  <c r="S363" i="16"/>
  <c r="S361" i="16"/>
  <c r="S359" i="16"/>
  <c r="S357" i="16"/>
  <c r="S355" i="16"/>
  <c r="S353" i="16"/>
  <c r="S351" i="16"/>
  <c r="S349" i="16"/>
  <c r="S347" i="16"/>
  <c r="S345" i="16"/>
  <c r="S343" i="16"/>
  <c r="S341" i="16"/>
  <c r="S339" i="16"/>
  <c r="S337" i="16"/>
  <c r="S335" i="16"/>
  <c r="S333" i="16"/>
  <c r="S331" i="16"/>
  <c r="S329" i="16"/>
  <c r="S327" i="16"/>
  <c r="S152" i="16"/>
  <c r="S150" i="16"/>
  <c r="S148" i="16"/>
  <c r="S146" i="16"/>
  <c r="S289" i="16"/>
  <c r="S287" i="16"/>
  <c r="S285" i="16"/>
  <c r="S283" i="16"/>
  <c r="S281" i="16"/>
  <c r="S279" i="16"/>
  <c r="S277" i="16"/>
  <c r="S275" i="16"/>
  <c r="S273" i="16"/>
  <c r="S271" i="16"/>
  <c r="S269" i="16"/>
  <c r="S267" i="16"/>
  <c r="S265" i="16"/>
  <c r="S263" i="16"/>
  <c r="S261" i="16"/>
  <c r="S259" i="16"/>
  <c r="S257" i="16"/>
  <c r="S255" i="16"/>
  <c r="S253" i="16"/>
  <c r="S251" i="16"/>
  <c r="S249" i="16"/>
  <c r="S128" i="16"/>
  <c r="S126" i="16"/>
  <c r="S124" i="16"/>
  <c r="S122" i="16"/>
  <c r="S120" i="16"/>
  <c r="S118" i="16"/>
  <c r="S408" i="16"/>
  <c r="S406" i="16"/>
  <c r="S404" i="16"/>
  <c r="S402" i="16"/>
  <c r="S400" i="16"/>
  <c r="S398" i="16"/>
  <c r="S211" i="16"/>
  <c r="S491" i="16"/>
  <c r="S378" i="16"/>
  <c r="S376" i="16"/>
  <c r="S201" i="16"/>
  <c r="S199" i="16"/>
  <c r="S197" i="16"/>
  <c r="S195" i="16"/>
  <c r="S193" i="16"/>
  <c r="S191" i="16"/>
  <c r="S189" i="16"/>
  <c r="S18" i="16"/>
  <c r="S16" i="16"/>
  <c r="S14" i="16"/>
  <c r="S489" i="16"/>
  <c r="S487" i="16"/>
  <c r="S485" i="16"/>
  <c r="S483" i="16"/>
  <c r="S481" i="16"/>
  <c r="S479" i="16"/>
  <c r="S477" i="16"/>
  <c r="S475" i="16"/>
  <c r="S473" i="16"/>
  <c r="S471" i="16"/>
  <c r="S469" i="16"/>
  <c r="S467" i="16"/>
  <c r="S465" i="16"/>
  <c r="S463" i="16"/>
  <c r="S461" i="16"/>
  <c r="S459" i="16"/>
  <c r="S457" i="16"/>
  <c r="S455" i="16"/>
  <c r="S453" i="16"/>
  <c r="S374" i="16"/>
  <c r="S187" i="16"/>
  <c r="S185" i="16"/>
  <c r="S183" i="16"/>
  <c r="S181" i="16"/>
  <c r="S179" i="16"/>
  <c r="S177" i="16"/>
  <c r="S175" i="16"/>
  <c r="S173" i="16"/>
  <c r="S171" i="16"/>
  <c r="S169" i="16"/>
  <c r="S167" i="16"/>
  <c r="S451" i="16"/>
  <c r="S449" i="16"/>
  <c r="S447" i="16"/>
  <c r="S445" i="16"/>
  <c r="S396" i="16"/>
  <c r="S394" i="16"/>
  <c r="S392" i="16"/>
  <c r="S390" i="16"/>
  <c r="S325" i="16"/>
  <c r="S323" i="16"/>
  <c r="S321" i="16"/>
  <c r="S319" i="16"/>
  <c r="S317" i="16"/>
  <c r="S315" i="16"/>
  <c r="S240" i="16"/>
  <c r="S238" i="16"/>
  <c r="S236" i="16"/>
  <c r="S165" i="16"/>
  <c r="S163" i="16"/>
  <c r="S161" i="16"/>
  <c r="S159" i="16"/>
  <c r="S157" i="16"/>
  <c r="S116" i="16"/>
  <c r="S114" i="16"/>
  <c r="S41" i="16"/>
  <c r="S39" i="16"/>
  <c r="S37" i="16"/>
  <c r="S35" i="16"/>
  <c r="S33" i="16"/>
  <c r="S31" i="16"/>
  <c r="S29" i="16"/>
  <c r="S27" i="16"/>
  <c r="S25" i="16"/>
  <c r="S441" i="16"/>
  <c r="S388" i="16"/>
  <c r="S386" i="16"/>
  <c r="S384" i="16"/>
  <c r="S382" i="16"/>
  <c r="S380" i="16"/>
  <c r="S303" i="16"/>
  <c r="S301" i="16"/>
  <c r="S299" i="16"/>
  <c r="S297" i="16"/>
  <c r="S295" i="16"/>
  <c r="S293" i="16"/>
  <c r="S291" i="16"/>
  <c r="S212" i="16"/>
  <c r="S210" i="16"/>
  <c r="S153" i="16"/>
  <c r="S151" i="16"/>
  <c r="S149" i="16"/>
  <c r="S147" i="16"/>
  <c r="S145" i="16"/>
  <c r="S104" i="16"/>
  <c r="S102" i="16"/>
  <c r="S100" i="16"/>
  <c r="S98" i="16"/>
  <c r="S96" i="16"/>
  <c r="S17" i="16"/>
  <c r="S15" i="16"/>
  <c r="S488" i="16"/>
  <c r="S409" i="16"/>
  <c r="S407" i="16"/>
  <c r="S405" i="16"/>
  <c r="S403" i="16"/>
  <c r="S401" i="16"/>
  <c r="S372" i="16"/>
  <c r="S370" i="16"/>
  <c r="S368" i="16"/>
  <c r="S366" i="16"/>
  <c r="S364" i="16"/>
  <c r="S362" i="16"/>
  <c r="S360" i="16"/>
  <c r="S358" i="16"/>
  <c r="S356" i="16"/>
  <c r="S354" i="16"/>
  <c r="S352" i="16"/>
  <c r="S350" i="16"/>
  <c r="S348" i="16"/>
  <c r="S346" i="16"/>
  <c r="S344" i="16"/>
  <c r="S342" i="16"/>
  <c r="S340" i="16"/>
  <c r="S338" i="16"/>
  <c r="S336" i="16"/>
  <c r="S334" i="16"/>
  <c r="S186" i="16"/>
  <c r="S184" i="16"/>
  <c r="S182" i="16"/>
  <c r="S180" i="16"/>
  <c r="S178" i="16"/>
  <c r="S176" i="16"/>
  <c r="S174" i="16"/>
  <c r="S172" i="16"/>
  <c r="S170" i="16"/>
  <c r="S168" i="16"/>
  <c r="S129" i="16"/>
  <c r="S127" i="16"/>
  <c r="S125" i="16"/>
  <c r="S123" i="16"/>
  <c r="S121" i="16"/>
  <c r="S119" i="16"/>
  <c r="S66" i="16"/>
  <c r="S486" i="16"/>
  <c r="S484" i="16"/>
  <c r="S482" i="16"/>
  <c r="S480" i="16"/>
  <c r="S478" i="16"/>
  <c r="S476" i="16"/>
  <c r="S474" i="16"/>
  <c r="S472" i="16"/>
  <c r="S470" i="16"/>
  <c r="S468" i="16"/>
  <c r="S466" i="16"/>
  <c r="S464" i="16"/>
  <c r="S462" i="16"/>
  <c r="S460" i="16"/>
  <c r="S458" i="16"/>
  <c r="S456" i="16"/>
  <c r="S454" i="16"/>
  <c r="S399" i="16"/>
  <c r="S332" i="16"/>
  <c r="S330" i="16"/>
  <c r="S328" i="16"/>
  <c r="S247" i="16"/>
  <c r="S245" i="16"/>
  <c r="S243" i="16"/>
  <c r="S241" i="16"/>
  <c r="S166" i="16"/>
  <c r="S117" i="16"/>
  <c r="S64" i="16"/>
  <c r="S62" i="16"/>
  <c r="S60" i="16"/>
  <c r="S58" i="16"/>
  <c r="S56" i="16"/>
  <c r="S54" i="16"/>
  <c r="S52" i="16"/>
  <c r="S50" i="16"/>
  <c r="S48" i="16"/>
  <c r="S46" i="16"/>
  <c r="S44" i="16"/>
  <c r="S42" i="16"/>
  <c r="S452" i="16"/>
  <c r="S450" i="16"/>
  <c r="S448" i="16"/>
  <c r="S446" i="16"/>
  <c r="S444" i="16"/>
  <c r="S397" i="16"/>
  <c r="S395" i="16"/>
  <c r="S393" i="16"/>
  <c r="S391" i="16"/>
  <c r="S326" i="16"/>
  <c r="S324" i="16"/>
  <c r="S322" i="16"/>
  <c r="S320" i="16"/>
  <c r="S318" i="16"/>
  <c r="S316" i="16"/>
  <c r="S314" i="16"/>
  <c r="S239" i="16"/>
  <c r="S237" i="16"/>
  <c r="S164" i="16"/>
  <c r="S162" i="16"/>
  <c r="S160" i="16"/>
  <c r="S158" i="16"/>
  <c r="S115" i="16"/>
  <c r="S40" i="16"/>
  <c r="S38" i="16"/>
  <c r="S36" i="16"/>
  <c r="S34" i="16"/>
  <c r="S32" i="16"/>
  <c r="S30" i="16"/>
  <c r="S28" i="16"/>
  <c r="S26" i="16"/>
  <c r="S24" i="16"/>
  <c r="S389" i="16"/>
  <c r="S312" i="16"/>
  <c r="S310" i="16"/>
  <c r="S308" i="16"/>
  <c r="S306" i="16"/>
  <c r="S304" i="16"/>
  <c r="S235" i="16"/>
  <c r="S233" i="16"/>
  <c r="S231" i="16"/>
  <c r="S229" i="16"/>
  <c r="S227" i="16"/>
  <c r="S225" i="16"/>
  <c r="S223" i="16"/>
  <c r="S221" i="16"/>
  <c r="S219" i="16"/>
  <c r="S217" i="16"/>
  <c r="S215" i="16"/>
  <c r="S213" i="16"/>
  <c r="S156" i="16"/>
  <c r="S154" i="16"/>
  <c r="S113" i="16"/>
  <c r="S111" i="16"/>
  <c r="S109" i="16"/>
  <c r="S107" i="16"/>
  <c r="S105" i="16"/>
  <c r="S22" i="16"/>
  <c r="S20" i="16"/>
  <c r="S438" i="16"/>
  <c r="S436" i="16"/>
  <c r="S434" i="16"/>
  <c r="S432" i="16"/>
  <c r="S430" i="16"/>
  <c r="S428" i="16"/>
  <c r="S426" i="16"/>
  <c r="S424" i="16"/>
  <c r="S422" i="16"/>
  <c r="S420" i="16"/>
  <c r="S418" i="16"/>
  <c r="S379" i="16"/>
  <c r="S377" i="16"/>
  <c r="S288" i="16"/>
  <c r="S286" i="16"/>
  <c r="S284" i="16"/>
  <c r="S209" i="16"/>
  <c r="S207" i="16"/>
  <c r="S205" i="16"/>
  <c r="S203" i="16"/>
  <c r="S144" i="16"/>
  <c r="S142" i="16"/>
  <c r="S140" i="16"/>
  <c r="S138" i="16"/>
  <c r="S95" i="16"/>
  <c r="S93" i="16"/>
  <c r="S12" i="16"/>
  <c r="S10" i="16"/>
  <c r="S8" i="16"/>
  <c r="Y2" i="14"/>
  <c r="AI18" i="15"/>
  <c r="AI12" i="15"/>
  <c r="AI27" i="15"/>
  <c r="AI42" i="15"/>
  <c r="AI57" i="15"/>
  <c r="AI80" i="15"/>
  <c r="AI95" i="15"/>
  <c r="AI41" i="15"/>
  <c r="AI50" i="15"/>
  <c r="AI200" i="15"/>
  <c r="AI215" i="15"/>
  <c r="AI230" i="15"/>
  <c r="AI298" i="15"/>
  <c r="AI103" i="15"/>
  <c r="AI119" i="15"/>
  <c r="AI168" i="15"/>
  <c r="AI208" i="15"/>
  <c r="AI223" i="15"/>
  <c r="AI253" i="15"/>
  <c r="AI268" i="15"/>
  <c r="AI291" i="15"/>
  <c r="AI306" i="15"/>
  <c r="AI336" i="15"/>
  <c r="AI373" i="15"/>
  <c r="AI387" i="15"/>
  <c r="AI415" i="15"/>
  <c r="AI422" i="15"/>
  <c r="AI436" i="15"/>
  <c r="AI471" i="15"/>
  <c r="AI485" i="15"/>
  <c r="AI11" i="15"/>
  <c r="AI70" i="15"/>
  <c r="AI8" i="15"/>
  <c r="AI25" i="15"/>
  <c r="AI59" i="15"/>
  <c r="AI75" i="15"/>
  <c r="AI117" i="15"/>
  <c r="AI125" i="15"/>
  <c r="AI133" i="15"/>
  <c r="AI141" i="15"/>
  <c r="AI149" i="15"/>
  <c r="AI166" i="15"/>
  <c r="AI174" i="15"/>
  <c r="AI182" i="15"/>
  <c r="AI190" i="15"/>
  <c r="AI198" i="15"/>
  <c r="AI221" i="15"/>
  <c r="AI236" i="15"/>
  <c r="AI251" i="15"/>
  <c r="AI266" i="15"/>
  <c r="AI281" i="15"/>
  <c r="AI296" i="15"/>
  <c r="AI319" i="15"/>
  <c r="AI69" i="15"/>
  <c r="AI85" i="15"/>
  <c r="AI313" i="15"/>
  <c r="AI328" i="15"/>
  <c r="AI358" i="15"/>
  <c r="AI94" i="15"/>
  <c r="AI127" i="15"/>
  <c r="AI135" i="15"/>
  <c r="AI152" i="15"/>
  <c r="AI160" i="15"/>
  <c r="AI176" i="15"/>
  <c r="AI366" i="15"/>
  <c r="AI380" i="15"/>
  <c r="AI394" i="15"/>
  <c r="AI408" i="15"/>
  <c r="AI429" i="15"/>
  <c r="AI464" i="15"/>
  <c r="AI492" i="15"/>
  <c r="AI45" i="15"/>
  <c r="AI275" i="15"/>
  <c r="AI36" i="15"/>
  <c r="AI53" i="15"/>
  <c r="AI77" i="15"/>
  <c r="AI111" i="15"/>
  <c r="AI184" i="15"/>
  <c r="AI238" i="15"/>
  <c r="AI351" i="15"/>
  <c r="AI457" i="15"/>
  <c r="AI478" i="15"/>
  <c r="AI26" i="15"/>
  <c r="AI35" i="15"/>
  <c r="AI110" i="15"/>
  <c r="AI10" i="15"/>
  <c r="AI245" i="15"/>
  <c r="AI260" i="15"/>
  <c r="AI343" i="15"/>
  <c r="AI61" i="15"/>
  <c r="AI321" i="15"/>
  <c r="AI401" i="15"/>
  <c r="AI443" i="15"/>
  <c r="AI450" i="15"/>
  <c r="AI20" i="15"/>
  <c r="AI28" i="15"/>
  <c r="AI185" i="15"/>
  <c r="AI192" i="15"/>
  <c r="AI44" i="15"/>
  <c r="AI290" i="15"/>
  <c r="AI151" i="15"/>
  <c r="AI102" i="15"/>
  <c r="AI93" i="15"/>
  <c r="AI87" i="15"/>
  <c r="AI276" i="15"/>
  <c r="AI193" i="15"/>
  <c r="AI283" i="15"/>
  <c r="AI19" i="15"/>
  <c r="AI297" i="15"/>
  <c r="AI199" i="15"/>
  <c r="AI150" i="15"/>
  <c r="AI101" i="15"/>
  <c r="AI9" i="15"/>
  <c r="AI136" i="15"/>
  <c r="AI78" i="15"/>
  <c r="AI304" i="15"/>
  <c r="AI206" i="15"/>
  <c r="AI158" i="15"/>
  <c r="AI109" i="15"/>
  <c r="AI100" i="15"/>
  <c r="AI51" i="15"/>
  <c r="AI34" i="15"/>
  <c r="AI37" i="15"/>
  <c r="AI144" i="15"/>
  <c r="AI143" i="15"/>
  <c r="AI311" i="15"/>
  <c r="AI213" i="15"/>
  <c r="AI157" i="15"/>
  <c r="AI108" i="15"/>
  <c r="AI33" i="15"/>
  <c r="AI16" i="15"/>
  <c r="AI65" i="15"/>
  <c r="AI72" i="15"/>
  <c r="N2" i="18"/>
  <c r="J1" i="17"/>
  <c r="AI86" i="15"/>
  <c r="K1" i="16" l="1"/>
  <c r="K2" i="16"/>
  <c r="S1" i="15"/>
  <c r="S2" i="15"/>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<sst xmlns="http://schemas.openxmlformats.org/spreadsheetml/2006/main" count="437" uniqueCount="211">
  <si>
    <t>Company Code (e.g. J1234):</t>
  </si>
  <si>
    <t>Company Name:</t>
  </si>
  <si>
    <t>Others</t>
  </si>
  <si>
    <t>Instructions</t>
  </si>
  <si>
    <t>Unique identifier</t>
  </si>
  <si>
    <t>Date received by the firm</t>
  </si>
  <si>
    <t>Compensation requested at the point of complaint (SGD)</t>
  </si>
  <si>
    <t>Complainant’s expectation(s) for resolution (non-monetary)</t>
  </si>
  <si>
    <t>Complainant’s expectation(s) for resolution (non-monetary) (if Others is chosen)</t>
  </si>
  <si>
    <t xml:space="preserve">Reason(s) if not escalated for investigation </t>
  </si>
  <si>
    <t>Monetary compensation (if any) (SGD)</t>
  </si>
  <si>
    <t>Remarks on complaint outcome</t>
  </si>
  <si>
    <t>Has legal action been taken by the complainant?</t>
  </si>
  <si>
    <t>Did the complainant file a police report?</t>
  </si>
  <si>
    <t>FIDReC case ID</t>
  </si>
  <si>
    <t>MAS Case Reference Number</t>
  </si>
  <si>
    <t>Has a misconduct report been filed or will a misconduct report be filed?</t>
  </si>
  <si>
    <t>Misconduct report number</t>
  </si>
  <si>
    <t>X</t>
  </si>
  <si>
    <t>Request for reinstatement of policy</t>
  </si>
  <si>
    <t>Request for transaction to be cancelled and investment amount/premiums to be refunded</t>
  </si>
  <si>
    <t>Monetary compensation</t>
  </si>
  <si>
    <t>Request for waiver of exclusion clauses</t>
  </si>
  <si>
    <t>Policy reinstated</t>
  </si>
  <si>
    <t>Not applicable</t>
  </si>
  <si>
    <t>Transaction ID</t>
  </si>
  <si>
    <t>Investigation outcome</t>
  </si>
  <si>
    <t>Allegation</t>
  </si>
  <si>
    <t>Inadequate fact-find</t>
  </si>
  <si>
    <t>Substantiated</t>
  </si>
  <si>
    <t>Mis-selling/unsuitable recommendation</t>
  </si>
  <si>
    <t>Unsubstantiated</t>
  </si>
  <si>
    <t>Under investigation</t>
  </si>
  <si>
    <t>Sub-agency/pooling</t>
  </si>
  <si>
    <t>Inconclusive</t>
  </si>
  <si>
    <t>Impersonation</t>
  </si>
  <si>
    <t>Breach of client confidentiality</t>
  </si>
  <si>
    <t>Date of sale / alleged offence</t>
  </si>
  <si>
    <t>Complainant / representative unable to recall date of sale / alleged offence?</t>
  </si>
  <si>
    <t>Where did the advisory session take place?</t>
  </si>
  <si>
    <t>Where did the advisory session take place? (if Others is chosen)</t>
  </si>
  <si>
    <t>Location of where advisory session took place (if Roadshow or Retailer is chosen)</t>
  </si>
  <si>
    <t>Product type</t>
  </si>
  <si>
    <t>Product type (if Others is chosen)</t>
  </si>
  <si>
    <t>Product name</t>
  </si>
  <si>
    <t>Premium type (for insurance products)</t>
  </si>
  <si>
    <t>Single premium</t>
  </si>
  <si>
    <t>Participating endowment life policies</t>
  </si>
  <si>
    <t>Annual premium</t>
  </si>
  <si>
    <t>FA firm's own premises (e.g. branch, office)</t>
  </si>
  <si>
    <t>Equity securities (e.g. shares)</t>
  </si>
  <si>
    <t>Rep/agency's premises</t>
  </si>
  <si>
    <t>Semi-annual premium</t>
  </si>
  <si>
    <t>Quarterly premium</t>
  </si>
  <si>
    <t>Monthly premium</t>
  </si>
  <si>
    <t>Street canvassing</t>
  </si>
  <si>
    <t>Seminar</t>
  </si>
  <si>
    <t>Spot foreign exchange contracts for the purposes of leveraged foreign exchange trading</t>
  </si>
  <si>
    <t>Over the phone</t>
  </si>
  <si>
    <t>Spot foreign exchange contracts other than for the purposes of leveraged foreign exchange trading</t>
  </si>
  <si>
    <t>Over video conference</t>
  </si>
  <si>
    <t>Structured notes</t>
  </si>
  <si>
    <t>Internet / social media</t>
  </si>
  <si>
    <t>Unable to recall</t>
  </si>
  <si>
    <t>Referral</t>
  </si>
  <si>
    <t>Participating whole life policies</t>
  </si>
  <si>
    <t>Investment-linked life policies defined as 'Excluded Investment Products'</t>
  </si>
  <si>
    <t>Universal life policies</t>
  </si>
  <si>
    <t>Others (to specify)</t>
  </si>
  <si>
    <t>Date of birth not available</t>
  </si>
  <si>
    <t>Not proficient in written or spoken</t>
  </si>
  <si>
    <t>Written and spoken</t>
  </si>
  <si>
    <t>Below GCE ‘N’ or ‘O’ Level, or equivalent</t>
  </si>
  <si>
    <t>GCE ‘N’ or ‘O’ Level, or equivalent, or higher</t>
  </si>
  <si>
    <t>Unknown</t>
  </si>
  <si>
    <t>Representative number of representative</t>
  </si>
  <si>
    <t>Name of salesperson / staff</t>
  </si>
  <si>
    <t>Details of supervisor not available</t>
  </si>
  <si>
    <t>Representative number of supervisor of representative</t>
  </si>
  <si>
    <t xml:space="preserve">Name of representative's supervisor </t>
  </si>
  <si>
    <t>Did the supervisor accompany the representative for the sale / advisory session?</t>
  </si>
  <si>
    <t>Name of Tier 2 agency of representative as at date of sale / alleged offence</t>
  </si>
  <si>
    <t>Name of Tier 3 agency of representative as at date of sale / alleged offence</t>
  </si>
  <si>
    <t>Roadshow (e.g. temporary / short-term arrangements)</t>
  </si>
  <si>
    <t>Retailer (tie-up with FI) (e.g. long term arrangements)</t>
  </si>
  <si>
    <t>FI partially agreed with the client's requests/appeals</t>
  </si>
  <si>
    <t>Client accepted explanation given by FI</t>
  </si>
  <si>
    <t>FI did not agree with the client's requests/appeals</t>
  </si>
  <si>
    <t>Financing of client’s premiums</t>
  </si>
  <si>
    <t>Where was the client prospected?</t>
  </si>
  <si>
    <t>Where was the client prospected? (if Others is chosen)</t>
  </si>
  <si>
    <t>Location of where client was prospected (if Roadshow or Retailer is chosen)</t>
  </si>
  <si>
    <t>Amount invested by client / premium amount (SGD)</t>
  </si>
  <si>
    <t>Is client a Selected Client as at date of sale/advice, as per FI's assessment?</t>
  </si>
  <si>
    <t>Date of birth of client</t>
  </si>
  <si>
    <t>English proficiency of client as at date of sale/advice</t>
  </si>
  <si>
    <t>Academic qualification of client as at date of sale/advice</t>
  </si>
  <si>
    <t>Switching detrimental to the interest of the client</t>
  </si>
  <si>
    <t>Lapses in executing client's transaction instructions that result in client incurring losses</t>
  </si>
  <si>
    <t>Exchange-traded derivatives contracts (e.g. options, warrants, rights, futures)</t>
  </si>
  <si>
    <t>Over-the-counter derivatives contracts (e.g. contracts-for-difference)</t>
  </si>
  <si>
    <t>Structured deposits</t>
  </si>
  <si>
    <t>Client’s premises (e.g. home, place of work, family/friend's premises)</t>
  </si>
  <si>
    <t>Retailer (no tie-up with FI) (e.g. at a restaurant/café where there is no arrangement made between FI and retailer)</t>
  </si>
  <si>
    <t>Fixed income securities (e.g. debentures, asset-backed securities)</t>
  </si>
  <si>
    <t>Collective investment schemes excluding those that invests in 'Excluded Investment Products' only</t>
  </si>
  <si>
    <t>Investment-linked life policies not defined as 'Excluded Investment Products'</t>
  </si>
  <si>
    <t>Non-participating term life policies</t>
  </si>
  <si>
    <t>Non-participating  life policies (other than term life policies)</t>
  </si>
  <si>
    <t>Aggressive sales tactics, e.g. hard-selling, physical / verbal harassment</t>
  </si>
  <si>
    <t>Allegation / finding</t>
  </si>
  <si>
    <t>Allegation or Finding</t>
  </si>
  <si>
    <t>Finding</t>
  </si>
  <si>
    <t>Allegation / finding (if Others is chosen)</t>
  </si>
  <si>
    <t>Declaration</t>
  </si>
  <si>
    <t>This report has been approved by a member of senior management, pursuant to paragraph 9(2) of the Financial Advisers (Complaints Handling and Resolution) Regulations.</t>
  </si>
  <si>
    <t>MIN</t>
  </si>
  <si>
    <t>MAX</t>
  </si>
  <si>
    <t>No product involved</t>
  </si>
  <si>
    <r>
      <t xml:space="preserve">Not to/be unable to serve </t>
    </r>
    <r>
      <rPr>
        <b/>
        <i/>
        <sz val="11"/>
        <rFont val="Calibri"/>
        <family val="2"/>
        <scheme val="minor"/>
      </rPr>
      <t>individual retail clients</t>
    </r>
  </si>
  <si>
    <t>1b)</t>
  </si>
  <si>
    <r>
      <t xml:space="preserve">To/be able to serve </t>
    </r>
    <r>
      <rPr>
        <b/>
        <i/>
        <sz val="11"/>
        <rFont val="Calibri"/>
        <family val="2"/>
        <scheme val="minor"/>
      </rPr>
      <t>individual retail clients</t>
    </r>
    <r>
      <rPr>
        <sz val="11"/>
        <rFont val="Calibri"/>
        <family val="2"/>
        <scheme val="minor"/>
      </rPr>
      <t>, i.e. individual clients who are not accredited investors as defined under Regulation 2 of the Financial Advisers Regulations ("FAR")</t>
    </r>
  </si>
  <si>
    <t>1a)</t>
  </si>
  <si>
    <t>Please provide the number of representatives who have been designated by the firm at the end of each quarter</t>
  </si>
  <si>
    <t>2H</t>
  </si>
  <si>
    <t>1H</t>
  </si>
  <si>
    <t>Please fill in the quarterly figures based on the submission period. For e.g., if submission is for 1H20XX, you are only required to provide the figures for 31 Mar and 30 Jun. If submission is for 2H20XX, you are only required to provide the figures for 30 Sep and 31 Dec.</t>
  </si>
  <si>
    <t>Further comments can be included in this column:</t>
  </si>
  <si>
    <t xml:space="preserve">Number of retail representatives for FA and LT A&amp;H services
</t>
  </si>
  <si>
    <t>Complaint-LT A&amp;H / Complaint-Others outcome (if Others is chosen)</t>
  </si>
  <si>
    <t>Complaint-LT A&amp;H / Complaint-Others outcome if FI did not fully agree to complainant's requests</t>
  </si>
  <si>
    <t>Complaint-LT A&amp;H / Complaint-Others outcome</t>
  </si>
  <si>
    <t>LT A&amp;H personal accident policies</t>
  </si>
  <si>
    <t>LT A&amp;H medical expense policies</t>
  </si>
  <si>
    <t>LT A&amp;H hospital cash policies</t>
  </si>
  <si>
    <t>LT A&amp;H disability policies</t>
  </si>
  <si>
    <t>LT A&amp;H critical illness policies</t>
  </si>
  <si>
    <t>Other Feedback (other than online M&amp;P)</t>
  </si>
  <si>
    <t>Online M&amp;P Other Feedback</t>
  </si>
  <si>
    <t>Online M&amp;P Complaint-LT A&amp;H</t>
  </si>
  <si>
    <t xml:space="preserve">(i)  Form CHR - This consists of tabs with 'Form CHR' in the tab name.
</t>
  </si>
  <si>
    <t>Financial advisers not serving the customers described above are not required to submit nil reports.</t>
  </si>
  <si>
    <t>If filing a nil Form CHR report, leave the above tabs empty.</t>
  </si>
  <si>
    <r>
      <t>Is client a Selected Client as at date of sale/advice, as per FI's</t>
    </r>
    <r>
      <rPr>
        <b/>
        <sz val="11"/>
        <color rgb="FF00B0F0"/>
        <rFont val="Calibri"/>
        <family val="2"/>
        <scheme val="minor"/>
      </rPr>
      <t xml:space="preserve"> </t>
    </r>
    <r>
      <rPr>
        <b/>
        <sz val="11"/>
        <color theme="1"/>
        <rFont val="Calibri"/>
        <family val="2"/>
        <scheme val="minor"/>
      </rPr>
      <t>assessment?</t>
    </r>
  </si>
  <si>
    <t>Date that Complaint-LT A&amp;H/Complaint-Others was escalated for investigation (if applicable)</t>
  </si>
  <si>
    <t xml:space="preserve">(i) individuals or individual proprietors of a sole proprietorships; and
</t>
  </si>
  <si>
    <t>(2)  Form CHR and Form LTAHO are to be submitted by a financial adviser in respect of its customers that are:</t>
  </si>
  <si>
    <t>(ii) not accredited investors, expert investors or institutional investors.</t>
  </si>
  <si>
    <t>Allegation / finding is in respect of</t>
  </si>
  <si>
    <t>Allegation / finding is in respect of (if Others is chosen)</t>
  </si>
  <si>
    <t>(3) 'Form LTAHO Rep Count' tab is required for all financial advisers serving customers described in item (2) even if no complaint reportable under Form LTAHO was received in the reporting period. Complaints reportable under Form LTAHO defined in 'Form LTAHO Instructions' tab.</t>
  </si>
  <si>
    <t>Form CHR report</t>
  </si>
  <si>
    <t>Data as at:
[YYYYMMDD](e.g. 20260630)</t>
  </si>
  <si>
    <t>No investigation conducted</t>
  </si>
  <si>
    <t>Form CHR and Form Long-term Accident &amp; Health (Form LTAHO)</t>
  </si>
  <si>
    <t>Not required</t>
  </si>
  <si>
    <t>Form LTAHO report (excluding 'Form LTAHO Rep Count' tab)</t>
  </si>
  <si>
    <t xml:space="preserve">For each report, indicate "Yes" if filing a NIL report </t>
  </si>
  <si>
    <t>Company did not receive any Complaints reportable under the relevant report in the reporting period</t>
  </si>
  <si>
    <r>
      <t xml:space="preserve">Reason for NIL report(s)  
</t>
    </r>
    <r>
      <rPr>
        <b/>
        <i/>
        <sz val="12"/>
        <rFont val="Calibri"/>
        <family val="2"/>
        <scheme val="minor"/>
      </rPr>
      <t xml:space="preserve">For each NIL report, indicate applicable reason(s) </t>
    </r>
  </si>
  <si>
    <t xml:space="preserve"> </t>
  </si>
  <si>
    <t>(1) This file contains two reports.</t>
  </si>
  <si>
    <t>1) Please fill in all the relevant fields in each of the following tabs:
     - Form CHR General
     - Form CHR Investigation
     - Form CHR Transaction
     - Form CHR Client
     - Form CHR Representative</t>
  </si>
  <si>
    <r>
      <t xml:space="preserve">3) </t>
    </r>
    <r>
      <rPr>
        <b/>
        <u/>
        <sz val="12"/>
        <rFont val="Calibri"/>
        <family val="2"/>
        <scheme val="minor"/>
      </rPr>
      <t>Fill in the Form CHR General tab first</t>
    </r>
    <r>
      <rPr>
        <sz val="12"/>
        <rFont val="Calibri"/>
        <family val="2"/>
        <scheme val="minor"/>
      </rPr>
      <t xml:space="preserve">, and use the same unique identifiers in the Form CHR General tab to fill in the remaining Form CHR tabs. </t>
    </r>
  </si>
  <si>
    <r>
      <t xml:space="preserve">4) </t>
    </r>
    <r>
      <rPr>
        <b/>
        <u/>
        <sz val="12"/>
        <rFont val="Calibri"/>
        <family val="2"/>
        <scheme val="minor"/>
      </rPr>
      <t>Please do not change the structure of the table in each tab</t>
    </r>
    <r>
      <rPr>
        <sz val="12"/>
        <rFont val="Calibri"/>
        <family val="2"/>
        <scheme val="minor"/>
      </rPr>
      <t xml:space="preserve"> (i.e. do not add or delete columns, do not insert a value that is not within the drop-down list). </t>
    </r>
  </si>
  <si>
    <t xml:space="preserve">5) The scope of complaints to be reported in Form CHR is defined below.  </t>
  </si>
  <si>
    <t>Fields that are submitted through the reporting of misconduct and hence need not be filled in this Form CHR report</t>
  </si>
  <si>
    <t>FAA Complaint status</t>
  </si>
  <si>
    <t>Date that FAA Complaint was escalated for investigation (if applicable)</t>
  </si>
  <si>
    <t>FAA Complaint outcome</t>
  </si>
  <si>
    <t>FAA Complaint outcome if FI did not fully agree to complainant's requests</t>
  </si>
  <si>
    <t>FAA Complaint outcome (if Others is chosen)</t>
  </si>
  <si>
    <t>Remarks on FAA Complaint outcome</t>
  </si>
  <si>
    <t>Please use one row per FAA Complaint. You may insert rows if more rows are required.</t>
  </si>
  <si>
    <r>
      <t xml:space="preserve">1) Please fill in all the relevant fields in each of the following tabs:
- Form LTAHO Rep count </t>
    </r>
    <r>
      <rPr>
        <b/>
        <sz val="11"/>
        <rFont val="Calibri"/>
        <family val="2"/>
        <scheme val="minor"/>
      </rPr>
      <t xml:space="preserve">(mandatory for all FIs serving retail customers even if no LTAHO Complaints received)
</t>
    </r>
    <r>
      <rPr>
        <sz val="11"/>
        <rFont val="Calibri"/>
        <family val="2"/>
        <scheme val="minor"/>
      </rPr>
      <t xml:space="preserve">- Form LTAHO General </t>
    </r>
    <r>
      <rPr>
        <b/>
        <sz val="11"/>
        <rFont val="Calibri"/>
        <family val="2"/>
        <scheme val="minor"/>
      </rPr>
      <t xml:space="preserve">(leave empty if submitting a NIL Form LTAHO report)
</t>
    </r>
    <r>
      <rPr>
        <sz val="11"/>
        <rFont val="Calibri"/>
        <family val="2"/>
        <scheme val="minor"/>
      </rPr>
      <t>- Form LTAHO Investigation</t>
    </r>
    <r>
      <rPr>
        <b/>
        <sz val="11"/>
        <rFont val="Calibri"/>
        <family val="2"/>
        <scheme val="minor"/>
      </rPr>
      <t xml:space="preserve"> (leave empty if submitting a NIL Form LTAHO report)
</t>
    </r>
    <r>
      <rPr>
        <sz val="11"/>
        <rFont val="Calibri"/>
        <family val="2"/>
        <scheme val="minor"/>
      </rPr>
      <t xml:space="preserve">- Form LTAHO Transaction </t>
    </r>
    <r>
      <rPr>
        <b/>
        <sz val="11"/>
        <rFont val="Calibri"/>
        <family val="2"/>
        <scheme val="minor"/>
      </rPr>
      <t>(leave empty if submitting a NIL Form LTAHO report)</t>
    </r>
    <r>
      <rPr>
        <sz val="11"/>
        <rFont val="Calibri"/>
        <family val="2"/>
        <scheme val="minor"/>
      </rPr>
      <t xml:space="preserve">
- Form LTAHO Client </t>
    </r>
    <r>
      <rPr>
        <b/>
        <sz val="11"/>
        <rFont val="Calibri"/>
        <family val="2"/>
        <scheme val="minor"/>
      </rPr>
      <t>(leave empty if submitting a NIL Form LTAHO report)</t>
    </r>
    <r>
      <rPr>
        <sz val="11"/>
        <rFont val="Calibri"/>
        <family val="2"/>
        <scheme val="minor"/>
      </rPr>
      <t xml:space="preserve">
- Form LTAHO Representative </t>
    </r>
    <r>
      <rPr>
        <b/>
        <sz val="11"/>
        <rFont val="Calibri"/>
        <family val="2"/>
        <scheme val="minor"/>
      </rPr>
      <t>(leave empty if submitting a NIL Form LTAHO report)</t>
    </r>
  </si>
  <si>
    <t xml:space="preserve">2) Unless specified otherwise, please leave the respective cells blank if the data is unavailable. </t>
  </si>
  <si>
    <r>
      <rPr>
        <u/>
        <sz val="12"/>
        <rFont val="Calibri"/>
        <family val="2"/>
        <scheme val="minor"/>
      </rPr>
      <t>Note</t>
    </r>
    <r>
      <rPr>
        <sz val="12"/>
        <rFont val="Calibri"/>
        <family val="2"/>
        <scheme val="minor"/>
      </rPr>
      <t>: 
- “FAA Complaint” refers to a complaint as defined in paragraph 2 of the Financial Advisers (Complaints Handling And Resolution) Regulations
- "Substantiated" FAA Complaint refers to an FAA Complaint where there is sufficient evidence to reasonably conclude that the allegation(s) in the FAA Complaint are valid
- "Unsubstantiated" FAA Complaint refers to an FAA Complaint where there is sufficient evidence to reasonably conclude that the allegation(s) in the FAA Complaint are not valid
- "Inconclusive" FAA Complaint refers to an FAA Complaint where there is insufficient evidence to come to a conclusion as to the validity of the allegation(s) in the FAA Complaint
Please take note of the following in providing your responses:
(i) To include FAA Complaints which were resolved within one day. 
(ii) To include FAA Complaints filed against your own representatives and/or employees only. For product manufacturers such as banks and insurance companies, sales done through external distribution channels such as licensed FA firms should be excluded. 
(iii) To include FAA Complaints relating to investment products defined under the Financial Advisers Act only. 
(iv) Do not include service-level related complaints that did not result in any market conduct concerns. For example, dissatisfaction solely with FA firm's standard of service such as rude staff; delays or failure in processes resulting from system issues.
(v) The Financial Advisers (Complaints Handling and Resolution) Regulations do not apply to any complaint relating to the provision of any financial advisory service to any client or prospective client 
    (a) who is an accredited investor, an expert investor or an institutional investor; or
    (b) who is not a natural person.</t>
    </r>
  </si>
  <si>
    <t>Please use one row for each Complaint-LT A&amp;H or Complaint-Others. You may insert rows if more rows are required.</t>
  </si>
  <si>
    <t>Representative is involved in the Complaint-LT A&amp;H/Complaint-Others in his/her capacity as a representative or supervisor</t>
  </si>
  <si>
    <t>Fields that are submitted through the reporting of misconduct and hence need not be filled in this Form LTAHO report</t>
  </si>
  <si>
    <t>Representative is involved in the FAA Complaint in his/her capacity as a representative or supervisor</t>
  </si>
  <si>
    <t>Not resolved</t>
  </si>
  <si>
    <t>New information</t>
  </si>
  <si>
    <t>Resolved</t>
  </si>
  <si>
    <t>Complaint-LT A&amp;H / Complaint-Others status</t>
  </si>
  <si>
    <t>Complaint-LT A&amp;H / Complaint-Others type</t>
  </si>
  <si>
    <t>FAA Complaint type</t>
  </si>
  <si>
    <t>Original</t>
  </si>
  <si>
    <t>Reopened</t>
  </si>
  <si>
    <t>(ii) Form LTAHO - This consists of tabs with 'Form LTAHO' in the tab name.</t>
  </si>
  <si>
    <t>Date of resolution</t>
  </si>
  <si>
    <t>Manner of FAA complaint resolution</t>
  </si>
  <si>
    <t>Reason(s) for delay if resolution was more than 20 business days after the date the FAA Complaint is received</t>
  </si>
  <si>
    <t>Please use one row for each allegation or additional findings related to an FAA complaint. You may insert rows if more rows are required.</t>
  </si>
  <si>
    <r>
      <t xml:space="preserve">Please provide the details of the </t>
    </r>
    <r>
      <rPr>
        <sz val="14"/>
        <rFont val="Calibri"/>
        <family val="2"/>
        <scheme val="minor"/>
      </rPr>
      <t xml:space="preserve">product(s) involved for each complaint in the "Form CHR </t>
    </r>
    <r>
      <rPr>
        <sz val="14"/>
        <color theme="1"/>
        <rFont val="Calibri"/>
        <family val="2"/>
        <scheme val="minor"/>
      </rPr>
      <t>General</t>
    </r>
    <r>
      <rPr>
        <sz val="14"/>
        <rFont val="Calibri"/>
        <family val="2"/>
        <scheme val="minor"/>
      </rPr>
      <t>" tab. If more than one product is involved in the FAA Complaint, please use one row for ea</t>
    </r>
    <r>
      <rPr>
        <sz val="14"/>
        <color theme="1"/>
        <rFont val="Calibri"/>
        <family val="2"/>
        <scheme val="minor"/>
      </rPr>
      <t>ch product. You may insert rows if more rows are required.</t>
    </r>
  </si>
  <si>
    <t>Please provide the details of all clients, as at the point of sale or alleged offence, involved for each FAA Complaint in the Form CHR General tab. If more than one client is involved in the FAA Complaint, please use one row for each client. You may insert rows if more rows are required. Only select the "N/A" and "Unknown" options if the relevant data was not collected from the client (e.g. for past transactions  prior to the implementation of the CHR Regulations where clients declined to disclose their details).</t>
  </si>
  <si>
    <t>Please provide the details of the representative(s) involved, as at the point of sale or alleged offence, for each FAA Complaint in the Form CHR General tab. If more than one representative is involved in the FAA Complaint, please use one row for each representative.</t>
  </si>
  <si>
    <t>Please use one row for each allegation or additional findings related to a Complaint-LT A&amp;H/Complaint-Others. You may insert rows if more rows are required.</t>
  </si>
  <si>
    <t>Please provide the details of the product(s) involved for each case in the Form LTAHO General tab. If more than one product is involved, please use one row for each product.</t>
  </si>
  <si>
    <r>
      <rPr>
        <b/>
        <sz val="14"/>
        <rFont val="Calibri"/>
        <family val="2"/>
        <scheme val="minor"/>
      </rPr>
      <t>This tab does not apply for Complaint-Others, i.e. there is no need to provide any information in this tab for Complaint-Others including the uniquer identifier.</t>
    </r>
    <r>
      <rPr>
        <sz val="11"/>
        <rFont val="Calibri"/>
        <family val="2"/>
        <scheme val="minor"/>
      </rPr>
      <t xml:space="preserve">
</t>
    </r>
    <r>
      <rPr>
        <sz val="12"/>
        <rFont val="Calibri"/>
        <family val="2"/>
        <scheme val="minor"/>
      </rPr>
      <t>Please provide the details of all clients, as at the point of sale or alleged offence, involved for each Complaint-LT A&amp;H in the Form LTAHO General tab. If more than one client is involved in the Complaint-LT A&amp;H, please use one row for each client. Only select the "N/A" and "Unknown" options if the relevant data was not collected from the client (e.g. for past transactions where clients declined to disclose their details).</t>
    </r>
  </si>
  <si>
    <t>Please provide the details of the representative(s) involved, as at the point of sale or alleged offence, for each Complaint-LT A&amp;H/Complaint-Others in the Form LTAHO General tab. If more than one representative is involved in the Complaint-LT A&amp;H/Complaint-Others, please use one row for each representative.</t>
  </si>
  <si>
    <t>Collective investment schemes including exchange traded funds, that invests only in 'Excluded Investment Products'</t>
  </si>
  <si>
    <t>Inadequate information disclosure/misrepresentation</t>
  </si>
  <si>
    <t>Other acts involving fraud, dishonesty or other offences of a similar nature (e.g. cheating, fraud, forgery, misappropriation of monies or criminal breach of trust, money laundering)</t>
  </si>
  <si>
    <t>FI fully agreed with the client's requests/appeals</t>
  </si>
  <si>
    <t>Complaint-LT A&amp;H  (other than online M&amp;P)</t>
  </si>
  <si>
    <t>Others, please elaborate</t>
  </si>
  <si>
    <r>
      <rPr>
        <u/>
        <sz val="11"/>
        <rFont val="Calibri"/>
        <family val="2"/>
        <scheme val="minor"/>
      </rPr>
      <t xml:space="preserve">Note: </t>
    </r>
    <r>
      <rPr>
        <sz val="11"/>
        <rFont val="Calibri"/>
        <family val="2"/>
        <scheme val="minor"/>
      </rPr>
      <t xml:space="preserve">
- "FAA </t>
    </r>
    <r>
      <rPr>
        <b/>
        <sz val="11"/>
        <rFont val="Calibri"/>
        <family val="2"/>
        <scheme val="minor"/>
      </rPr>
      <t>Complaint</t>
    </r>
    <r>
      <rPr>
        <sz val="11"/>
        <rFont val="Calibri"/>
        <family val="2"/>
        <scheme val="minor"/>
      </rPr>
      <t>" refers to a complaint as defined in paragraph 2 of the Financial Advisers (Complaints Handling And Resolution) Regulations
- “</t>
    </r>
    <r>
      <rPr>
        <b/>
        <sz val="11"/>
        <rFont val="Calibri"/>
        <family val="2"/>
        <scheme val="minor"/>
      </rPr>
      <t>Complaint-LT A&amp;H”</t>
    </r>
    <r>
      <rPr>
        <sz val="11"/>
        <rFont val="Calibri"/>
        <family val="2"/>
        <scheme val="minor"/>
      </rPr>
      <t xml:space="preserve"> means a complaint made by a</t>
    </r>
    <r>
      <rPr>
        <u/>
        <sz val="11"/>
        <rFont val="Calibri"/>
        <family val="2"/>
        <scheme val="minor"/>
      </rPr>
      <t xml:space="preserve"> named client or named prospective client</t>
    </r>
    <r>
      <rPr>
        <sz val="11"/>
        <rFont val="Calibri"/>
        <family val="2"/>
        <scheme val="minor"/>
      </rPr>
      <t xml:space="preserve"> of a financial adviser, containing an allegation of any conduct which, if true, may constitute — 
    (a) a contravention of a business conduct requirement; or 
    (b) an unfair practice in relation to the provision of recommendation in respect of an LT A&amp;H policy
For avoidance of doubt, a member of public making allegations of the above, e.g. aggressive sales tactics used at roadshows, misrepresentations or misleading statements made on the internet (including social media), would be considered a client or prospective client.
- "</t>
    </r>
    <r>
      <rPr>
        <b/>
        <sz val="11"/>
        <rFont val="Calibri"/>
        <family val="2"/>
        <scheme val="minor"/>
      </rPr>
      <t>Complaint-Others</t>
    </r>
    <r>
      <rPr>
        <sz val="11"/>
        <rFont val="Calibri"/>
        <family val="2"/>
        <scheme val="minor"/>
      </rPr>
      <t xml:space="preserve">" refers to all other complaints that do not fall under 'FAA Complaint' and 'Complaint-LT A&amp;H' made by a client or prospective client whose identity is not known or do not wish to be disclosed. The complainant making allegation of any conduct which, if true, may constitute – 
    (a) a contravention of a business conduct requirement; or 
    (b) an unfair practice in relation to the </t>
    </r>
    <r>
      <rPr>
        <u/>
        <sz val="11"/>
        <rFont val="Calibri"/>
        <family val="2"/>
        <scheme val="minor"/>
      </rPr>
      <t>provision of a financial advisory service and/or recommendation in respect of an LT A&amp;H policy</t>
    </r>
    <r>
      <rPr>
        <sz val="11"/>
        <rFont val="Calibri"/>
        <family val="2"/>
        <scheme val="minor"/>
      </rPr>
      <t>.
For example, anonymous complainant or whistleblower making allegations such as aggressive sales tactics used at roadshows or misleading advertisement in respect of any investment products or LT A&amp;H policies. 
- "</t>
    </r>
    <r>
      <rPr>
        <b/>
        <sz val="11"/>
        <rFont val="Calibri"/>
        <family val="2"/>
        <scheme val="minor"/>
      </rPr>
      <t>Substantiated</t>
    </r>
    <r>
      <rPr>
        <sz val="11"/>
        <rFont val="Calibri"/>
        <family val="2"/>
        <scheme val="minor"/>
      </rPr>
      <t>" complaint-LT A&amp;H/complaint-others refers to a complaint-LT A&amp;H/complaint-others where there is sufficient evidence to reasonably conclude that the allegation(s) in the complaint-LT A&amp;H/complaint-others are valid
- "</t>
    </r>
    <r>
      <rPr>
        <b/>
        <sz val="11"/>
        <rFont val="Calibri"/>
        <family val="2"/>
        <scheme val="minor"/>
      </rPr>
      <t>Unsubstantiated</t>
    </r>
    <r>
      <rPr>
        <sz val="11"/>
        <rFont val="Calibri"/>
        <family val="2"/>
        <scheme val="minor"/>
      </rPr>
      <t>" complaint-LT A&amp;H/complaint-others refers to a complaint-LT A&amp;H/complaint-others where there is sufficient evidence to reasonably conclude that the allegation(s) in the complaint-LT A&amp;H/complaint-others are not valid
- "</t>
    </r>
    <r>
      <rPr>
        <b/>
        <sz val="11"/>
        <rFont val="Calibri"/>
        <family val="2"/>
        <scheme val="minor"/>
      </rPr>
      <t>Inconclusive</t>
    </r>
    <r>
      <rPr>
        <sz val="11"/>
        <rFont val="Calibri"/>
        <family val="2"/>
        <scheme val="minor"/>
      </rPr>
      <t>" complaint-LT A&amp;H/complaint-others refers to acomplaint-LTA&amp;H/complaint-others where there is insufficient evidence to come to a conclusion as to the validity of the allegation(s) in the complaint-LT A&amp;H/complaint-others
Please take note of the following in providing your responses:
(i) To include "Complaints-LT A&amp;H" and "Complaint-others which were resolved within one day. 
(ii) To include "Complaints-LT A&amp;H" and "Complaint-others filed against your own representatives and/or employees only. For product manufacturers such as banks and insurance companies, sales done through external distribution channels such as licensed FA firms should be excluded. 
(iii) To include "Complaints-LT A&amp;H" relating to LT A&amp;H policies, which has the same meaning as "Long-term accident and health policy" defined in the First Schedule of the Insurance Act (IA) only. 
(iv) To include "Complaint-Others relating to investment products defined in section 2 of the Financial Advisers Act and LT A&amp;H policies as defined in (iii) above. 
(v) There is no need to include FAA Complaints in Form LTAHO report, i.e. complaints as defined in paragraph 2 of the Financial Advisers (Complaints Handling And Resolution) Regulations. The reporting of FAA complaints are to be submitted in Form CHR report.
(vi) Do not include service-level related "Complaints-LT A&amp;H" and "Complaint-Others" that did not result in any market conduct concerns. For example, dissatisfaction solely with firm's standard of service such as rude staff; delays or failure in processes resulting from system issues.
(vii) Do not include "Complaints-LT A&amp;H" relating to the provision of recommendation in respect of an LT A&amp;H policy to any client or prospective client
    (a) who is an accredited investor, an expert investor or an institutional investor; or
    (b) who is not a natural person.
(viii) Do not include internally-triggered cases, e.g. cases triggered by FA firm's mystery shopping exercise.</t>
    </r>
  </si>
  <si>
    <r>
      <t xml:space="preserve">3) </t>
    </r>
    <r>
      <rPr>
        <b/>
        <u/>
        <sz val="11"/>
        <rFont val="Calibri"/>
        <family val="2"/>
        <scheme val="minor"/>
      </rPr>
      <t>Fill in the Form LTAHO</t>
    </r>
    <r>
      <rPr>
        <b/>
        <strike/>
        <u/>
        <sz val="11"/>
        <rFont val="Calibri"/>
        <family val="2"/>
        <scheme val="minor"/>
      </rPr>
      <t xml:space="preserve"> </t>
    </r>
    <r>
      <rPr>
        <b/>
        <u/>
        <sz val="11"/>
        <rFont val="Calibri"/>
        <family val="2"/>
        <scheme val="minor"/>
      </rPr>
      <t>General tab first</t>
    </r>
    <r>
      <rPr>
        <sz val="11"/>
        <rFont val="Calibri"/>
        <family val="2"/>
        <scheme val="minor"/>
      </rPr>
      <t xml:space="preserve">, and use the same unique identifiers in the Form LTAHO General tab to fill in the remaining tabs. </t>
    </r>
  </si>
  <si>
    <r>
      <t xml:space="preserve">4) </t>
    </r>
    <r>
      <rPr>
        <b/>
        <u/>
        <sz val="11"/>
        <color theme="1"/>
        <rFont val="Calibri"/>
        <family val="2"/>
        <scheme val="minor"/>
      </rPr>
      <t>Please do not change the structure of the table in each tab</t>
    </r>
    <r>
      <rPr>
        <sz val="11"/>
        <color theme="1"/>
        <rFont val="Calibri"/>
        <family val="2"/>
        <scheme val="minor"/>
      </rPr>
      <t xml:space="preserve"> (i.e. do not add or delete columns, do not insert a value that is not within the drop-down list). </t>
    </r>
  </si>
  <si>
    <t xml:space="preserve">5) The scope of complaints to be reported is defined below.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</si>
</sst>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39" x14ac:knownFonts="1">
    <font>
      <sz val="11"/>
      <color theme="1"/>
      <name val="Calibri"/>
      <family val="2"/>
      <scheme val="minor"/>
    </font>
    <font>
      <b/>
      <sz val="11"/>
      <color theme="1"/>
      <name val="Calibri"/>
      <family val="2"/>
      <scheme val="minor"/>
    </font>
    <font>
      <b/>
      <sz val="11"/>
      <name val="Calibri"/>
      <family val="2"/>
      <scheme val="minor"/>
    </font>
    <font>
      <sz val="12"/>
      <color theme="1"/>
      <name val="Calibri"/>
      <family val="2"/>
      <scheme val="minor"/>
    </font>
    <font>
      <sz val="11"/>
      <name val="Calibri"/>
      <family val="2"/>
      <scheme val="minor"/>
    </font>
    <font>
      <b/>
      <u/>
      <sz val="11"/>
      <color theme="1"/>
      <name val="Calibri"/>
      <family val="2"/>
      <scheme val="minor"/>
    </font>
    <font>
      <u/>
      <sz val="11"/>
      <name val="Calibri"/>
      <family val="2"/>
      <scheme val="minor"/>
    </font>
    <font>
      <sz val="12"/>
      <name val="Calibri"/>
      <family val="2"/>
      <scheme val="minor"/>
    </font>
    <font>
      <i/>
      <sz val="11"/>
      <name val="Calibri"/>
      <family val="2"/>
      <scheme val="minor"/>
    </font>
    <font>
      <sz val="11"/>
      <color theme="5"/>
      <name val="Calibri"/>
      <family val="2"/>
      <scheme val="minor"/>
    </font>
    <font>
      <sz val="11"/>
      <color rgb="FF00B050"/>
      <name val="Calibri"/>
      <family val="2"/>
      <scheme val="minor"/>
    </font>
    <font>
      <sz val="11"/>
      <color theme="0"/>
      <name val="Calibri"/>
      <family val="2"/>
      <scheme val="minor"/>
    </font>
    <font>
      <b/>
      <i/>
      <sz val="11"/>
      <name val="Calibri"/>
      <family val="2"/>
      <scheme val="minor"/>
    </font>
    <font>
      <strike/>
      <sz val="11"/>
      <name val="Calibri"/>
      <family val="2"/>
      <scheme val="minor"/>
    </font>
    <font>
      <b/>
      <sz val="12"/>
      <name val="Calibri"/>
      <family val="2"/>
      <scheme val="minor"/>
    </font>
    <font>
      <u/>
      <sz val="12"/>
      <name val="Calibri"/>
      <family val="2"/>
      <scheme val="minor"/>
    </font>
    <font>
      <sz val="13"/>
      <color rgb="FF00B050"/>
      <name val="Calibri"/>
      <family val="2"/>
      <scheme val="minor"/>
    </font>
    <font>
      <sz val="13"/>
      <color rgb="FF00B0F0"/>
      <name val="Calibri"/>
      <family val="2"/>
      <scheme val="minor"/>
    </font>
    <font>
      <b/>
      <sz val="11"/>
      <color rgb="FF00B0F0"/>
      <name val="Calibri"/>
      <family val="2"/>
      <scheme val="minor"/>
    </font>
    <font>
      <strike/>
      <sz val="11"/>
      <color rgb="FF00B050"/>
      <name val="Calibri"/>
      <family val="2"/>
      <scheme val="minor"/>
    </font>
    <font>
      <b/>
      <sz val="13"/>
      <color rgb="FF00B050"/>
      <name val="Calibri"/>
      <family val="2"/>
      <scheme val="minor"/>
    </font>
    <font>
      <b/>
      <strike/>
      <sz val="13"/>
      <color rgb="FFFF0000"/>
      <name val="Calibri"/>
      <family val="2"/>
      <scheme val="minor"/>
    </font>
    <font>
      <strike/>
      <sz val="13"/>
      <color rgb="FFFF0000"/>
      <name val="Calibri"/>
      <family val="2"/>
      <scheme val="minor"/>
    </font>
    <font>
      <b/>
      <sz val="13"/>
      <name val="Calibri"/>
      <family val="2"/>
      <scheme val="minor"/>
    </font>
    <font>
      <sz val="13"/>
      <name val="Calibri"/>
      <family val="2"/>
      <scheme val="minor"/>
    </font>
    <font>
      <b/>
      <i/>
      <sz val="12"/>
      <name val="Calibri"/>
      <family val="2"/>
      <scheme val="minor"/>
    </font>
    <font>
      <b/>
      <sz val="14"/>
      <name val="Calibri"/>
      <family val="2"/>
      <scheme val="minor"/>
    </font>
    <font>
      <b/>
      <u/>
      <sz val="12"/>
      <name val="Calibri"/>
      <family val="2"/>
      <scheme val="minor"/>
    </font>
    <font>
      <b/>
      <sz val="14"/>
      <color theme="1"/>
      <name val="Calibri"/>
      <family val="2"/>
      <scheme val="minor"/>
    </font>
    <font>
      <sz val="14"/>
      <color theme="1"/>
      <name val="Calibri"/>
      <family val="2"/>
      <scheme val="minor"/>
    </font>
    <font>
      <sz val="14"/>
      <name val="Calibri"/>
      <family val="2"/>
      <scheme val="minor"/>
    </font>
    <font>
      <sz val="13.5"/>
      <name val="Calibri"/>
      <family val="2"/>
      <scheme val="minor"/>
    </font>
    <font>
      <b/>
      <strike/>
      <sz val="11"/>
      <name val="Calibri"/>
      <family val="2"/>
      <scheme val="minor"/>
    </font>
    <font>
      <b/>
      <strike/>
      <sz val="13.5"/>
      <name val="Calibri"/>
      <family val="2"/>
      <scheme val="minor"/>
    </font>
    <font>
      <sz val="11"/>
      <name val="Calibri"/>
      <family val="2"/>
    </font>
    <font>
      <u/>
      <sz val="11"/>
      <color theme="10"/>
      <name val="Calibri"/>
      <family val="2"/>
      <scheme val="minor"/>
    </font>
    <font>
      <b/>
      <u/>
      <sz val="11"/>
      <name val="Calibri"/>
      <family val="2"/>
      <scheme val="minor"/>
    </font>
    <font>
      <b/>
      <strike/>
      <u/>
      <sz val="11"/>
      <name val="Calibri"/>
      <family val="2"/>
      <scheme val="minor"/>
    </font>
    <font>
      <sz val="11"/>
      <color theme="1"/>
      <name val="Calibri"/>
      <family val="2"/>
      <scheme val="minor"/>
    </font>
  </fonts>
  <fills count="9">
    <fill>
      <patternFill patternType="none"/>
    </fill>
    <fill>
      <patternFill patternType="gray125"/>
    </fill>
    <fill>
      <patternFill patternType="solid">
        <fgColor theme="6" tint="0.39997558519241921"/>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99"/>
        <bgColor indexed="64"/>
      </patternFill>
    </fill>
    <fill>
      <patternFill patternType="solid">
        <fgColor rgb="FF00FF99"/>
        <bgColor indexed="64"/>
      </patternFill>
    </fill>
    <fill>
      <patternFill patternType="solid">
        <fgColor rgb="FFD9D9D9"/>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s>
  <cellStyleXfs count="10">
    <xf numFmtId="0" fontId="0"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5" fillId="0" borderId="0" applyNumberFormat="0" applyFill="0" applyBorder="0" applyAlignment="0" applyProtection="0"/>
  </cellStyleXfs>
  <cellXfs count="159">
    <xf numFmtId="0" fontId="0" fillId="0" borderId="0" xfId="0"/>
    <xf numFmtId="0" fontId="0" fillId="0" borderId="0" xfId="0" quotePrefix="1"/>
    <xf numFmtId="0" fontId="0" fillId="0" borderId="0" xfId="0" quotePrefix="1" applyAlignment="1">
      <alignment wrapText="1"/>
    </xf>
    <xf numFmtId="0" fontId="0" fillId="0" borderId="2" xfId="0" applyBorder="1"/>
    <xf numFmtId="0" fontId="4" fillId="4" borderId="0" xfId="0" applyFont="1" applyFill="1"/>
    <xf numFmtId="0" fontId="2" fillId="4" borderId="0" xfId="0" applyFont="1" applyFill="1" applyAlignment="1">
      <alignment horizontal="right" vertical="center"/>
    </xf>
    <xf numFmtId="0" fontId="0" fillId="4" borderId="0" xfId="0" applyFill="1"/>
    <xf numFmtId="0" fontId="1" fillId="4" borderId="0" xfId="0" applyFont="1" applyFill="1"/>
    <xf numFmtId="0" fontId="0" fillId="4" borderId="0" xfId="0" applyFill="1" applyAlignment="1">
      <alignment horizontal="left" wrapText="1"/>
    </xf>
    <xf numFmtId="0" fontId="0" fillId="0" borderId="1" xfId="0" applyBorder="1" applyProtection="1">
      <protection locked="0"/>
    </xf>
    <xf numFmtId="1" fontId="0" fillId="0" borderId="1" xfId="0" applyNumberFormat="1" applyBorder="1" applyProtection="1">
      <protection locked="0"/>
    </xf>
    <xf numFmtId="2" fontId="0" fillId="0" borderId="1" xfId="0" applyNumberFormat="1" applyBorder="1" applyProtection="1">
      <protection locked="0"/>
    </xf>
    <xf numFmtId="0" fontId="4" fillId="0" borderId="1" xfId="0" applyFont="1" applyBorder="1" applyProtection="1">
      <protection locked="0"/>
    </xf>
    <xf numFmtId="0" fontId="0" fillId="0" borderId="0" xfId="0" applyProtection="1">
      <protection locked="0"/>
    </xf>
    <xf numFmtId="0" fontId="3" fillId="0" borderId="1" xfId="0" applyFont="1" applyBorder="1" applyProtection="1">
      <protection locked="0"/>
    </xf>
    <xf numFmtId="0" fontId="0" fillId="0" borderId="1" xfId="0" applyBorder="1" applyAlignment="1" applyProtection="1">
      <alignment horizontal="left" wrapText="1"/>
      <protection locked="0"/>
    </xf>
    <xf numFmtId="164" fontId="0" fillId="0" borderId="1" xfId="0" applyNumberFormat="1" applyBorder="1" applyProtection="1">
      <protection locked="0"/>
    </xf>
    <xf numFmtId="0" fontId="10" fillId="4" borderId="0" xfId="0" applyFont="1" applyFill="1"/>
    <xf numFmtId="0" fontId="4" fillId="8" borderId="1" xfId="0" applyFont="1" applyFill="1" applyBorder="1" applyAlignment="1" applyProtection="1">
      <alignment vertical="top"/>
      <protection locked="0"/>
    </xf>
    <xf numFmtId="0" fontId="4" fillId="0" borderId="0" xfId="0" applyFont="1"/>
    <xf numFmtId="0" fontId="4" fillId="3" borderId="1" xfId="0" applyFont="1" applyFill="1" applyBorder="1" applyAlignment="1" applyProtection="1">
      <alignment horizontal="center" vertical="top"/>
      <protection locked="0"/>
    </xf>
    <xf numFmtId="0" fontId="4" fillId="8" borderId="1" xfId="0" applyFont="1" applyFill="1" applyBorder="1" applyProtection="1">
      <protection locked="0"/>
    </xf>
    <xf numFmtId="0" fontId="7" fillId="3" borderId="1" xfId="0" applyFont="1" applyFill="1" applyBorder="1" applyProtection="1">
      <protection locked="0"/>
    </xf>
    <xf numFmtId="0" fontId="7" fillId="4" borderId="0" xfId="0" applyFont="1" applyFill="1"/>
    <xf numFmtId="0" fontId="14" fillId="4" borderId="0" xfId="0" applyFont="1" applyFill="1" applyAlignment="1">
      <alignment horizontal="right" vertical="center"/>
    </xf>
    <xf numFmtId="0" fontId="14" fillId="4" borderId="0" xfId="0" applyFont="1" applyFill="1" applyAlignment="1">
      <alignment horizontal="left"/>
    </xf>
    <xf numFmtId="0" fontId="7" fillId="4" borderId="0" xfId="0" applyFont="1" applyFill="1" applyAlignment="1">
      <alignment horizontal="left"/>
    </xf>
    <xf numFmtId="0" fontId="7" fillId="3" borderId="10" xfId="0" applyFont="1" applyFill="1" applyBorder="1" applyProtection="1">
      <protection locked="0"/>
    </xf>
    <xf numFmtId="0" fontId="7" fillId="4" borderId="0" xfId="0" applyFont="1" applyFill="1" applyAlignment="1">
      <alignment horizontal="left" wrapText="1"/>
    </xf>
    <xf numFmtId="0" fontId="14" fillId="4" borderId="0" xfId="0" applyFont="1" applyFill="1"/>
    <xf numFmtId="0" fontId="14" fillId="4" borderId="0" xfId="0" applyFont="1" applyFill="1" applyAlignment="1">
      <alignment horizontal="left" vertical="top"/>
    </xf>
    <xf numFmtId="0" fontId="7" fillId="4" borderId="0" xfId="0" applyFont="1" applyFill="1" applyAlignment="1">
      <alignment horizontal="left" vertical="top"/>
    </xf>
    <xf numFmtId="1" fontId="4" fillId="0" borderId="1" xfId="0" applyNumberFormat="1" applyFont="1" applyBorder="1" applyProtection="1">
      <protection locked="0"/>
    </xf>
    <xf numFmtId="0" fontId="4" fillId="0" borderId="4" xfId="0" applyFont="1" applyBorder="1" applyAlignment="1" applyProtection="1">
      <alignment horizontal="left" wrapText="1"/>
      <protection locked="0"/>
    </xf>
    <xf numFmtId="0" fontId="4" fillId="0" borderId="1" xfId="0" applyFont="1" applyBorder="1" applyAlignment="1" applyProtection="1">
      <alignment horizontal="left" wrapText="1"/>
      <protection locked="0"/>
    </xf>
    <xf numFmtId="164" fontId="4" fillId="0" borderId="1" xfId="0" applyNumberFormat="1" applyFont="1" applyBorder="1" applyProtection="1">
      <protection locked="0"/>
    </xf>
    <xf numFmtId="2" fontId="4" fillId="0" borderId="1" xfId="0" applyNumberFormat="1" applyFont="1" applyBorder="1" applyProtection="1">
      <protection locked="0"/>
    </xf>
    <xf numFmtId="0" fontId="34" fillId="0" borderId="1" xfId="1" applyBorder="1" applyProtection="1">
      <protection locked="0"/>
    </xf>
    <xf numFmtId="0" fontId="34" fillId="0" borderId="1" xfId="4" applyBorder="1" applyProtection="1">
      <protection locked="0"/>
    </xf>
    <xf numFmtId="0" fontId="34" fillId="0" borderId="1" xfId="6" applyBorder="1" applyProtection="1">
      <protection locked="0"/>
    </xf>
    <xf numFmtId="0" fontId="34" fillId="0" borderId="1" xfId="8" applyBorder="1" applyProtection="1">
      <protection locked="0"/>
    </xf>
    <xf numFmtId="0" fontId="4" fillId="4" borderId="0" xfId="0" applyFont="1" applyFill="1" applyAlignment="1">
      <alignment horizontal="left"/>
    </xf>
    <xf numFmtId="0" fontId="34" fillId="0" borderId="1" xfId="5" applyBorder="1" applyProtection="1">
      <protection locked="0"/>
    </xf>
    <xf numFmtId="0" fontId="4" fillId="4" borderId="0" xfId="0" applyFont="1" applyFill="1" applyAlignment="1">
      <alignment horizontal="left" vertical="top" wrapText="1"/>
    </xf>
    <xf numFmtId="0" fontId="26" fillId="4" borderId="0" xfId="0" applyFont="1" applyFill="1"/>
    <xf numFmtId="0" fontId="22" fillId="4" borderId="0" xfId="0" applyFont="1" applyFill="1"/>
    <xf numFmtId="0" fontId="16" fillId="4" borderId="0" xfId="0" applyFont="1" applyFill="1"/>
    <xf numFmtId="0" fontId="17" fillId="4" borderId="0" xfId="0" applyFont="1" applyFill="1"/>
    <xf numFmtId="0" fontId="21" fillId="4" borderId="0" xfId="0" applyFont="1" applyFill="1"/>
    <xf numFmtId="0" fontId="23" fillId="4" borderId="1" xfId="0" applyFont="1" applyFill="1" applyBorder="1" applyAlignment="1">
      <alignment horizontal="right" vertical="center" wrapText="1"/>
    </xf>
    <xf numFmtId="0" fontId="23" fillId="4" borderId="4" xfId="0" applyFont="1" applyFill="1" applyBorder="1" applyAlignment="1">
      <alignment horizontal="right" vertical="center"/>
    </xf>
    <xf numFmtId="0" fontId="20" fillId="4" borderId="0" xfId="0" applyFont="1" applyFill="1"/>
    <xf numFmtId="0" fontId="14" fillId="4" borderId="1" xfId="0" applyFont="1" applyFill="1" applyBorder="1" applyAlignment="1">
      <alignment horizontal="right"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xf>
    <xf numFmtId="0" fontId="14" fillId="4" borderId="10" xfId="0" applyFont="1" applyFill="1" applyBorder="1" applyAlignment="1">
      <alignment horizontal="left" vertical="center" wrapText="1"/>
    </xf>
    <xf numFmtId="0" fontId="24" fillId="4" borderId="0" xfId="0" applyFont="1" applyFill="1" applyAlignment="1">
      <alignment horizontal="left" vertical="center"/>
    </xf>
    <xf numFmtId="0" fontId="24" fillId="4" borderId="0" xfId="0" applyFont="1" applyFill="1"/>
    <xf numFmtId="0" fontId="24" fillId="4" borderId="0" xfId="0" applyFont="1" applyFill="1" applyAlignment="1">
      <alignment horizontal="left" vertical="top" indent="2"/>
    </xf>
    <xf numFmtId="0" fontId="23" fillId="4" borderId="0" xfId="0" applyFont="1" applyFill="1" applyAlignment="1">
      <alignment horizontal="right" vertical="center"/>
    </xf>
    <xf numFmtId="0" fontId="24" fillId="4" borderId="0" xfId="0" applyFont="1" applyFill="1" applyAlignment="1">
      <alignment horizontal="left" indent="2"/>
    </xf>
    <xf numFmtId="0" fontId="4" fillId="0" borderId="0" xfId="0" applyFont="1" applyAlignment="1">
      <alignment vertical="center"/>
    </xf>
    <xf numFmtId="0" fontId="30" fillId="0" borderId="0" xfId="0" applyFont="1" applyAlignment="1">
      <alignment vertical="center"/>
    </xf>
    <xf numFmtId="164" fontId="4" fillId="0" borderId="0" xfId="0" applyNumberFormat="1" applyFont="1" applyAlignment="1">
      <alignment vertical="center"/>
    </xf>
    <xf numFmtId="0" fontId="2" fillId="0" borderId="0" xfId="0" applyFont="1" applyAlignment="1">
      <alignment vertical="top"/>
    </xf>
    <xf numFmtId="0" fontId="2" fillId="2" borderId="1" xfId="0" applyFont="1" applyFill="1" applyBorder="1" applyAlignment="1">
      <alignment horizontal="center" wrapText="1"/>
    </xf>
    <xf numFmtId="164" fontId="2" fillId="2" borderId="1" xfId="0" applyNumberFormat="1" applyFont="1" applyFill="1" applyBorder="1" applyAlignment="1">
      <alignment horizontal="center" wrapText="1"/>
    </xf>
    <xf numFmtId="0" fontId="4" fillId="5" borderId="1" xfId="0" applyFont="1" applyFill="1" applyBorder="1" applyAlignment="1">
      <alignment wrapText="1"/>
    </xf>
    <xf numFmtId="0" fontId="0" fillId="5" borderId="1" xfId="0" applyFill="1" applyBorder="1" applyAlignment="1">
      <alignment vertical="center" wrapText="1"/>
    </xf>
    <xf numFmtId="164" fontId="0" fillId="5" borderId="1" xfId="0" applyNumberFormat="1" applyFill="1" applyBorder="1" applyAlignment="1">
      <alignment horizontal="center" vertical="center"/>
    </xf>
    <xf numFmtId="164" fontId="19" fillId="5" borderId="1" xfId="0" applyNumberFormat="1" applyFont="1" applyFill="1" applyBorder="1" applyAlignment="1">
      <alignment horizontal="center" vertical="center"/>
    </xf>
    <xf numFmtId="0" fontId="9" fillId="5" borderId="1" xfId="0" applyFont="1" applyFill="1" applyBorder="1" applyAlignment="1">
      <alignment vertical="center" wrapText="1"/>
    </xf>
    <xf numFmtId="164" fontId="0" fillId="5" borderId="1" xfId="0" applyNumberFormat="1" applyFill="1" applyBorder="1" applyAlignment="1">
      <alignment vertical="center"/>
    </xf>
    <xf numFmtId="0" fontId="0" fillId="5" borderId="1" xfId="0" applyFill="1" applyBorder="1" applyAlignment="1">
      <alignment vertical="center"/>
    </xf>
    <xf numFmtId="0" fontId="4" fillId="5" borderId="1" xfId="0" applyFont="1" applyFill="1" applyBorder="1" applyAlignment="1">
      <alignment vertical="center" wrapText="1"/>
    </xf>
    <xf numFmtId="164" fontId="0" fillId="0" borderId="0" xfId="0" applyNumberFormat="1"/>
    <xf numFmtId="0" fontId="28" fillId="0" borderId="0" xfId="0" applyFont="1" applyAlignment="1">
      <alignment vertical="center"/>
    </xf>
    <xf numFmtId="0" fontId="26" fillId="0" borderId="0" xfId="0" applyFont="1" applyAlignment="1">
      <alignment vertical="center"/>
    </xf>
    <xf numFmtId="0" fontId="1" fillId="2" borderId="1" xfId="0" applyFont="1" applyFill="1" applyBorder="1" applyAlignment="1">
      <alignment horizontal="center" wrapText="1"/>
    </xf>
    <xf numFmtId="164" fontId="10" fillId="5" borderId="1" xfId="0" applyNumberFormat="1" applyFont="1" applyFill="1" applyBorder="1" applyAlignment="1">
      <alignment horizontal="center" vertical="center"/>
    </xf>
    <xf numFmtId="164" fontId="1" fillId="2" borderId="1" xfId="0" applyNumberFormat="1" applyFont="1" applyFill="1" applyBorder="1" applyAlignment="1">
      <alignment horizontal="center" wrapText="1"/>
    </xf>
    <xf numFmtId="164" fontId="9" fillId="5" borderId="1" xfId="0" applyNumberFormat="1" applyFont="1" applyFill="1" applyBorder="1" applyAlignment="1">
      <alignment vertical="center" wrapText="1"/>
    </xf>
    <xf numFmtId="0" fontId="0" fillId="0" borderId="0" xfId="0" applyAlignment="1">
      <alignment vertical="center" wrapText="1"/>
    </xf>
    <xf numFmtId="164" fontId="4" fillId="5" borderId="1" xfId="0" applyNumberFormat="1" applyFont="1" applyFill="1" applyBorder="1" applyAlignment="1">
      <alignment horizontal="center" vertical="center"/>
    </xf>
    <xf numFmtId="0" fontId="0" fillId="0" borderId="19" xfId="0" applyBorder="1"/>
    <xf numFmtId="0" fontId="2" fillId="0" borderId="1" xfId="0" applyFont="1" applyBorder="1" applyAlignment="1">
      <alignment vertical="center" wrapText="1"/>
    </xf>
    <xf numFmtId="0" fontId="2" fillId="0" borderId="0" xfId="0" applyFont="1" applyAlignment="1">
      <alignment vertical="center" wrapText="1"/>
    </xf>
    <xf numFmtId="0" fontId="2" fillId="0" borderId="2" xfId="0" applyFont="1" applyBorder="1" applyAlignment="1">
      <alignment vertical="center" wrapText="1"/>
    </xf>
    <xf numFmtId="0" fontId="2" fillId="4" borderId="18" xfId="0" applyFont="1" applyFill="1" applyBorder="1" applyAlignment="1">
      <alignment horizontal="left" vertical="top" wrapText="1"/>
    </xf>
    <xf numFmtId="0" fontId="2" fillId="4" borderId="0" xfId="0" applyFont="1" applyFill="1" applyAlignment="1">
      <alignment horizontal="left" vertical="top" wrapText="1"/>
    </xf>
    <xf numFmtId="0" fontId="8" fillId="4" borderId="17" xfId="0" applyFont="1" applyFill="1" applyBorder="1" applyAlignment="1">
      <alignment horizontal="center" vertical="top" wrapText="1"/>
    </xf>
    <xf numFmtId="0" fontId="4" fillId="4" borderId="18" xfId="0" applyFont="1" applyFill="1" applyBorder="1" applyAlignment="1">
      <alignment horizontal="left" vertical="top"/>
    </xf>
    <xf numFmtId="0" fontId="4" fillId="0" borderId="2" xfId="0" applyFont="1" applyBorder="1" applyAlignment="1">
      <alignment vertical="top"/>
    </xf>
    <xf numFmtId="0" fontId="4" fillId="4" borderId="3" xfId="0" applyFont="1" applyFill="1" applyBorder="1" applyAlignment="1">
      <alignment horizontal="left" vertical="top"/>
    </xf>
    <xf numFmtId="0" fontId="4" fillId="4" borderId="17" xfId="0" applyFont="1" applyFill="1" applyBorder="1" applyAlignment="1">
      <alignment horizontal="left" vertical="top" wrapText="1"/>
    </xf>
    <xf numFmtId="0" fontId="4" fillId="4" borderId="17" xfId="0" applyFont="1" applyFill="1" applyBorder="1"/>
    <xf numFmtId="0" fontId="4" fillId="0" borderId="17" xfId="0" applyFont="1" applyBorder="1"/>
    <xf numFmtId="0" fontId="4" fillId="0" borderId="10" xfId="0" applyFont="1" applyBorder="1"/>
    <xf numFmtId="0" fontId="4" fillId="4" borderId="0" xfId="0" applyFont="1" applyFill="1" applyAlignment="1">
      <alignment vertical="top" wrapText="1"/>
    </xf>
    <xf numFmtId="1" fontId="11" fillId="0" borderId="0" xfId="0" applyNumberFormat="1" applyFont="1"/>
    <xf numFmtId="0" fontId="32" fillId="0" borderId="0" xfId="0" applyFont="1"/>
    <xf numFmtId="164" fontId="4" fillId="0" borderId="0" xfId="0" applyNumberFormat="1" applyFont="1"/>
    <xf numFmtId="0" fontId="4" fillId="0" borderId="0" xfId="0" applyFont="1" applyAlignment="1">
      <alignment vertical="top" wrapText="1"/>
    </xf>
    <xf numFmtId="0" fontId="2" fillId="2" borderId="1" xfId="0" applyFont="1" applyFill="1" applyBorder="1" applyAlignment="1">
      <alignment horizontal="center" vertical="top" wrapText="1"/>
    </xf>
    <xf numFmtId="164" fontId="2" fillId="2" borderId="1" xfId="0" applyNumberFormat="1" applyFont="1" applyFill="1" applyBorder="1" applyAlignment="1">
      <alignment horizontal="center" vertical="top" wrapText="1"/>
    </xf>
    <xf numFmtId="0" fontId="4" fillId="7" borderId="1" xfId="0" applyFont="1" applyFill="1" applyBorder="1" applyAlignment="1">
      <alignment vertical="top" wrapText="1"/>
    </xf>
    <xf numFmtId="0" fontId="13" fillId="0" borderId="0" xfId="0" applyFont="1"/>
    <xf numFmtId="0" fontId="32" fillId="0" borderId="3" xfId="0" applyFont="1" applyBorder="1" applyAlignment="1">
      <alignment horizontal="center" vertical="center"/>
    </xf>
    <xf numFmtId="0" fontId="32" fillId="0" borderId="17" xfId="0" applyFont="1" applyBorder="1" applyAlignment="1">
      <alignment horizontal="center" vertical="center"/>
    </xf>
    <xf numFmtId="0" fontId="32" fillId="0" borderId="0" xfId="0" applyFont="1" applyAlignment="1">
      <alignment horizontal="center" vertical="center"/>
    </xf>
    <xf numFmtId="0" fontId="32" fillId="0" borderId="21" xfId="0" applyFont="1" applyBorder="1" applyAlignment="1">
      <alignment horizontal="center" vertical="center"/>
    </xf>
    <xf numFmtId="0" fontId="4" fillId="6" borderId="1" xfId="0" applyFont="1" applyFill="1" applyBorder="1"/>
    <xf numFmtId="0" fontId="32" fillId="0" borderId="0" xfId="0" applyFont="1" applyAlignment="1">
      <alignment vertical="center"/>
    </xf>
    <xf numFmtId="0" fontId="4" fillId="0" borderId="1" xfId="0" applyFont="1" applyBorder="1" applyAlignment="1">
      <alignment vertical="center"/>
    </xf>
    <xf numFmtId="0" fontId="4" fillId="7" borderId="1" xfId="0" applyFont="1" applyFill="1" applyBorder="1" applyAlignment="1">
      <alignment vertical="center"/>
    </xf>
    <xf numFmtId="0" fontId="2" fillId="2" borderId="4" xfId="0" applyFont="1" applyFill="1" applyBorder="1" applyAlignment="1">
      <alignment horizontal="center" wrapText="1"/>
    </xf>
    <xf numFmtId="0" fontId="4" fillId="7" borderId="1" xfId="0" applyFont="1" applyFill="1" applyBorder="1"/>
    <xf numFmtId="0" fontId="4" fillId="5" borderId="1" xfId="0" applyFont="1" applyFill="1" applyBorder="1" applyAlignment="1">
      <alignment vertical="top" wrapText="1"/>
    </xf>
    <xf numFmtId="0" fontId="4" fillId="5" borderId="4" xfId="0" applyFont="1" applyFill="1" applyBorder="1" applyAlignment="1">
      <alignment vertical="top" wrapText="1"/>
    </xf>
    <xf numFmtId="164" fontId="4" fillId="5" borderId="1" xfId="0" applyNumberFormat="1" applyFont="1" applyFill="1" applyBorder="1" applyAlignment="1">
      <alignment vertical="top" wrapText="1"/>
    </xf>
    <xf numFmtId="0" fontId="4" fillId="6" borderId="1" xfId="0" applyFont="1" applyFill="1" applyBorder="1" applyAlignment="1">
      <alignment horizontal="left" vertical="top"/>
    </xf>
    <xf numFmtId="0" fontId="33" fillId="0" borderId="0" xfId="0" applyFont="1"/>
    <xf numFmtId="0" fontId="31" fillId="0" borderId="0" xfId="0" applyFont="1"/>
    <xf numFmtId="0" fontId="38" fillId="0" borderId="1" xfId="9" applyFont="1" applyBorder="1" applyProtection="1">
      <protection locked="0"/>
    </xf>
    <xf numFmtId="0" fontId="38" fillId="0" borderId="1" xfId="0" applyFont="1" applyBorder="1" applyProtection="1">
      <protection locked="0"/>
    </xf>
    <xf numFmtId="0" fontId="4" fillId="4" borderId="0" xfId="0" applyFont="1" applyFill="1" applyAlignment="1">
      <alignment horizontal="left" vertical="top" wrapText="1"/>
    </xf>
    <xf numFmtId="0" fontId="4" fillId="5" borderId="11" xfId="0" applyFont="1" applyFill="1" applyBorder="1" applyAlignment="1">
      <alignment horizontal="left" vertical="top" wrapText="1"/>
    </xf>
    <xf numFmtId="0" fontId="4" fillId="5" borderId="12" xfId="0" applyFont="1" applyFill="1" applyBorder="1" applyAlignment="1">
      <alignment horizontal="left" vertical="top" wrapText="1"/>
    </xf>
    <xf numFmtId="0" fontId="4" fillId="5" borderId="13" xfId="0" applyFont="1" applyFill="1" applyBorder="1" applyAlignment="1">
      <alignment horizontal="left" vertical="top" wrapText="1"/>
    </xf>
    <xf numFmtId="0" fontId="4" fillId="5" borderId="14" xfId="0" applyFont="1" applyFill="1" applyBorder="1" applyAlignment="1">
      <alignment horizontal="left" vertical="top" wrapText="1"/>
    </xf>
    <xf numFmtId="0" fontId="4" fillId="5" borderId="15" xfId="0" applyFont="1" applyFill="1" applyBorder="1" applyAlignment="1">
      <alignment horizontal="left" vertical="top" wrapText="1"/>
    </xf>
    <xf numFmtId="0" fontId="4" fillId="5" borderId="16" xfId="0" applyFont="1" applyFill="1" applyBorder="1" applyAlignment="1">
      <alignment horizontal="left" vertical="top" wrapText="1"/>
    </xf>
    <xf numFmtId="0" fontId="14" fillId="0" borderId="4" xfId="0" applyFont="1" applyBorder="1" applyAlignment="1">
      <alignment horizontal="left" vertical="center"/>
    </xf>
    <xf numFmtId="0" fontId="14" fillId="0" borderId="6" xfId="0" applyFont="1" applyBorder="1" applyAlignment="1">
      <alignment horizontal="left" vertical="center"/>
    </xf>
    <xf numFmtId="0" fontId="23" fillId="0" borderId="4" xfId="0" applyFont="1" applyBorder="1"/>
    <xf numFmtId="0" fontId="23" fillId="0" borderId="5" xfId="0" applyFont="1" applyBorder="1"/>
    <xf numFmtId="0" fontId="23" fillId="0" borderId="6" xfId="0" applyFont="1" applyBorder="1"/>
    <xf numFmtId="0" fontId="24" fillId="4" borderId="0" xfId="0" applyFont="1" applyFill="1" applyAlignment="1">
      <alignment horizontal="left" vertical="top" wrapText="1"/>
    </xf>
    <xf numFmtId="0" fontId="14" fillId="4" borderId="1" xfId="0" applyFont="1" applyFill="1" applyBorder="1" applyAlignment="1">
      <alignment horizontal="left" vertical="center" wrapText="1"/>
    </xf>
    <xf numFmtId="0" fontId="24" fillId="4" borderId="0" xfId="0" applyFont="1" applyFill="1" applyAlignment="1">
      <alignment horizontal="left" vertical="top" wrapText="1" indent="2"/>
    </xf>
    <xf numFmtId="0" fontId="24" fillId="4" borderId="0" xfId="0" applyFont="1" applyFill="1" applyAlignment="1">
      <alignment horizontal="left" vertical="top" indent="2"/>
    </xf>
    <xf numFmtId="0" fontId="7" fillId="4" borderId="0" xfId="0" applyFont="1" applyFill="1" applyAlignment="1">
      <alignment horizontal="left" wrapText="1"/>
    </xf>
    <xf numFmtId="0" fontId="7" fillId="5" borderId="7" xfId="0" applyFont="1" applyFill="1" applyBorder="1" applyAlignment="1">
      <alignment horizontal="left" vertical="top" wrapText="1"/>
    </xf>
    <xf numFmtId="0" fontId="7" fillId="5" borderId="8" xfId="0" applyFont="1" applyFill="1" applyBorder="1" applyAlignment="1">
      <alignment horizontal="left" vertical="top" wrapText="1"/>
    </xf>
    <xf numFmtId="0" fontId="7" fillId="5" borderId="9" xfId="0" applyFont="1" applyFill="1" applyBorder="1" applyAlignment="1">
      <alignment horizontal="left" vertical="top" wrapText="1"/>
    </xf>
    <xf numFmtId="0" fontId="29" fillId="0" borderId="0" xfId="0" applyFont="1" applyAlignment="1">
      <alignment horizontal="left" vertical="center" wrapText="1"/>
    </xf>
    <xf numFmtId="0" fontId="30" fillId="0" borderId="0" xfId="0" applyFont="1" applyAlignment="1">
      <alignment vertical="center" wrapText="1"/>
    </xf>
    <xf numFmtId="0" fontId="30" fillId="0" borderId="17" xfId="0" applyFont="1" applyBorder="1" applyAlignment="1">
      <alignment vertical="center" wrapText="1"/>
    </xf>
    <xf numFmtId="16" fontId="2" fillId="4" borderId="1" xfId="0" applyNumberFormat="1" applyFont="1" applyFill="1" applyBorder="1" applyAlignment="1">
      <alignment horizontal="center" vertical="center" wrapText="1"/>
    </xf>
    <xf numFmtId="16" fontId="2" fillId="4" borderId="1" xfId="0" applyNumberFormat="1" applyFont="1" applyFill="1" applyBorder="1" applyAlignment="1">
      <alignment horizontal="center" vertical="center"/>
    </xf>
    <xf numFmtId="0" fontId="2" fillId="4" borderId="20" xfId="0" applyFont="1" applyFill="1" applyBorder="1" applyAlignment="1">
      <alignment horizontal="left" vertical="top" wrapText="1"/>
    </xf>
    <xf numFmtId="0" fontId="2" fillId="4" borderId="19" xfId="0" applyFont="1" applyFill="1" applyBorder="1" applyAlignment="1">
      <alignment horizontal="left" vertical="top" wrapText="1"/>
    </xf>
    <xf numFmtId="0" fontId="8" fillId="4" borderId="19" xfId="0" applyFont="1" applyFill="1" applyBorder="1" applyAlignment="1">
      <alignment horizontal="center" vertical="top" wrapText="1"/>
    </xf>
    <xf numFmtId="0" fontId="4" fillId="4" borderId="18" xfId="0" applyFont="1" applyFill="1" applyBorder="1" applyAlignment="1">
      <alignment horizontal="left" vertical="top" wrapText="1"/>
    </xf>
    <xf numFmtId="16" fontId="2" fillId="4" borderId="4" xfId="0" applyNumberFormat="1" applyFont="1" applyFill="1" applyBorder="1" applyAlignment="1">
      <alignment horizontal="center" vertical="center" wrapText="1"/>
    </xf>
    <xf numFmtId="16" fontId="2" fillId="4" borderId="6" xfId="0" applyNumberFormat="1" applyFont="1" applyFill="1" applyBorder="1" applyAlignment="1">
      <alignment horizontal="center" vertical="center" wrapText="1"/>
    </xf>
    <xf numFmtId="0" fontId="30" fillId="0" borderId="0" xfId="0" applyFont="1" applyAlignment="1">
      <alignment horizontal="left" vertical="center" wrapText="1"/>
    </xf>
    <xf numFmtId="0" fontId="4" fillId="0" borderId="0" xfId="0" applyFont="1" applyAlignment="1">
      <alignment vertical="top" wrapText="1"/>
    </xf>
    <xf numFmtId="0" fontId="31" fillId="0" borderId="0" xfId="0" applyFont="1" applyAlignment="1">
      <alignment vertical="center" wrapText="1"/>
    </xf>
  </cellXfs>
  <cellStyles count="10">
    <cellStyle name="Hyperlink" xfId="9" builtinId="8"/>
    <cellStyle name="Normal" xfId="0" builtinId="0"/>
    <cellStyle name="Normal 10" xfId="6" xr:uid="{00000000-0005-0000-0000-000002000000}"/>
    <cellStyle name="Normal 11" xfId="7" xr:uid="{00000000-0005-0000-0000-000003000000}"/>
    <cellStyle name="Normal 13" xfId="8" xr:uid="{00000000-0005-0000-0000-000004000000}"/>
    <cellStyle name="Normal 4" xfId="2" xr:uid="{00000000-0005-0000-0000-000005000000}"/>
    <cellStyle name="Normal 5" xfId="1" xr:uid="{00000000-0005-0000-0000-000006000000}"/>
    <cellStyle name="Normal 6" xfId="3" xr:uid="{00000000-0005-0000-0000-000007000000}"/>
    <cellStyle name="Normal 7" xfId="4" xr:uid="{00000000-0005-0000-0000-000008000000}"/>
    <cellStyle name="Normal 9" xfId="5" xr:uid="{00000000-0005-0000-0000-000009000000}"/>
  </cellStyles>
  <dxfs count="1">
    <dxf>
      <font>
        <color rgb="FF9C0006"/>
      </font>
      <fill>
        <patternFill>
          <bgColor rgb="FFFFC7CE"/>
        </patternFill>
      </fill>
    </dxf>
  </dxfs>
  <tableStyles count="0" defaultTableStyle="TableStyleMedium2" defaultPivotStyle="PivotStyleLight16"/>
  <colors>
    <mruColors>
      <color rgb="FFFF33CC"/>
      <color rgb="FF9999FF"/>
      <color rgb="FFFFFFE7"/>
      <color rgb="FFFFFF99"/>
      <color rgb="FF00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26" Type="http://schemas.openxmlformats.org/officeDocument/2006/relationships/customXml" Target="../customXml/item5.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5"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2:S27"/>
  <sheetViews>
    <sheetView tabSelected="1" zoomScaleNormal="100" workbookViewId="0">
      <selection activeCell="D11" sqref="D11"/>
    </sheetView>
  </sheetViews>
  <sheetFormatPr defaultColWidth="9.140625" defaultRowHeight="15.6" customHeight="1" x14ac:dyDescent="0.3"/>
  <cols>
    <col min="1" max="1" width="9.140625" style="46"/>
    <col min="2" max="2" width="13.7109375" style="46" customWidth="1"/>
    <col min="3" max="3" width="53.5703125" style="46" customWidth="1"/>
    <col min="4" max="4" width="17.7109375" style="46" customWidth="1"/>
    <col min="5" max="5" width="18.42578125" style="46" customWidth="1"/>
    <col min="6" max="6" width="9.140625" style="46"/>
    <col min="7" max="7" width="11.7109375" style="46" customWidth="1"/>
    <col min="8" max="19" width="9.140625" style="46"/>
    <col min="20" max="20" width="26.85546875" style="46" customWidth="1"/>
    <col min="21" max="21" width="28.28515625" style="46" customWidth="1"/>
    <col min="22" max="16384" width="9.140625" style="46"/>
  </cols>
  <sheetData>
    <row r="2" spans="3:19" ht="15.6" customHeight="1" x14ac:dyDescent="0.3">
      <c r="C2" s="44" t="s">
        <v>154</v>
      </c>
      <c r="D2" s="45"/>
      <c r="E2" s="45"/>
      <c r="F2" s="45"/>
      <c r="G2" s="45"/>
      <c r="M2" s="47"/>
      <c r="N2" s="47"/>
      <c r="O2" s="47"/>
      <c r="P2" s="47"/>
      <c r="Q2" s="47"/>
      <c r="R2" s="47"/>
      <c r="S2" s="47"/>
    </row>
    <row r="3" spans="3:19" ht="15.6" customHeight="1" x14ac:dyDescent="0.3">
      <c r="C3" s="48"/>
      <c r="D3" s="45"/>
      <c r="E3" s="45"/>
      <c r="F3" s="45"/>
      <c r="G3" s="45"/>
      <c r="M3" s="47"/>
      <c r="N3" s="47"/>
      <c r="O3" s="47"/>
      <c r="P3" s="47"/>
      <c r="Q3" s="47"/>
      <c r="R3" s="47"/>
      <c r="S3" s="47"/>
    </row>
    <row r="4" spans="3:19" ht="15.6" customHeight="1" x14ac:dyDescent="0.3">
      <c r="C4" s="48"/>
      <c r="D4" s="45"/>
      <c r="E4" s="45"/>
      <c r="F4" s="45"/>
      <c r="G4" s="45"/>
      <c r="M4" s="47"/>
      <c r="N4" s="47"/>
      <c r="O4" s="47"/>
      <c r="P4" s="47"/>
      <c r="Q4" s="47"/>
      <c r="R4" s="47"/>
      <c r="S4" s="47"/>
    </row>
    <row r="5" spans="3:19" ht="15.6" customHeight="1" x14ac:dyDescent="0.3">
      <c r="C5" s="49" t="s">
        <v>0</v>
      </c>
      <c r="D5" s="134" t="s">
        <v>155</v>
      </c>
      <c r="E5" s="135"/>
      <c r="F5" s="135"/>
      <c r="G5" s="136"/>
      <c r="M5" s="47"/>
      <c r="N5" s="47"/>
      <c r="O5" s="47"/>
      <c r="P5" s="47"/>
      <c r="Q5" s="47"/>
      <c r="R5" s="47"/>
      <c r="S5" s="47"/>
    </row>
    <row r="6" spans="3:19" ht="15.6" customHeight="1" x14ac:dyDescent="0.3">
      <c r="C6" s="50" t="s">
        <v>1</v>
      </c>
      <c r="D6" s="134" t="s">
        <v>155</v>
      </c>
      <c r="E6" s="135"/>
      <c r="F6" s="135"/>
      <c r="G6" s="136"/>
      <c r="M6" s="47"/>
      <c r="N6" s="47"/>
      <c r="O6" s="47"/>
      <c r="P6" s="47"/>
      <c r="Q6" s="47"/>
      <c r="R6" s="47"/>
      <c r="S6" s="47"/>
    </row>
    <row r="7" spans="3:19" ht="15.6" customHeight="1" x14ac:dyDescent="0.3">
      <c r="C7" s="51"/>
      <c r="M7" s="47"/>
      <c r="N7" s="47"/>
      <c r="O7" s="47"/>
      <c r="P7" s="47"/>
      <c r="Q7" s="47"/>
      <c r="R7" s="47"/>
      <c r="S7" s="47"/>
    </row>
    <row r="8" spans="3:19" ht="31.5" customHeight="1" x14ac:dyDescent="0.3">
      <c r="C8" s="52" t="s">
        <v>152</v>
      </c>
      <c r="D8" s="132" t="s">
        <v>155</v>
      </c>
      <c r="E8" s="133"/>
    </row>
    <row r="9" spans="3:19" ht="15.6" customHeight="1" x14ac:dyDescent="0.3">
      <c r="C9" s="24"/>
      <c r="D9" s="23"/>
    </row>
    <row r="10" spans="3:19" ht="85.5" customHeight="1" x14ac:dyDescent="0.3">
      <c r="C10" s="52"/>
      <c r="D10" s="53" t="s">
        <v>151</v>
      </c>
      <c r="E10" s="53" t="s">
        <v>156</v>
      </c>
    </row>
    <row r="11" spans="3:19" ht="28.5" customHeight="1" x14ac:dyDescent="0.3">
      <c r="C11" s="54" t="s">
        <v>157</v>
      </c>
      <c r="D11" s="22"/>
      <c r="E11" s="22"/>
    </row>
    <row r="12" spans="3:19" ht="41.1" customHeight="1" x14ac:dyDescent="0.3">
      <c r="C12" s="138" t="s">
        <v>159</v>
      </c>
      <c r="D12" s="138"/>
      <c r="E12" s="138"/>
      <c r="F12" s="46" t="s">
        <v>160</v>
      </c>
    </row>
    <row r="13" spans="3:19" ht="46.5" customHeight="1" x14ac:dyDescent="0.3">
      <c r="C13" s="55" t="s">
        <v>158</v>
      </c>
      <c r="D13" s="27"/>
      <c r="E13" s="27"/>
    </row>
    <row r="14" spans="3:19" ht="28.5" customHeight="1" x14ac:dyDescent="0.3">
      <c r="C14" s="52" t="s">
        <v>206</v>
      </c>
      <c r="D14" s="22"/>
      <c r="E14" s="22"/>
    </row>
    <row r="17" spans="3:19" ht="15.6" customHeight="1" x14ac:dyDescent="0.3">
      <c r="C17" s="56" t="s">
        <v>161</v>
      </c>
      <c r="D17" s="57"/>
      <c r="E17" s="57"/>
      <c r="F17" s="57"/>
      <c r="G17" s="57"/>
      <c r="H17" s="57"/>
      <c r="I17" s="57"/>
      <c r="J17" s="57"/>
      <c r="K17" s="57"/>
      <c r="L17" s="57"/>
      <c r="M17" s="47"/>
      <c r="N17" s="47"/>
      <c r="O17" s="47"/>
      <c r="P17" s="47"/>
      <c r="Q17" s="47"/>
      <c r="R17" s="47"/>
      <c r="S17" s="47"/>
    </row>
    <row r="18" spans="3:19" ht="15.6" customHeight="1" x14ac:dyDescent="0.3">
      <c r="C18" s="139" t="s">
        <v>140</v>
      </c>
      <c r="D18" s="139"/>
      <c r="E18" s="139"/>
      <c r="F18" s="139"/>
      <c r="G18" s="139"/>
      <c r="H18" s="139"/>
      <c r="I18" s="139"/>
      <c r="J18" s="139"/>
      <c r="K18" s="139"/>
      <c r="L18" s="57"/>
      <c r="M18" s="47"/>
      <c r="N18" s="47"/>
      <c r="O18" s="47"/>
      <c r="P18" s="47"/>
      <c r="Q18" s="47"/>
      <c r="R18" s="47"/>
      <c r="S18" s="47"/>
    </row>
    <row r="19" spans="3:19" ht="15.6" customHeight="1" x14ac:dyDescent="0.3">
      <c r="C19" s="140" t="s">
        <v>189</v>
      </c>
      <c r="D19" s="140"/>
      <c r="E19" s="140"/>
      <c r="F19" s="140"/>
      <c r="G19" s="140"/>
      <c r="H19" s="140"/>
      <c r="I19" s="140"/>
      <c r="J19" s="140"/>
      <c r="K19" s="140"/>
      <c r="L19" s="140"/>
      <c r="M19" s="47"/>
      <c r="N19" s="47"/>
      <c r="O19" s="47"/>
      <c r="P19" s="47"/>
      <c r="Q19" s="47"/>
      <c r="R19" s="47"/>
      <c r="S19" s="47"/>
    </row>
    <row r="20" spans="3:19" ht="15.6" customHeight="1" x14ac:dyDescent="0.3">
      <c r="C20" s="59"/>
      <c r="D20" s="57"/>
      <c r="E20" s="57"/>
      <c r="F20" s="57"/>
      <c r="G20" s="57"/>
      <c r="H20" s="57"/>
      <c r="I20" s="57"/>
      <c r="J20" s="57"/>
      <c r="K20" s="57"/>
      <c r="L20" s="57"/>
      <c r="M20" s="47"/>
      <c r="N20" s="47"/>
      <c r="O20" s="47"/>
      <c r="P20" s="47"/>
      <c r="Q20" s="47"/>
      <c r="R20" s="47"/>
      <c r="S20" s="47"/>
    </row>
    <row r="21" spans="3:19" ht="15.6" customHeight="1" x14ac:dyDescent="0.3">
      <c r="C21" s="56" t="s">
        <v>146</v>
      </c>
      <c r="D21" s="57"/>
      <c r="E21" s="57"/>
      <c r="F21" s="57"/>
      <c r="G21" s="57"/>
      <c r="H21" s="57"/>
      <c r="I21" s="57"/>
      <c r="J21" s="57"/>
      <c r="K21" s="57"/>
      <c r="L21" s="57"/>
      <c r="M21" s="47"/>
      <c r="N21" s="47"/>
      <c r="O21" s="47"/>
      <c r="P21" s="47"/>
      <c r="Q21" s="47"/>
      <c r="R21" s="47"/>
      <c r="S21" s="47"/>
    </row>
    <row r="22" spans="3:19" ht="15.6" customHeight="1" x14ac:dyDescent="0.3">
      <c r="C22" s="139" t="s">
        <v>145</v>
      </c>
      <c r="D22" s="139"/>
      <c r="E22" s="139"/>
      <c r="F22" s="139"/>
      <c r="G22" s="139"/>
      <c r="H22" s="139"/>
      <c r="I22" s="139"/>
      <c r="J22" s="139"/>
      <c r="K22" s="139"/>
      <c r="L22" s="57"/>
      <c r="M22" s="47"/>
      <c r="N22" s="47"/>
      <c r="O22" s="47"/>
      <c r="P22" s="47"/>
      <c r="Q22" s="47"/>
      <c r="R22" s="47"/>
      <c r="S22" s="47"/>
    </row>
    <row r="23" spans="3:19" ht="15.6" customHeight="1" x14ac:dyDescent="0.3">
      <c r="C23" s="140" t="s">
        <v>147</v>
      </c>
      <c r="D23" s="140"/>
      <c r="E23" s="140"/>
      <c r="F23" s="140"/>
      <c r="G23" s="140"/>
      <c r="H23" s="140"/>
      <c r="I23" s="140"/>
      <c r="J23" s="140"/>
      <c r="K23" s="140"/>
      <c r="L23" s="57"/>
      <c r="M23" s="47"/>
      <c r="N23" s="47"/>
      <c r="O23" s="47"/>
      <c r="P23" s="47"/>
      <c r="Q23" s="47"/>
      <c r="R23" s="47"/>
      <c r="S23" s="47"/>
    </row>
    <row r="24" spans="3:19" ht="15.6" customHeight="1" x14ac:dyDescent="0.3">
      <c r="C24" s="58"/>
      <c r="D24" s="58"/>
      <c r="E24" s="58"/>
      <c r="F24" s="58"/>
      <c r="G24" s="58"/>
      <c r="H24" s="58"/>
      <c r="I24" s="58"/>
      <c r="J24" s="58"/>
      <c r="K24" s="58"/>
      <c r="L24" s="57"/>
      <c r="M24" s="47"/>
      <c r="N24" s="47"/>
      <c r="O24" s="47"/>
      <c r="P24" s="47"/>
      <c r="Q24" s="47"/>
      <c r="R24" s="47"/>
      <c r="S24" s="47"/>
    </row>
    <row r="25" spans="3:19" ht="15.6" customHeight="1" x14ac:dyDescent="0.3">
      <c r="C25" s="60" t="s">
        <v>141</v>
      </c>
      <c r="D25" s="58"/>
      <c r="E25" s="58"/>
      <c r="F25" s="58"/>
      <c r="G25" s="58"/>
      <c r="H25" s="58"/>
      <c r="I25" s="58"/>
      <c r="J25" s="58"/>
      <c r="K25" s="58"/>
      <c r="L25" s="57"/>
    </row>
    <row r="26" spans="3:19" ht="15.6" customHeight="1" x14ac:dyDescent="0.3">
      <c r="C26" s="59"/>
      <c r="D26" s="57"/>
      <c r="E26" s="57"/>
      <c r="F26" s="57"/>
      <c r="G26" s="57"/>
      <c r="H26" s="57"/>
      <c r="I26" s="57"/>
      <c r="J26" s="57"/>
      <c r="K26" s="57"/>
      <c r="L26" s="57"/>
    </row>
    <row r="27" spans="3:19" ht="55.5" customHeight="1" x14ac:dyDescent="0.3">
      <c r="C27" s="137" t="s">
        <v>150</v>
      </c>
      <c r="D27" s="137"/>
      <c r="E27" s="137"/>
      <c r="F27" s="137"/>
      <c r="G27" s="137"/>
      <c r="H27" s="137"/>
      <c r="I27" s="137"/>
      <c r="J27" s="57"/>
      <c r="K27" s="57"/>
      <c r="L27" s="57"/>
    </row>
  </sheetData>
  <sheetProtection algorithmName="SHA-512" hashValue="rWguYiPn4W8O7CJrt8sHl234wDsPCnfv0XjXOQro2k5xMnFf88aKvgV+p3MprKH9J5LC1FtXwzQK6yKdtMfAhA==" saltValue="5sEDZKEcYTBGIg0FI2bnyA==" spinCount="100000" sheet="1" objects="1" scenarios="1" selectLockedCells="1"/>
  <mergeCells count="9">
    <mergeCell ref="D8:E8"/>
    <mergeCell ref="D6:G6"/>
    <mergeCell ref="D5:G5"/>
    <mergeCell ref="C27:I27"/>
    <mergeCell ref="C12:E12"/>
    <mergeCell ref="C18:K18"/>
    <mergeCell ref="C19:L19"/>
    <mergeCell ref="C22:K22"/>
    <mergeCell ref="C23:K23"/>
  </mergeCells>
  <dataValidations count="2">
    <dataValidation type="list" allowBlank="1" showInputMessage="1" showErrorMessage="1" sqref="D11:E11 D13:E13" xr:uid="{00000000-0002-0000-0000-000000000000}">
      <formula1>"Yes,No"</formula1>
    </dataValidation>
    <dataValidation type="whole" allowBlank="1" showInputMessage="1" showErrorMessage="1" sqref="D10" xr:uid="{00000000-0002-0000-0000-000001000000}">
      <formula1>20220630</formula1>
      <formula2>20501231</formula2>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B1:T23"/>
  <sheetViews>
    <sheetView zoomScaleNormal="100" workbookViewId="0">
      <selection activeCell="D4" sqref="D4"/>
    </sheetView>
  </sheetViews>
  <sheetFormatPr defaultColWidth="9.140625" defaultRowHeight="15.75" x14ac:dyDescent="0.25"/>
  <cols>
    <col min="1" max="1" width="9.140625" style="23" customWidth="1"/>
    <col min="2" max="2" width="43.28515625" style="23" customWidth="1"/>
    <col min="3" max="3" width="14.85546875" style="23" bestFit="1" customWidth="1"/>
    <col min="4" max="5" width="9.140625" style="23"/>
    <col min="6" max="6" width="11.7109375" style="23" customWidth="1"/>
    <col min="7" max="18" width="9.140625" style="23"/>
    <col min="19" max="19" width="26.85546875" style="23" customWidth="1"/>
    <col min="20" max="20" width="28.28515625" style="23" customWidth="1"/>
    <col min="21" max="16384" width="9.140625" style="23"/>
  </cols>
  <sheetData>
    <row r="1" spans="2:20" ht="18.75" customHeight="1" x14ac:dyDescent="0.25">
      <c r="B1" s="24"/>
    </row>
    <row r="2" spans="2:20" x14ac:dyDescent="0.25">
      <c r="B2" s="25" t="s">
        <v>114</v>
      </c>
    </row>
    <row r="3" spans="2:20" x14ac:dyDescent="0.25">
      <c r="B3" s="26" t="s">
        <v>115</v>
      </c>
    </row>
    <row r="4" spans="2:20" x14ac:dyDescent="0.25">
      <c r="B4" s="24"/>
    </row>
    <row r="5" spans="2:20" x14ac:dyDescent="0.25">
      <c r="B5" s="29" t="s">
        <v>3</v>
      </c>
    </row>
    <row r="6" spans="2:20" ht="93.75" customHeight="1" x14ac:dyDescent="0.25">
      <c r="B6" s="141" t="s">
        <v>162</v>
      </c>
      <c r="C6" s="141"/>
      <c r="D6" s="141"/>
      <c r="E6" s="141"/>
      <c r="F6" s="141"/>
      <c r="G6" s="141"/>
      <c r="H6" s="141"/>
      <c r="I6" s="141"/>
      <c r="J6" s="141"/>
      <c r="K6" s="141"/>
      <c r="L6" s="141"/>
      <c r="M6" s="141"/>
      <c r="N6" s="141"/>
      <c r="O6" s="141"/>
      <c r="P6" s="141"/>
      <c r="Q6" s="141"/>
      <c r="R6" s="141"/>
      <c r="S6" s="141"/>
      <c r="T6" s="141"/>
    </row>
    <row r="7" spans="2:20" x14ac:dyDescent="0.25">
      <c r="B7" s="30" t="s">
        <v>142</v>
      </c>
      <c r="C7" s="31"/>
      <c r="D7" s="31"/>
      <c r="E7" s="31"/>
      <c r="F7" s="31"/>
      <c r="G7" s="31"/>
      <c r="H7" s="31"/>
      <c r="I7" s="31"/>
      <c r="J7" s="31"/>
      <c r="K7" s="31"/>
      <c r="L7" s="31"/>
      <c r="M7" s="31"/>
      <c r="N7" s="31"/>
      <c r="O7" s="28"/>
      <c r="P7" s="28"/>
      <c r="Q7" s="28"/>
      <c r="R7" s="28"/>
      <c r="S7" s="28"/>
      <c r="T7" s="28"/>
    </row>
    <row r="8" spans="2:20" ht="30" customHeight="1" x14ac:dyDescent="0.25">
      <c r="B8" s="141" t="s">
        <v>175</v>
      </c>
      <c r="C8" s="141"/>
      <c r="D8" s="141"/>
      <c r="E8" s="141"/>
      <c r="F8" s="141"/>
      <c r="G8" s="141"/>
      <c r="H8" s="141"/>
      <c r="I8" s="141"/>
      <c r="J8" s="141"/>
      <c r="K8" s="141"/>
      <c r="L8" s="141"/>
      <c r="M8" s="141"/>
      <c r="N8" s="141"/>
      <c r="O8" s="141"/>
      <c r="P8" s="141"/>
      <c r="Q8" s="141"/>
      <c r="R8" s="141"/>
      <c r="S8" s="141"/>
      <c r="T8" s="141"/>
    </row>
    <row r="9" spans="2:20" x14ac:dyDescent="0.25">
      <c r="B9" s="26" t="s">
        <v>163</v>
      </c>
      <c r="C9" s="28"/>
      <c r="D9" s="28"/>
      <c r="E9" s="28"/>
      <c r="F9" s="28"/>
      <c r="G9" s="28"/>
      <c r="H9" s="28"/>
      <c r="I9" s="28"/>
      <c r="J9" s="28"/>
      <c r="K9" s="28"/>
      <c r="L9" s="28"/>
      <c r="M9" s="28"/>
      <c r="N9" s="28"/>
      <c r="O9" s="28"/>
      <c r="P9" s="28"/>
      <c r="Q9" s="28"/>
      <c r="R9" s="28"/>
      <c r="S9" s="28"/>
      <c r="T9" s="28"/>
    </row>
    <row r="10" spans="2:20" x14ac:dyDescent="0.25">
      <c r="B10" s="23" t="s">
        <v>164</v>
      </c>
    </row>
    <row r="11" spans="2:20" ht="16.5" thickBot="1" x14ac:dyDescent="0.3">
      <c r="B11" s="23" t="s">
        <v>165</v>
      </c>
    </row>
    <row r="12" spans="2:20" ht="249.95" customHeight="1" thickBot="1" x14ac:dyDescent="0.3">
      <c r="B12" s="142" t="s">
        <v>176</v>
      </c>
      <c r="C12" s="143"/>
      <c r="D12" s="143"/>
      <c r="E12" s="143"/>
      <c r="F12" s="143"/>
      <c r="G12" s="143"/>
      <c r="H12" s="143"/>
      <c r="I12" s="143"/>
      <c r="J12" s="143"/>
      <c r="K12" s="143"/>
      <c r="L12" s="143"/>
      <c r="M12" s="143"/>
      <c r="N12" s="143"/>
      <c r="O12" s="143"/>
      <c r="P12" s="143"/>
      <c r="Q12" s="143"/>
      <c r="R12" s="143"/>
      <c r="S12" s="143"/>
      <c r="T12" s="144"/>
    </row>
    <row r="23" ht="15" customHeight="1" x14ac:dyDescent="0.25"/>
  </sheetData>
  <sheetProtection algorithmName="SHA-512" hashValue="VQvUttgsw28/ILUPuL0wrRO2WaVLtTiQqj6JIvFtAsOEaj0HM5BnZRU3JCjXoUiDpRd0SXtosog4U6W7hAQjDg==" saltValue="15rlwg8SJ3Lg613WYpi3Jw==" spinCount="100000" sheet="1" objects="1" scenarios="1" selectLockedCells="1"/>
  <mergeCells count="3">
    <mergeCell ref="B6:T6"/>
    <mergeCell ref="B12:T12"/>
    <mergeCell ref="B8:T8"/>
  </mergeCells>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pageSetUpPr fitToPage="1"/>
  </sheetPr>
  <dimension ref="A1:X504"/>
  <sheetViews>
    <sheetView showGridLines="0" zoomScaleNormal="100" workbookViewId="0">
      <selection activeCell="B4" sqref="B4"/>
    </sheetView>
  </sheetViews>
  <sheetFormatPr defaultRowHeight="15" x14ac:dyDescent="0.25"/>
  <cols>
    <col min="1" max="1" width="50.5703125" customWidth="1"/>
    <col min="2" max="2" width="20.140625" customWidth="1"/>
    <col min="3" max="3" width="19.42578125" customWidth="1"/>
    <col min="4" max="4" width="55.5703125" customWidth="1"/>
    <col min="5" max="5" width="23.85546875" style="75" bestFit="1" customWidth="1"/>
    <col min="6" max="6" width="52.7109375" bestFit="1" customWidth="1"/>
    <col min="7" max="7" width="40.140625" bestFit="1" customWidth="1"/>
    <col min="8" max="8" width="30.7109375" bestFit="1" customWidth="1"/>
    <col min="9" max="9" width="30.42578125" style="75" customWidth="1"/>
    <col min="10" max="10" width="27.42578125" customWidth="1"/>
    <col min="11" max="12" width="42" customWidth="1"/>
    <col min="13" max="13" width="30.140625" customWidth="1"/>
    <col min="14" max="16" width="22.42578125" customWidth="1"/>
    <col min="17" max="17" width="27" style="75" bestFit="1" customWidth="1"/>
    <col min="18" max="18" width="42.85546875" customWidth="1"/>
    <col min="19" max="19" width="40.42578125" customWidth="1"/>
    <col min="20" max="20" width="40.5703125" customWidth="1"/>
    <col min="21" max="21" width="24.85546875" customWidth="1"/>
    <col min="22" max="22" width="24" customWidth="1"/>
    <col min="23" max="23" width="30.140625" customWidth="1"/>
    <col min="24" max="24" width="24.7109375" customWidth="1"/>
    <col min="28" max="28" width="14.140625" customWidth="1"/>
    <col min="30" max="30" width="11.5703125" bestFit="1" customWidth="1"/>
    <col min="31" max="31" width="10.85546875" bestFit="1" customWidth="1"/>
    <col min="40" max="40" width="21.5703125" customWidth="1"/>
    <col min="41" max="41" width="19.42578125" customWidth="1"/>
    <col min="42" max="42" width="14.85546875" customWidth="1"/>
    <col min="43" max="43" width="10.85546875" bestFit="1" customWidth="1"/>
  </cols>
  <sheetData>
    <row r="1" spans="1:24" s="61" customFormat="1" ht="24.95" customHeight="1" x14ac:dyDescent="0.25">
      <c r="B1" s="62" t="s">
        <v>173</v>
      </c>
      <c r="C1" s="62"/>
      <c r="E1" s="63"/>
      <c r="I1" s="63"/>
      <c r="Q1" s="63"/>
    </row>
    <row r="2" spans="1:24" s="19" customFormat="1" ht="45" x14ac:dyDescent="0.25">
      <c r="A2" s="64"/>
      <c r="B2" s="65" t="s">
        <v>4</v>
      </c>
      <c r="C2" s="65" t="s">
        <v>186</v>
      </c>
      <c r="D2" s="65" t="s">
        <v>167</v>
      </c>
      <c r="E2" s="66" t="s">
        <v>5</v>
      </c>
      <c r="F2" s="65" t="s">
        <v>6</v>
      </c>
      <c r="G2" s="65" t="s">
        <v>7</v>
      </c>
      <c r="H2" s="65" t="s">
        <v>8</v>
      </c>
      <c r="I2" s="66" t="s">
        <v>168</v>
      </c>
      <c r="J2" s="65" t="s">
        <v>9</v>
      </c>
      <c r="K2" s="65" t="s">
        <v>169</v>
      </c>
      <c r="L2" s="65" t="s">
        <v>170</v>
      </c>
      <c r="M2" s="65" t="s">
        <v>171</v>
      </c>
      <c r="N2" s="65" t="s">
        <v>10</v>
      </c>
      <c r="O2" s="65" t="s">
        <v>172</v>
      </c>
      <c r="P2" s="65" t="s">
        <v>191</v>
      </c>
      <c r="Q2" s="66" t="s">
        <v>190</v>
      </c>
      <c r="R2" s="65" t="s">
        <v>192</v>
      </c>
      <c r="S2" s="65" t="s">
        <v>12</v>
      </c>
      <c r="T2" s="65" t="s">
        <v>13</v>
      </c>
      <c r="U2" s="65" t="s">
        <v>14</v>
      </c>
      <c r="V2" s="65" t="s">
        <v>15</v>
      </c>
      <c r="W2" s="65" t="s">
        <v>16</v>
      </c>
      <c r="X2" s="65" t="s">
        <v>17</v>
      </c>
    </row>
    <row r="3" spans="1:24" ht="45" x14ac:dyDescent="0.25">
      <c r="A3" s="67" t="s">
        <v>166</v>
      </c>
      <c r="B3" s="68"/>
      <c r="C3" s="68"/>
      <c r="D3" s="68"/>
      <c r="E3" s="69" t="s">
        <v>18</v>
      </c>
      <c r="F3" s="69" t="s">
        <v>18</v>
      </c>
      <c r="G3" s="69" t="s">
        <v>18</v>
      </c>
      <c r="H3" s="69" t="s">
        <v>18</v>
      </c>
      <c r="I3" s="70"/>
      <c r="J3" s="68"/>
      <c r="K3" s="69" t="s">
        <v>18</v>
      </c>
      <c r="L3" s="69" t="s">
        <v>18</v>
      </c>
      <c r="M3" s="69" t="s">
        <v>18</v>
      </c>
      <c r="N3" s="71"/>
      <c r="O3" s="71"/>
      <c r="P3" s="71"/>
      <c r="Q3" s="72"/>
      <c r="R3" s="73"/>
      <c r="S3" s="68"/>
      <c r="T3" s="71"/>
      <c r="U3" s="71"/>
      <c r="V3" s="74"/>
      <c r="W3" s="71"/>
      <c r="X3" s="71"/>
    </row>
    <row r="4" spans="1:24" x14ac:dyDescent="0.25">
      <c r="B4" s="9"/>
      <c r="C4" s="9"/>
      <c r="D4" s="9"/>
      <c r="E4" s="10"/>
      <c r="F4" s="11"/>
      <c r="G4" s="9"/>
      <c r="H4" s="9"/>
      <c r="I4" s="10"/>
      <c r="J4" s="9"/>
      <c r="K4" s="9"/>
      <c r="L4" s="9"/>
      <c r="M4" s="9"/>
      <c r="N4" s="11"/>
      <c r="O4" s="9"/>
      <c r="P4" s="9"/>
      <c r="Q4" s="10"/>
      <c r="R4" s="9"/>
      <c r="S4" s="9"/>
      <c r="T4" s="9"/>
      <c r="U4" s="9"/>
      <c r="V4" s="123"/>
      <c r="W4" s="12"/>
      <c r="X4" s="9"/>
    </row>
    <row r="5" spans="1:24" x14ac:dyDescent="0.25">
      <c r="B5" s="9"/>
      <c r="C5" s="9"/>
      <c r="D5" s="9"/>
      <c r="E5" s="10"/>
      <c r="F5" s="11"/>
      <c r="G5" s="9"/>
      <c r="H5" s="9"/>
      <c r="I5" s="10"/>
      <c r="J5" s="9"/>
      <c r="K5" s="9"/>
      <c r="L5" s="9"/>
      <c r="M5" s="9"/>
      <c r="N5" s="11"/>
      <c r="O5" s="9"/>
      <c r="P5" s="9"/>
      <c r="Q5" s="10"/>
      <c r="R5" s="9"/>
      <c r="S5" s="9"/>
      <c r="T5" s="9"/>
      <c r="U5" s="9"/>
      <c r="V5" s="123"/>
      <c r="W5" s="12"/>
      <c r="X5" s="9"/>
    </row>
    <row r="6" spans="1:24" x14ac:dyDescent="0.25">
      <c r="B6" s="9"/>
      <c r="C6" s="9"/>
      <c r="D6" s="9"/>
      <c r="E6" s="10"/>
      <c r="F6" s="11"/>
      <c r="G6" s="9"/>
      <c r="H6" s="9"/>
      <c r="I6" s="10"/>
      <c r="J6" s="9"/>
      <c r="K6" s="9"/>
      <c r="L6" s="9"/>
      <c r="M6" s="9"/>
      <c r="N6" s="9"/>
      <c r="O6" s="9"/>
      <c r="P6" s="9"/>
      <c r="Q6" s="10"/>
      <c r="R6" s="9"/>
      <c r="S6" s="9"/>
      <c r="T6" s="9"/>
      <c r="U6" s="9"/>
      <c r="V6" s="124"/>
      <c r="W6" s="12"/>
      <c r="X6" s="9"/>
    </row>
    <row r="7" spans="1:24" x14ac:dyDescent="0.25">
      <c r="B7" s="9"/>
      <c r="C7" s="9"/>
      <c r="D7" s="9"/>
      <c r="E7" s="10"/>
      <c r="F7" s="11"/>
      <c r="G7" s="9"/>
      <c r="H7" s="9"/>
      <c r="I7" s="10"/>
      <c r="J7" s="9"/>
      <c r="K7" s="13"/>
      <c r="L7" s="9"/>
      <c r="M7" s="9"/>
      <c r="N7" s="9"/>
      <c r="O7" s="9"/>
      <c r="P7" s="9"/>
      <c r="Q7" s="10"/>
      <c r="R7" s="9"/>
      <c r="S7" s="9"/>
      <c r="T7" s="9"/>
      <c r="U7" s="9"/>
      <c r="V7" s="124"/>
      <c r="W7" s="12"/>
      <c r="X7" s="9"/>
    </row>
    <row r="8" spans="1:24" x14ac:dyDescent="0.25">
      <c r="B8" s="9"/>
      <c r="C8" s="9"/>
      <c r="D8" s="9"/>
      <c r="E8" s="10"/>
      <c r="F8" s="11"/>
      <c r="G8" s="9"/>
      <c r="H8" s="9"/>
      <c r="I8" s="10"/>
      <c r="J8" s="9"/>
      <c r="K8" s="9"/>
      <c r="L8" s="9"/>
      <c r="M8" s="9"/>
      <c r="N8" s="9"/>
      <c r="O8" s="9"/>
      <c r="P8" s="9"/>
      <c r="Q8" s="10"/>
      <c r="R8" s="9"/>
      <c r="S8" s="9"/>
      <c r="T8" s="9"/>
      <c r="U8" s="9"/>
      <c r="V8" s="124"/>
      <c r="W8" s="12"/>
      <c r="X8" s="9"/>
    </row>
    <row r="9" spans="1:24" x14ac:dyDescent="0.25">
      <c r="B9" s="9"/>
      <c r="C9" s="9"/>
      <c r="D9" s="9"/>
      <c r="E9" s="10"/>
      <c r="F9" s="11"/>
      <c r="G9" s="9"/>
      <c r="H9" s="9"/>
      <c r="I9" s="10"/>
      <c r="J9" s="9"/>
      <c r="K9" s="9"/>
      <c r="L9" s="9"/>
      <c r="M9" s="9"/>
      <c r="N9" s="9"/>
      <c r="O9" s="9"/>
      <c r="P9" s="9"/>
      <c r="Q9" s="10"/>
      <c r="R9" s="9"/>
      <c r="S9" s="9"/>
      <c r="T9" s="9"/>
      <c r="U9" s="9"/>
      <c r="V9" s="124"/>
      <c r="W9" s="12"/>
      <c r="X9" s="9"/>
    </row>
    <row r="10" spans="1:24" x14ac:dyDescent="0.25">
      <c r="B10" s="9"/>
      <c r="C10" s="9"/>
      <c r="D10" s="9"/>
      <c r="E10" s="10"/>
      <c r="F10" s="11"/>
      <c r="G10" s="9"/>
      <c r="H10" s="9"/>
      <c r="I10" s="10"/>
      <c r="J10" s="9"/>
      <c r="K10" s="9"/>
      <c r="L10" s="9"/>
      <c r="M10" s="9"/>
      <c r="N10" s="9"/>
      <c r="O10" s="9"/>
      <c r="P10" s="9"/>
      <c r="Q10" s="10"/>
      <c r="R10" s="9"/>
      <c r="S10" s="9"/>
      <c r="T10" s="9"/>
      <c r="U10" s="9"/>
      <c r="V10" s="124"/>
      <c r="W10" s="12"/>
      <c r="X10" s="9"/>
    </row>
    <row r="11" spans="1:24" x14ac:dyDescent="0.25">
      <c r="B11" s="9"/>
      <c r="C11" s="9"/>
      <c r="D11" s="9"/>
      <c r="E11" s="10"/>
      <c r="F11" s="11"/>
      <c r="G11" s="9"/>
      <c r="H11" s="9"/>
      <c r="I11" s="10"/>
      <c r="J11" s="9"/>
      <c r="K11" s="9"/>
      <c r="L11" s="9"/>
      <c r="M11" s="9"/>
      <c r="N11" s="9"/>
      <c r="O11" s="9"/>
      <c r="P11" s="9"/>
      <c r="Q11" s="10"/>
      <c r="R11" s="9"/>
      <c r="S11" s="9"/>
      <c r="T11" s="9"/>
      <c r="U11" s="9"/>
      <c r="V11" s="124"/>
      <c r="W11" s="12"/>
      <c r="X11" s="9"/>
    </row>
    <row r="12" spans="1:24" x14ac:dyDescent="0.25">
      <c r="B12" s="9"/>
      <c r="C12" s="9"/>
      <c r="D12" s="9"/>
      <c r="E12" s="10"/>
      <c r="F12" s="11"/>
      <c r="G12" s="9"/>
      <c r="H12" s="9"/>
      <c r="I12" s="10"/>
      <c r="J12" s="9"/>
      <c r="K12" s="9"/>
      <c r="L12" s="9"/>
      <c r="M12" s="9"/>
      <c r="N12" s="9"/>
      <c r="O12" s="9"/>
      <c r="P12" s="9"/>
      <c r="Q12" s="10"/>
      <c r="R12" s="9"/>
      <c r="S12" s="9"/>
      <c r="T12" s="9"/>
      <c r="U12" s="9"/>
      <c r="V12" s="124"/>
      <c r="W12" s="12"/>
      <c r="X12" s="9"/>
    </row>
    <row r="13" spans="1:24" x14ac:dyDescent="0.25">
      <c r="B13" s="9"/>
      <c r="C13" s="9"/>
      <c r="D13" s="9"/>
      <c r="E13" s="10"/>
      <c r="F13" s="11"/>
      <c r="G13" s="9"/>
      <c r="H13" s="9"/>
      <c r="I13" s="10"/>
      <c r="J13" s="9"/>
      <c r="K13" s="9"/>
      <c r="L13" s="9"/>
      <c r="M13" s="9"/>
      <c r="N13" s="9"/>
      <c r="O13" s="9"/>
      <c r="P13" s="9"/>
      <c r="Q13" s="10"/>
      <c r="R13" s="9"/>
      <c r="S13" s="9"/>
      <c r="T13" s="9"/>
      <c r="U13" s="9"/>
      <c r="V13" s="124"/>
      <c r="W13" s="12"/>
      <c r="X13" s="9"/>
    </row>
    <row r="14" spans="1:24" x14ac:dyDescent="0.25">
      <c r="B14" s="9"/>
      <c r="C14" s="9"/>
      <c r="D14" s="9"/>
      <c r="E14" s="10"/>
      <c r="F14" s="11"/>
      <c r="G14" s="9"/>
      <c r="H14" s="9"/>
      <c r="I14" s="10"/>
      <c r="J14" s="9"/>
      <c r="K14" s="9"/>
      <c r="L14" s="9"/>
      <c r="M14" s="9"/>
      <c r="N14" s="9"/>
      <c r="O14" s="9"/>
      <c r="P14" s="9"/>
      <c r="Q14" s="10"/>
      <c r="R14" s="9"/>
      <c r="S14" s="9"/>
      <c r="T14" s="9"/>
      <c r="U14" s="9"/>
      <c r="V14" s="124"/>
      <c r="W14" s="12"/>
      <c r="X14" s="9"/>
    </row>
    <row r="15" spans="1:24" x14ac:dyDescent="0.25">
      <c r="B15" s="9"/>
      <c r="C15" s="9"/>
      <c r="D15" s="9"/>
      <c r="E15" s="10"/>
      <c r="F15" s="11"/>
      <c r="G15" s="9"/>
      <c r="H15" s="9"/>
      <c r="I15" s="10"/>
      <c r="J15" s="9"/>
      <c r="K15" s="9"/>
      <c r="L15" s="9"/>
      <c r="M15" s="9"/>
      <c r="N15" s="9"/>
      <c r="O15" s="9"/>
      <c r="P15" s="9"/>
      <c r="Q15" s="10"/>
      <c r="R15" s="9"/>
      <c r="S15" s="9"/>
      <c r="T15" s="9"/>
      <c r="U15" s="9"/>
      <c r="V15" s="124"/>
      <c r="W15" s="12"/>
      <c r="X15" s="9"/>
    </row>
    <row r="16" spans="1:24" x14ac:dyDescent="0.25">
      <c r="B16" s="9"/>
      <c r="C16" s="9"/>
      <c r="D16" s="9"/>
      <c r="E16" s="10"/>
      <c r="F16" s="11"/>
      <c r="G16" s="9"/>
      <c r="H16" s="9"/>
      <c r="I16" s="10"/>
      <c r="J16" s="9"/>
      <c r="K16" s="9"/>
      <c r="L16" s="9"/>
      <c r="M16" s="9"/>
      <c r="N16" s="9"/>
      <c r="O16" s="9"/>
      <c r="P16" s="9"/>
      <c r="Q16" s="10"/>
      <c r="R16" s="9"/>
      <c r="S16" s="9"/>
      <c r="T16" s="9"/>
      <c r="U16" s="9"/>
      <c r="V16" s="124"/>
      <c r="W16" s="12"/>
      <c r="X16" s="9"/>
    </row>
    <row r="17" spans="2:24" x14ac:dyDescent="0.25">
      <c r="B17" s="9"/>
      <c r="C17" s="9"/>
      <c r="D17" s="9"/>
      <c r="E17" s="10"/>
      <c r="F17" s="11"/>
      <c r="G17" s="9"/>
      <c r="H17" s="9"/>
      <c r="I17" s="10"/>
      <c r="J17" s="9"/>
      <c r="K17" s="9"/>
      <c r="L17" s="9"/>
      <c r="M17" s="9"/>
      <c r="N17" s="9"/>
      <c r="O17" s="9"/>
      <c r="P17" s="9"/>
      <c r="Q17" s="10"/>
      <c r="R17" s="9"/>
      <c r="S17" s="9"/>
      <c r="T17" s="9"/>
      <c r="U17" s="9"/>
      <c r="V17" s="124"/>
      <c r="W17" s="12"/>
      <c r="X17" s="9"/>
    </row>
    <row r="18" spans="2:24" x14ac:dyDescent="0.25">
      <c r="B18" s="9"/>
      <c r="C18" s="9"/>
      <c r="D18" s="9"/>
      <c r="E18" s="10"/>
      <c r="F18" s="11"/>
      <c r="G18" s="9"/>
      <c r="H18" s="9"/>
      <c r="I18" s="10"/>
      <c r="J18" s="9"/>
      <c r="K18" s="9"/>
      <c r="L18" s="9"/>
      <c r="M18" s="9"/>
      <c r="N18" s="9"/>
      <c r="O18" s="9"/>
      <c r="P18" s="9"/>
      <c r="Q18" s="10"/>
      <c r="R18" s="9"/>
      <c r="S18" s="9"/>
      <c r="T18" s="9"/>
      <c r="U18" s="9"/>
      <c r="V18" s="124"/>
      <c r="W18" s="12"/>
      <c r="X18" s="9"/>
    </row>
    <row r="19" spans="2:24" x14ac:dyDescent="0.25">
      <c r="B19" s="9"/>
      <c r="C19" s="9"/>
      <c r="D19" s="9"/>
      <c r="E19" s="10"/>
      <c r="F19" s="11"/>
      <c r="G19" s="9"/>
      <c r="H19" s="9"/>
      <c r="I19" s="10"/>
      <c r="J19" s="9"/>
      <c r="K19" s="9"/>
      <c r="L19" s="9"/>
      <c r="M19" s="9"/>
      <c r="N19" s="9"/>
      <c r="O19" s="9"/>
      <c r="P19" s="9"/>
      <c r="Q19" s="10"/>
      <c r="R19" s="9"/>
      <c r="S19" s="9"/>
      <c r="T19" s="9"/>
      <c r="U19" s="9"/>
      <c r="V19" s="124"/>
      <c r="W19" s="12"/>
      <c r="X19" s="9"/>
    </row>
    <row r="20" spans="2:24" x14ac:dyDescent="0.25">
      <c r="B20" s="9"/>
      <c r="C20" s="9"/>
      <c r="D20" s="9"/>
      <c r="E20" s="10"/>
      <c r="F20" s="11"/>
      <c r="G20" s="9"/>
      <c r="H20" s="9"/>
      <c r="I20" s="10"/>
      <c r="J20" s="9"/>
      <c r="K20" s="9"/>
      <c r="L20" s="9"/>
      <c r="M20" s="9"/>
      <c r="N20" s="9"/>
      <c r="O20" s="9"/>
      <c r="P20" s="9"/>
      <c r="Q20" s="10"/>
      <c r="R20" s="9"/>
      <c r="S20" s="9"/>
      <c r="T20" s="9"/>
      <c r="U20" s="9"/>
      <c r="V20" s="124"/>
      <c r="W20" s="12"/>
      <c r="X20" s="9"/>
    </row>
    <row r="21" spans="2:24" x14ac:dyDescent="0.25">
      <c r="B21" s="9"/>
      <c r="C21" s="9"/>
      <c r="D21" s="9"/>
      <c r="E21" s="10"/>
      <c r="F21" s="11"/>
      <c r="G21" s="9"/>
      <c r="H21" s="9"/>
      <c r="I21" s="10"/>
      <c r="J21" s="9"/>
      <c r="K21" s="9"/>
      <c r="L21" s="9"/>
      <c r="M21" s="9"/>
      <c r="N21" s="9"/>
      <c r="O21" s="9"/>
      <c r="P21" s="9"/>
      <c r="Q21" s="10"/>
      <c r="R21" s="9"/>
      <c r="S21" s="9"/>
      <c r="T21" s="9"/>
      <c r="U21" s="9"/>
      <c r="V21" s="124"/>
      <c r="W21" s="12"/>
      <c r="X21" s="9"/>
    </row>
    <row r="22" spans="2:24" x14ac:dyDescent="0.25">
      <c r="B22" s="9"/>
      <c r="C22" s="9"/>
      <c r="D22" s="9"/>
      <c r="E22" s="10"/>
      <c r="F22" s="11"/>
      <c r="G22" s="9"/>
      <c r="H22" s="9"/>
      <c r="I22" s="10"/>
      <c r="J22" s="9"/>
      <c r="K22" s="9"/>
      <c r="L22" s="9"/>
      <c r="M22" s="9"/>
      <c r="N22" s="9"/>
      <c r="O22" s="9"/>
      <c r="P22" s="9"/>
      <c r="Q22" s="10"/>
      <c r="R22" s="9"/>
      <c r="S22" s="9"/>
      <c r="T22" s="9"/>
      <c r="U22" s="9"/>
      <c r="V22" s="124"/>
      <c r="W22" s="12"/>
      <c r="X22" s="9"/>
    </row>
    <row r="23" spans="2:24" x14ac:dyDescent="0.25">
      <c r="B23" s="9"/>
      <c r="C23" s="9"/>
      <c r="D23" s="9"/>
      <c r="E23" s="10"/>
      <c r="F23" s="11"/>
      <c r="G23" s="9"/>
      <c r="H23" s="9"/>
      <c r="I23" s="10"/>
      <c r="J23" s="9"/>
      <c r="K23" s="9"/>
      <c r="L23" s="9"/>
      <c r="M23" s="9"/>
      <c r="N23" s="9"/>
      <c r="O23" s="9"/>
      <c r="P23" s="9"/>
      <c r="Q23" s="10"/>
      <c r="R23" s="9"/>
      <c r="S23" s="9"/>
      <c r="T23" s="9"/>
      <c r="U23" s="9"/>
      <c r="V23" s="124"/>
      <c r="W23" s="12"/>
      <c r="X23" s="9"/>
    </row>
    <row r="24" spans="2:24" ht="15.75" x14ac:dyDescent="0.25">
      <c r="B24" s="9"/>
      <c r="C24" s="9"/>
      <c r="D24" s="9"/>
      <c r="E24" s="10"/>
      <c r="F24" s="11"/>
      <c r="G24" s="9"/>
      <c r="H24" s="9"/>
      <c r="I24" s="10"/>
      <c r="J24" s="9"/>
      <c r="K24" s="9"/>
      <c r="L24" s="9"/>
      <c r="M24" s="9"/>
      <c r="N24" s="14"/>
      <c r="O24" s="14"/>
      <c r="P24" s="14"/>
      <c r="Q24" s="10"/>
      <c r="R24" s="14"/>
      <c r="S24" s="9"/>
      <c r="T24" s="9"/>
      <c r="U24" s="14"/>
      <c r="V24" s="14"/>
      <c r="W24" s="12"/>
      <c r="X24" s="14"/>
    </row>
    <row r="25" spans="2:24" ht="15.75" x14ac:dyDescent="0.25">
      <c r="B25" s="9"/>
      <c r="C25" s="9"/>
      <c r="D25" s="9"/>
      <c r="E25" s="10"/>
      <c r="F25" s="11"/>
      <c r="G25" s="9"/>
      <c r="H25" s="9"/>
      <c r="I25" s="10"/>
      <c r="J25" s="9"/>
      <c r="K25" s="9"/>
      <c r="L25" s="9"/>
      <c r="M25" s="9"/>
      <c r="N25" s="14"/>
      <c r="O25" s="14"/>
      <c r="P25" s="14"/>
      <c r="Q25" s="10"/>
      <c r="R25" s="14"/>
      <c r="S25" s="9"/>
      <c r="T25" s="9"/>
      <c r="U25" s="14"/>
      <c r="V25" s="14"/>
      <c r="W25" s="12"/>
      <c r="X25" s="14"/>
    </row>
    <row r="26" spans="2:24" ht="15.75" x14ac:dyDescent="0.25">
      <c r="B26" s="9"/>
      <c r="C26" s="9"/>
      <c r="D26" s="9"/>
      <c r="E26" s="10"/>
      <c r="F26" s="11"/>
      <c r="G26" s="9"/>
      <c r="H26" s="9"/>
      <c r="I26" s="10"/>
      <c r="J26" s="9"/>
      <c r="K26" s="9"/>
      <c r="L26" s="9"/>
      <c r="M26" s="9"/>
      <c r="N26" s="14"/>
      <c r="O26" s="14"/>
      <c r="P26" s="14"/>
      <c r="Q26" s="10"/>
      <c r="R26" s="14"/>
      <c r="S26" s="9"/>
      <c r="T26" s="9"/>
      <c r="U26" s="14"/>
      <c r="V26" s="14"/>
      <c r="W26" s="12"/>
      <c r="X26" s="14"/>
    </row>
    <row r="27" spans="2:24" ht="15.75" x14ac:dyDescent="0.25">
      <c r="B27" s="9"/>
      <c r="C27" s="9"/>
      <c r="D27" s="9"/>
      <c r="E27" s="10"/>
      <c r="F27" s="11"/>
      <c r="G27" s="9"/>
      <c r="H27" s="9"/>
      <c r="I27" s="10"/>
      <c r="J27" s="9"/>
      <c r="K27" s="9"/>
      <c r="L27" s="9"/>
      <c r="M27" s="9"/>
      <c r="N27" s="14"/>
      <c r="O27" s="14"/>
      <c r="P27" s="14"/>
      <c r="Q27" s="10"/>
      <c r="R27" s="14"/>
      <c r="S27" s="9"/>
      <c r="T27" s="9"/>
      <c r="U27" s="14"/>
      <c r="V27" s="14"/>
      <c r="W27" s="12"/>
      <c r="X27" s="14"/>
    </row>
    <row r="28" spans="2:24" ht="15.75" x14ac:dyDescent="0.25">
      <c r="B28" s="9"/>
      <c r="C28" s="9"/>
      <c r="D28" s="9"/>
      <c r="E28" s="10"/>
      <c r="F28" s="11"/>
      <c r="G28" s="9"/>
      <c r="H28" s="9"/>
      <c r="I28" s="10"/>
      <c r="J28" s="9"/>
      <c r="K28" s="9"/>
      <c r="L28" s="9"/>
      <c r="M28" s="9"/>
      <c r="N28" s="14"/>
      <c r="O28" s="14"/>
      <c r="P28" s="14"/>
      <c r="Q28" s="10"/>
      <c r="R28" s="14"/>
      <c r="S28" s="9"/>
      <c r="T28" s="9"/>
      <c r="U28" s="14"/>
      <c r="V28" s="14"/>
      <c r="W28" s="12"/>
      <c r="X28" s="14"/>
    </row>
    <row r="29" spans="2:24" ht="15.75" x14ac:dyDescent="0.25">
      <c r="B29" s="9"/>
      <c r="C29" s="9"/>
      <c r="D29" s="9"/>
      <c r="E29" s="10"/>
      <c r="F29" s="11"/>
      <c r="G29" s="9"/>
      <c r="H29" s="9"/>
      <c r="I29" s="10"/>
      <c r="J29" s="9"/>
      <c r="K29" s="9"/>
      <c r="L29" s="9"/>
      <c r="M29" s="9"/>
      <c r="N29" s="14"/>
      <c r="O29" s="14"/>
      <c r="P29" s="14"/>
      <c r="Q29" s="10"/>
      <c r="R29" s="14"/>
      <c r="S29" s="9"/>
      <c r="T29" s="9"/>
      <c r="U29" s="14"/>
      <c r="V29" s="14"/>
      <c r="W29" s="12"/>
      <c r="X29" s="14"/>
    </row>
    <row r="30" spans="2:24" ht="15.75" x14ac:dyDescent="0.25">
      <c r="B30" s="9"/>
      <c r="C30" s="9"/>
      <c r="D30" s="9"/>
      <c r="E30" s="10"/>
      <c r="F30" s="11"/>
      <c r="G30" s="9"/>
      <c r="H30" s="9"/>
      <c r="I30" s="10"/>
      <c r="J30" s="9"/>
      <c r="K30" s="9"/>
      <c r="L30" s="9"/>
      <c r="M30" s="9"/>
      <c r="N30" s="14"/>
      <c r="O30" s="14"/>
      <c r="P30" s="14"/>
      <c r="Q30" s="10"/>
      <c r="R30" s="14"/>
      <c r="S30" s="9"/>
      <c r="T30" s="9"/>
      <c r="U30" s="14"/>
      <c r="V30" s="14"/>
      <c r="W30" s="12"/>
      <c r="X30" s="14"/>
    </row>
    <row r="31" spans="2:24" ht="15.75" x14ac:dyDescent="0.25">
      <c r="B31" s="9"/>
      <c r="C31" s="9"/>
      <c r="D31" s="9"/>
      <c r="E31" s="10"/>
      <c r="F31" s="11"/>
      <c r="G31" s="9"/>
      <c r="H31" s="9"/>
      <c r="I31" s="10"/>
      <c r="J31" s="9"/>
      <c r="K31" s="9"/>
      <c r="L31" s="9"/>
      <c r="M31" s="9"/>
      <c r="N31" s="14"/>
      <c r="O31" s="14"/>
      <c r="P31" s="14"/>
      <c r="Q31" s="10"/>
      <c r="R31" s="14"/>
      <c r="S31" s="9"/>
      <c r="T31" s="9"/>
      <c r="U31" s="14"/>
      <c r="V31" s="14"/>
      <c r="W31" s="12"/>
      <c r="X31" s="14"/>
    </row>
    <row r="32" spans="2:24" ht="15.75" x14ac:dyDescent="0.25">
      <c r="B32" s="9"/>
      <c r="C32" s="9"/>
      <c r="D32" s="9"/>
      <c r="E32" s="10"/>
      <c r="F32" s="11"/>
      <c r="G32" s="9"/>
      <c r="H32" s="9"/>
      <c r="I32" s="10"/>
      <c r="J32" s="9"/>
      <c r="K32" s="9"/>
      <c r="L32" s="9"/>
      <c r="M32" s="9"/>
      <c r="N32" s="14"/>
      <c r="O32" s="14"/>
      <c r="P32" s="14"/>
      <c r="Q32" s="10"/>
      <c r="R32" s="14"/>
      <c r="S32" s="9"/>
      <c r="T32" s="9"/>
      <c r="U32" s="14"/>
      <c r="V32" s="14"/>
      <c r="W32" s="12"/>
      <c r="X32" s="14"/>
    </row>
    <row r="33" spans="2:24" ht="15.75" x14ac:dyDescent="0.25">
      <c r="B33" s="9"/>
      <c r="C33" s="9"/>
      <c r="D33" s="9"/>
      <c r="E33" s="10"/>
      <c r="F33" s="11"/>
      <c r="G33" s="9"/>
      <c r="H33" s="9"/>
      <c r="I33" s="10"/>
      <c r="J33" s="9"/>
      <c r="K33" s="9"/>
      <c r="L33" s="9"/>
      <c r="M33" s="9"/>
      <c r="N33" s="14"/>
      <c r="O33" s="14"/>
      <c r="P33" s="14"/>
      <c r="Q33" s="10"/>
      <c r="R33" s="14"/>
      <c r="S33" s="9"/>
      <c r="T33" s="9"/>
      <c r="U33" s="14"/>
      <c r="V33" s="14"/>
      <c r="W33" s="12"/>
      <c r="X33" s="14"/>
    </row>
    <row r="34" spans="2:24" ht="15.75" x14ac:dyDescent="0.25">
      <c r="B34" s="9"/>
      <c r="C34" s="9"/>
      <c r="D34" s="9"/>
      <c r="E34" s="10"/>
      <c r="F34" s="11"/>
      <c r="G34" s="9"/>
      <c r="H34" s="9"/>
      <c r="I34" s="10"/>
      <c r="J34" s="9"/>
      <c r="K34" s="9"/>
      <c r="L34" s="9"/>
      <c r="M34" s="9"/>
      <c r="N34" s="14"/>
      <c r="O34" s="14"/>
      <c r="P34" s="14"/>
      <c r="Q34" s="10"/>
      <c r="R34" s="14"/>
      <c r="S34" s="9"/>
      <c r="T34" s="9"/>
      <c r="U34" s="14"/>
      <c r="V34" s="14"/>
      <c r="W34" s="12"/>
      <c r="X34" s="14"/>
    </row>
    <row r="35" spans="2:24" ht="15.75" x14ac:dyDescent="0.25">
      <c r="B35" s="9"/>
      <c r="C35" s="9"/>
      <c r="D35" s="9"/>
      <c r="E35" s="10"/>
      <c r="F35" s="11"/>
      <c r="G35" s="9"/>
      <c r="H35" s="9"/>
      <c r="I35" s="10"/>
      <c r="J35" s="9"/>
      <c r="K35" s="9"/>
      <c r="L35" s="9"/>
      <c r="M35" s="9"/>
      <c r="N35" s="14"/>
      <c r="O35" s="14"/>
      <c r="P35" s="14"/>
      <c r="Q35" s="10"/>
      <c r="R35" s="14"/>
      <c r="S35" s="9"/>
      <c r="T35" s="9"/>
      <c r="U35" s="14"/>
      <c r="V35" s="14"/>
      <c r="W35" s="12"/>
      <c r="X35" s="14"/>
    </row>
    <row r="36" spans="2:24" ht="15.75" x14ac:dyDescent="0.25">
      <c r="B36" s="9"/>
      <c r="C36" s="9"/>
      <c r="D36" s="9"/>
      <c r="E36" s="10"/>
      <c r="F36" s="11"/>
      <c r="G36" s="9"/>
      <c r="H36" s="9"/>
      <c r="I36" s="10"/>
      <c r="J36" s="9"/>
      <c r="K36" s="9"/>
      <c r="L36" s="9"/>
      <c r="M36" s="9"/>
      <c r="N36" s="14"/>
      <c r="O36" s="14"/>
      <c r="P36" s="14"/>
      <c r="Q36" s="10"/>
      <c r="R36" s="14"/>
      <c r="S36" s="9"/>
      <c r="T36" s="9"/>
      <c r="U36" s="14"/>
      <c r="V36" s="14"/>
      <c r="W36" s="12"/>
      <c r="X36" s="14"/>
    </row>
    <row r="37" spans="2:24" ht="15.75" x14ac:dyDescent="0.25">
      <c r="B37" s="9"/>
      <c r="C37" s="9"/>
      <c r="D37" s="9"/>
      <c r="E37" s="10"/>
      <c r="F37" s="11"/>
      <c r="G37" s="9"/>
      <c r="H37" s="9"/>
      <c r="I37" s="10"/>
      <c r="J37" s="9"/>
      <c r="K37" s="9"/>
      <c r="L37" s="9"/>
      <c r="M37" s="9"/>
      <c r="N37" s="14"/>
      <c r="O37" s="14"/>
      <c r="P37" s="14"/>
      <c r="Q37" s="10"/>
      <c r="R37" s="14"/>
      <c r="S37" s="9"/>
      <c r="T37" s="9"/>
      <c r="U37" s="14"/>
      <c r="V37" s="14"/>
      <c r="W37" s="12"/>
      <c r="X37" s="14"/>
    </row>
    <row r="38" spans="2:24" ht="15.75" x14ac:dyDescent="0.25">
      <c r="B38" s="9"/>
      <c r="C38" s="9"/>
      <c r="D38" s="9"/>
      <c r="E38" s="10"/>
      <c r="F38" s="11"/>
      <c r="G38" s="9"/>
      <c r="H38" s="9"/>
      <c r="I38" s="10"/>
      <c r="J38" s="9"/>
      <c r="K38" s="9"/>
      <c r="L38" s="9"/>
      <c r="M38" s="9"/>
      <c r="N38" s="14"/>
      <c r="O38" s="14"/>
      <c r="P38" s="14"/>
      <c r="Q38" s="10"/>
      <c r="R38" s="14"/>
      <c r="S38" s="9"/>
      <c r="T38" s="9"/>
      <c r="U38" s="14"/>
      <c r="V38" s="14"/>
      <c r="W38" s="12"/>
      <c r="X38" s="14"/>
    </row>
    <row r="39" spans="2:24" ht="15.75" x14ac:dyDescent="0.25">
      <c r="B39" s="9"/>
      <c r="C39" s="9"/>
      <c r="D39" s="9"/>
      <c r="E39" s="10"/>
      <c r="F39" s="11"/>
      <c r="G39" s="9"/>
      <c r="H39" s="9"/>
      <c r="I39" s="10"/>
      <c r="J39" s="9"/>
      <c r="K39" s="9"/>
      <c r="L39" s="9"/>
      <c r="M39" s="9"/>
      <c r="N39" s="14"/>
      <c r="O39" s="14"/>
      <c r="P39" s="14"/>
      <c r="Q39" s="10"/>
      <c r="R39" s="14"/>
      <c r="S39" s="9"/>
      <c r="T39" s="9"/>
      <c r="U39" s="14"/>
      <c r="V39" s="14"/>
      <c r="W39" s="12"/>
      <c r="X39" s="14"/>
    </row>
    <row r="40" spans="2:24" ht="15.75" x14ac:dyDescent="0.25">
      <c r="B40" s="9"/>
      <c r="C40" s="9"/>
      <c r="D40" s="9"/>
      <c r="E40" s="10"/>
      <c r="F40" s="11"/>
      <c r="G40" s="9"/>
      <c r="H40" s="9"/>
      <c r="I40" s="10"/>
      <c r="J40" s="9"/>
      <c r="K40" s="9"/>
      <c r="L40" s="9"/>
      <c r="M40" s="9"/>
      <c r="N40" s="14"/>
      <c r="O40" s="14"/>
      <c r="P40" s="14"/>
      <c r="Q40" s="10"/>
      <c r="R40" s="14"/>
      <c r="S40" s="9"/>
      <c r="T40" s="9"/>
      <c r="U40" s="14"/>
      <c r="V40" s="14"/>
      <c r="W40" s="12"/>
      <c r="X40" s="14"/>
    </row>
    <row r="41" spans="2:24" ht="15.75" x14ac:dyDescent="0.25">
      <c r="B41" s="9"/>
      <c r="C41" s="9"/>
      <c r="D41" s="9"/>
      <c r="E41" s="10"/>
      <c r="F41" s="11"/>
      <c r="G41" s="9"/>
      <c r="H41" s="9"/>
      <c r="I41" s="10"/>
      <c r="J41" s="9"/>
      <c r="K41" s="9"/>
      <c r="L41" s="9"/>
      <c r="M41" s="9"/>
      <c r="N41" s="14"/>
      <c r="O41" s="14"/>
      <c r="P41" s="14"/>
      <c r="Q41" s="10"/>
      <c r="R41" s="14"/>
      <c r="S41" s="9"/>
      <c r="T41" s="9"/>
      <c r="U41" s="14"/>
      <c r="V41" s="14"/>
      <c r="W41" s="12"/>
      <c r="X41" s="14"/>
    </row>
    <row r="42" spans="2:24" ht="15.75" x14ac:dyDescent="0.25">
      <c r="B42" s="9"/>
      <c r="C42" s="9"/>
      <c r="D42" s="9"/>
      <c r="E42" s="10"/>
      <c r="F42" s="11"/>
      <c r="G42" s="9"/>
      <c r="H42" s="9"/>
      <c r="I42" s="10"/>
      <c r="J42" s="9"/>
      <c r="K42" s="9"/>
      <c r="L42" s="9"/>
      <c r="M42" s="9"/>
      <c r="N42" s="14"/>
      <c r="O42" s="14"/>
      <c r="P42" s="14"/>
      <c r="Q42" s="10"/>
      <c r="R42" s="14"/>
      <c r="S42" s="9"/>
      <c r="T42" s="9"/>
      <c r="U42" s="14"/>
      <c r="V42" s="14"/>
      <c r="W42" s="12"/>
      <c r="X42" s="14"/>
    </row>
    <row r="43" spans="2:24" ht="15.75" x14ac:dyDescent="0.25">
      <c r="B43" s="9"/>
      <c r="C43" s="9"/>
      <c r="D43" s="9"/>
      <c r="E43" s="10"/>
      <c r="F43" s="11"/>
      <c r="G43" s="9"/>
      <c r="H43" s="9"/>
      <c r="I43" s="10"/>
      <c r="J43" s="9"/>
      <c r="K43" s="9"/>
      <c r="L43" s="9"/>
      <c r="M43" s="9"/>
      <c r="N43" s="14"/>
      <c r="O43" s="14"/>
      <c r="P43" s="14"/>
      <c r="Q43" s="10"/>
      <c r="R43" s="14"/>
      <c r="S43" s="9"/>
      <c r="T43" s="9"/>
      <c r="U43" s="14"/>
      <c r="V43" s="14"/>
      <c r="W43" s="12"/>
      <c r="X43" s="14"/>
    </row>
    <row r="44" spans="2:24" ht="15.75" x14ac:dyDescent="0.25">
      <c r="B44" s="9"/>
      <c r="C44" s="9"/>
      <c r="D44" s="9"/>
      <c r="E44" s="10"/>
      <c r="F44" s="11"/>
      <c r="G44" s="9"/>
      <c r="H44" s="9"/>
      <c r="I44" s="10"/>
      <c r="J44" s="9"/>
      <c r="K44" s="9"/>
      <c r="L44" s="9"/>
      <c r="M44" s="9"/>
      <c r="N44" s="14"/>
      <c r="O44" s="14"/>
      <c r="P44" s="14"/>
      <c r="Q44" s="10"/>
      <c r="R44" s="14"/>
      <c r="S44" s="9"/>
      <c r="T44" s="9"/>
      <c r="U44" s="14"/>
      <c r="V44" s="14"/>
      <c r="W44" s="12"/>
      <c r="X44" s="14"/>
    </row>
    <row r="45" spans="2:24" ht="15.75" x14ac:dyDescent="0.25">
      <c r="B45" s="9"/>
      <c r="C45" s="9"/>
      <c r="D45" s="9"/>
      <c r="E45" s="10"/>
      <c r="F45" s="11"/>
      <c r="G45" s="9"/>
      <c r="H45" s="9"/>
      <c r="I45" s="10"/>
      <c r="J45" s="9"/>
      <c r="K45" s="9"/>
      <c r="L45" s="9"/>
      <c r="M45" s="9"/>
      <c r="N45" s="14"/>
      <c r="O45" s="14"/>
      <c r="P45" s="14"/>
      <c r="Q45" s="10"/>
      <c r="R45" s="14"/>
      <c r="S45" s="9"/>
      <c r="T45" s="9"/>
      <c r="U45" s="14"/>
      <c r="V45" s="14"/>
      <c r="W45" s="12"/>
      <c r="X45" s="14"/>
    </row>
    <row r="46" spans="2:24" ht="15.75" x14ac:dyDescent="0.25">
      <c r="B46" s="9"/>
      <c r="C46" s="9"/>
      <c r="D46" s="9"/>
      <c r="E46" s="10"/>
      <c r="F46" s="11"/>
      <c r="G46" s="9"/>
      <c r="H46" s="9"/>
      <c r="I46" s="10"/>
      <c r="J46" s="9"/>
      <c r="K46" s="9"/>
      <c r="L46" s="9"/>
      <c r="M46" s="9"/>
      <c r="N46" s="14"/>
      <c r="O46" s="14"/>
      <c r="P46" s="14"/>
      <c r="Q46" s="10"/>
      <c r="R46" s="14"/>
      <c r="S46" s="9"/>
      <c r="T46" s="9"/>
      <c r="U46" s="14"/>
      <c r="V46" s="14"/>
      <c r="W46" s="12"/>
      <c r="X46" s="14"/>
    </row>
    <row r="47" spans="2:24" ht="15.75" x14ac:dyDescent="0.25">
      <c r="B47" s="9"/>
      <c r="C47" s="9"/>
      <c r="D47" s="9"/>
      <c r="E47" s="10"/>
      <c r="F47" s="11"/>
      <c r="G47" s="9"/>
      <c r="H47" s="9"/>
      <c r="I47" s="10"/>
      <c r="J47" s="9"/>
      <c r="K47" s="9"/>
      <c r="L47" s="9"/>
      <c r="M47" s="9"/>
      <c r="N47" s="14"/>
      <c r="O47" s="14"/>
      <c r="P47" s="14"/>
      <c r="Q47" s="10"/>
      <c r="R47" s="14"/>
      <c r="S47" s="9"/>
      <c r="T47" s="9"/>
      <c r="U47" s="14"/>
      <c r="V47" s="14"/>
      <c r="W47" s="12"/>
      <c r="X47" s="14"/>
    </row>
    <row r="48" spans="2:24" ht="15.75" x14ac:dyDescent="0.25">
      <c r="B48" s="9"/>
      <c r="C48" s="9"/>
      <c r="D48" s="9"/>
      <c r="E48" s="10"/>
      <c r="F48" s="11"/>
      <c r="G48" s="9"/>
      <c r="H48" s="9"/>
      <c r="I48" s="10"/>
      <c r="J48" s="9"/>
      <c r="K48" s="9"/>
      <c r="L48" s="9"/>
      <c r="M48" s="9"/>
      <c r="N48" s="14"/>
      <c r="O48" s="14"/>
      <c r="P48" s="14"/>
      <c r="Q48" s="10"/>
      <c r="R48" s="14"/>
      <c r="S48" s="9"/>
      <c r="T48" s="9"/>
      <c r="U48" s="14"/>
      <c r="V48" s="14"/>
      <c r="W48" s="12"/>
      <c r="X48" s="14"/>
    </row>
    <row r="49" spans="2:24" ht="15.75" x14ac:dyDescent="0.25">
      <c r="B49" s="9"/>
      <c r="C49" s="9"/>
      <c r="D49" s="9"/>
      <c r="E49" s="10"/>
      <c r="F49" s="11"/>
      <c r="G49" s="9"/>
      <c r="H49" s="9"/>
      <c r="I49" s="10"/>
      <c r="J49" s="9"/>
      <c r="K49" s="9"/>
      <c r="L49" s="9"/>
      <c r="M49" s="9"/>
      <c r="N49" s="14"/>
      <c r="O49" s="14"/>
      <c r="P49" s="14"/>
      <c r="Q49" s="10"/>
      <c r="R49" s="14"/>
      <c r="S49" s="9"/>
      <c r="T49" s="9"/>
      <c r="U49" s="14"/>
      <c r="V49" s="14"/>
      <c r="W49" s="12"/>
      <c r="X49" s="14"/>
    </row>
    <row r="50" spans="2:24" ht="15.75" x14ac:dyDescent="0.25">
      <c r="B50" s="9"/>
      <c r="C50" s="9"/>
      <c r="D50" s="9"/>
      <c r="E50" s="10"/>
      <c r="F50" s="11"/>
      <c r="G50" s="9"/>
      <c r="H50" s="9"/>
      <c r="I50" s="10"/>
      <c r="J50" s="9"/>
      <c r="K50" s="9"/>
      <c r="L50" s="9"/>
      <c r="M50" s="9"/>
      <c r="N50" s="14"/>
      <c r="O50" s="14"/>
      <c r="P50" s="14"/>
      <c r="Q50" s="10"/>
      <c r="R50" s="14"/>
      <c r="S50" s="9"/>
      <c r="T50" s="9"/>
      <c r="U50" s="14"/>
      <c r="V50" s="14"/>
      <c r="W50" s="12"/>
      <c r="X50" s="14"/>
    </row>
    <row r="51" spans="2:24" ht="15.75" x14ac:dyDescent="0.25">
      <c r="B51" s="9"/>
      <c r="C51" s="9"/>
      <c r="D51" s="9"/>
      <c r="E51" s="10"/>
      <c r="F51" s="11"/>
      <c r="G51" s="9"/>
      <c r="H51" s="9"/>
      <c r="I51" s="10"/>
      <c r="J51" s="9"/>
      <c r="K51" s="9"/>
      <c r="L51" s="9"/>
      <c r="M51" s="9"/>
      <c r="N51" s="14"/>
      <c r="O51" s="14"/>
      <c r="P51" s="14"/>
      <c r="Q51" s="10"/>
      <c r="R51" s="14"/>
      <c r="S51" s="9"/>
      <c r="T51" s="9"/>
      <c r="U51" s="14"/>
      <c r="V51" s="14"/>
      <c r="W51" s="12"/>
      <c r="X51" s="14"/>
    </row>
    <row r="52" spans="2:24" ht="15.75" x14ac:dyDescent="0.25">
      <c r="B52" s="9"/>
      <c r="C52" s="9"/>
      <c r="D52" s="9"/>
      <c r="E52" s="10"/>
      <c r="F52" s="11"/>
      <c r="G52" s="9"/>
      <c r="H52" s="9"/>
      <c r="I52" s="10"/>
      <c r="J52" s="9"/>
      <c r="K52" s="9"/>
      <c r="L52" s="9"/>
      <c r="M52" s="9"/>
      <c r="N52" s="14"/>
      <c r="O52" s="14"/>
      <c r="P52" s="14"/>
      <c r="Q52" s="10"/>
      <c r="R52" s="14"/>
      <c r="S52" s="9"/>
      <c r="T52" s="9"/>
      <c r="U52" s="14"/>
      <c r="V52" s="14"/>
      <c r="W52" s="12"/>
      <c r="X52" s="14"/>
    </row>
    <row r="53" spans="2:24" ht="15.75" x14ac:dyDescent="0.25">
      <c r="B53" s="9"/>
      <c r="C53" s="9"/>
      <c r="D53" s="9"/>
      <c r="E53" s="10"/>
      <c r="F53" s="11"/>
      <c r="G53" s="9"/>
      <c r="H53" s="9"/>
      <c r="I53" s="10"/>
      <c r="J53" s="9"/>
      <c r="K53" s="9"/>
      <c r="L53" s="9"/>
      <c r="M53" s="9"/>
      <c r="N53" s="14"/>
      <c r="O53" s="14"/>
      <c r="P53" s="14"/>
      <c r="Q53" s="10"/>
      <c r="R53" s="14"/>
      <c r="S53" s="9"/>
      <c r="T53" s="9"/>
      <c r="U53" s="14"/>
      <c r="V53" s="14"/>
      <c r="W53" s="12"/>
      <c r="X53" s="14"/>
    </row>
    <row r="54" spans="2:24" ht="15.75" x14ac:dyDescent="0.25">
      <c r="B54" s="9"/>
      <c r="C54" s="9"/>
      <c r="D54" s="9"/>
      <c r="E54" s="10"/>
      <c r="F54" s="11"/>
      <c r="G54" s="9"/>
      <c r="H54" s="9"/>
      <c r="I54" s="10"/>
      <c r="J54" s="9"/>
      <c r="K54" s="9"/>
      <c r="L54" s="9"/>
      <c r="M54" s="9"/>
      <c r="N54" s="14"/>
      <c r="O54" s="14"/>
      <c r="P54" s="14"/>
      <c r="Q54" s="10"/>
      <c r="R54" s="14"/>
      <c r="S54" s="9"/>
      <c r="T54" s="9"/>
      <c r="U54" s="14"/>
      <c r="V54" s="14"/>
      <c r="W54" s="12"/>
      <c r="X54" s="14"/>
    </row>
    <row r="55" spans="2:24" ht="15.75" x14ac:dyDescent="0.25">
      <c r="B55" s="9"/>
      <c r="C55" s="9"/>
      <c r="D55" s="9"/>
      <c r="E55" s="10"/>
      <c r="F55" s="11"/>
      <c r="G55" s="9"/>
      <c r="H55" s="9"/>
      <c r="I55" s="10"/>
      <c r="J55" s="9"/>
      <c r="K55" s="9"/>
      <c r="L55" s="9"/>
      <c r="M55" s="9"/>
      <c r="N55" s="14"/>
      <c r="O55" s="14"/>
      <c r="P55" s="14"/>
      <c r="Q55" s="10"/>
      <c r="R55" s="14"/>
      <c r="S55" s="9"/>
      <c r="T55" s="9"/>
      <c r="U55" s="14"/>
      <c r="V55" s="14"/>
      <c r="W55" s="12"/>
      <c r="X55" s="14"/>
    </row>
    <row r="56" spans="2:24" ht="15.75" x14ac:dyDescent="0.25">
      <c r="B56" s="9"/>
      <c r="C56" s="9"/>
      <c r="D56" s="9"/>
      <c r="E56" s="10"/>
      <c r="F56" s="11"/>
      <c r="G56" s="9"/>
      <c r="H56" s="9"/>
      <c r="I56" s="10"/>
      <c r="J56" s="9"/>
      <c r="K56" s="9"/>
      <c r="L56" s="9"/>
      <c r="M56" s="9"/>
      <c r="N56" s="14"/>
      <c r="O56" s="14"/>
      <c r="P56" s="14"/>
      <c r="Q56" s="10"/>
      <c r="R56" s="14"/>
      <c r="S56" s="9"/>
      <c r="T56" s="9"/>
      <c r="U56" s="14"/>
      <c r="V56" s="14"/>
      <c r="W56" s="12"/>
      <c r="X56" s="14"/>
    </row>
    <row r="57" spans="2:24" ht="15.75" x14ac:dyDescent="0.25">
      <c r="B57" s="9"/>
      <c r="C57" s="9"/>
      <c r="D57" s="9"/>
      <c r="E57" s="10"/>
      <c r="F57" s="11"/>
      <c r="G57" s="9"/>
      <c r="H57" s="9"/>
      <c r="I57" s="10"/>
      <c r="J57" s="9"/>
      <c r="K57" s="9"/>
      <c r="L57" s="9"/>
      <c r="M57" s="9"/>
      <c r="N57" s="14"/>
      <c r="O57" s="14"/>
      <c r="P57" s="14"/>
      <c r="Q57" s="10"/>
      <c r="R57" s="14"/>
      <c r="S57" s="9"/>
      <c r="T57" s="9"/>
      <c r="U57" s="14"/>
      <c r="V57" s="14"/>
      <c r="W57" s="12"/>
      <c r="X57" s="14"/>
    </row>
    <row r="58" spans="2:24" ht="15.75" x14ac:dyDescent="0.25">
      <c r="B58" s="9"/>
      <c r="C58" s="9"/>
      <c r="D58" s="9"/>
      <c r="E58" s="10"/>
      <c r="F58" s="11"/>
      <c r="G58" s="9"/>
      <c r="H58" s="9"/>
      <c r="I58" s="10"/>
      <c r="J58" s="9"/>
      <c r="K58" s="9"/>
      <c r="L58" s="9"/>
      <c r="M58" s="9"/>
      <c r="N58" s="14"/>
      <c r="O58" s="14"/>
      <c r="P58" s="14"/>
      <c r="Q58" s="10"/>
      <c r="R58" s="14"/>
      <c r="S58" s="9"/>
      <c r="T58" s="9"/>
      <c r="U58" s="14"/>
      <c r="V58" s="14"/>
      <c r="W58" s="12"/>
      <c r="X58" s="14"/>
    </row>
    <row r="59" spans="2:24" ht="15.75" x14ac:dyDescent="0.25">
      <c r="B59" s="9"/>
      <c r="C59" s="9"/>
      <c r="D59" s="9"/>
      <c r="E59" s="10"/>
      <c r="F59" s="11"/>
      <c r="G59" s="9"/>
      <c r="H59" s="9"/>
      <c r="I59" s="10"/>
      <c r="J59" s="9"/>
      <c r="K59" s="9"/>
      <c r="L59" s="9"/>
      <c r="M59" s="9"/>
      <c r="N59" s="14"/>
      <c r="O59" s="14"/>
      <c r="P59" s="14"/>
      <c r="Q59" s="10"/>
      <c r="R59" s="14"/>
      <c r="S59" s="9"/>
      <c r="T59" s="9"/>
      <c r="U59" s="14"/>
      <c r="V59" s="14"/>
      <c r="W59" s="12"/>
      <c r="X59" s="14"/>
    </row>
    <row r="60" spans="2:24" ht="15.75" x14ac:dyDescent="0.25">
      <c r="B60" s="9"/>
      <c r="C60" s="9"/>
      <c r="D60" s="9"/>
      <c r="E60" s="10"/>
      <c r="F60" s="11"/>
      <c r="G60" s="9"/>
      <c r="H60" s="9"/>
      <c r="I60" s="10"/>
      <c r="J60" s="9"/>
      <c r="K60" s="9"/>
      <c r="L60" s="9"/>
      <c r="M60" s="9"/>
      <c r="N60" s="14"/>
      <c r="O60" s="14"/>
      <c r="P60" s="14"/>
      <c r="Q60" s="10"/>
      <c r="R60" s="14"/>
      <c r="S60" s="9"/>
      <c r="T60" s="9"/>
      <c r="U60" s="14"/>
      <c r="V60" s="14"/>
      <c r="W60" s="12"/>
      <c r="X60" s="14"/>
    </row>
    <row r="61" spans="2:24" ht="15.75" x14ac:dyDescent="0.25">
      <c r="B61" s="9"/>
      <c r="C61" s="9"/>
      <c r="D61" s="9"/>
      <c r="E61" s="10"/>
      <c r="F61" s="11"/>
      <c r="G61" s="9"/>
      <c r="H61" s="9"/>
      <c r="I61" s="10"/>
      <c r="J61" s="9"/>
      <c r="K61" s="9"/>
      <c r="L61" s="9"/>
      <c r="M61" s="9"/>
      <c r="N61" s="14"/>
      <c r="O61" s="14"/>
      <c r="P61" s="14"/>
      <c r="Q61" s="10"/>
      <c r="R61" s="14"/>
      <c r="S61" s="9"/>
      <c r="T61" s="9"/>
      <c r="U61" s="14"/>
      <c r="V61" s="14"/>
      <c r="W61" s="12"/>
      <c r="X61" s="14"/>
    </row>
    <row r="62" spans="2:24" ht="15.75" x14ac:dyDescent="0.25">
      <c r="B62" s="9"/>
      <c r="C62" s="9"/>
      <c r="D62" s="9"/>
      <c r="E62" s="10"/>
      <c r="F62" s="11"/>
      <c r="G62" s="9"/>
      <c r="H62" s="9"/>
      <c r="I62" s="10"/>
      <c r="J62" s="9"/>
      <c r="K62" s="9"/>
      <c r="L62" s="9"/>
      <c r="M62" s="9"/>
      <c r="N62" s="14"/>
      <c r="O62" s="14"/>
      <c r="P62" s="14"/>
      <c r="Q62" s="10"/>
      <c r="R62" s="14"/>
      <c r="S62" s="9"/>
      <c r="T62" s="9"/>
      <c r="U62" s="14"/>
      <c r="V62" s="14"/>
      <c r="W62" s="12"/>
      <c r="X62" s="14"/>
    </row>
    <row r="63" spans="2:24" ht="15.75" x14ac:dyDescent="0.25">
      <c r="B63" s="9"/>
      <c r="C63" s="9"/>
      <c r="D63" s="9"/>
      <c r="E63" s="10"/>
      <c r="F63" s="11"/>
      <c r="G63" s="9"/>
      <c r="H63" s="9"/>
      <c r="I63" s="10"/>
      <c r="J63" s="9"/>
      <c r="K63" s="9"/>
      <c r="L63" s="9"/>
      <c r="M63" s="9"/>
      <c r="N63" s="14"/>
      <c r="O63" s="14"/>
      <c r="P63" s="14"/>
      <c r="Q63" s="10"/>
      <c r="R63" s="14"/>
      <c r="S63" s="9"/>
      <c r="T63" s="9"/>
      <c r="U63" s="14"/>
      <c r="V63" s="14"/>
      <c r="W63" s="12"/>
      <c r="X63" s="14"/>
    </row>
    <row r="64" spans="2:24" ht="15.75" x14ac:dyDescent="0.25">
      <c r="B64" s="9"/>
      <c r="C64" s="9"/>
      <c r="D64" s="9"/>
      <c r="E64" s="10"/>
      <c r="F64" s="11"/>
      <c r="G64" s="9"/>
      <c r="H64" s="9"/>
      <c r="I64" s="10"/>
      <c r="J64" s="9"/>
      <c r="K64" s="9"/>
      <c r="L64" s="9"/>
      <c r="M64" s="9"/>
      <c r="N64" s="14"/>
      <c r="O64" s="14"/>
      <c r="P64" s="14"/>
      <c r="Q64" s="10"/>
      <c r="R64" s="14"/>
      <c r="S64" s="9"/>
      <c r="T64" s="9"/>
      <c r="U64" s="14"/>
      <c r="V64" s="14"/>
      <c r="W64" s="12"/>
      <c r="X64" s="14"/>
    </row>
    <row r="65" spans="2:24" ht="15.75" x14ac:dyDescent="0.25">
      <c r="B65" s="9"/>
      <c r="C65" s="9"/>
      <c r="D65" s="9"/>
      <c r="E65" s="10"/>
      <c r="F65" s="11"/>
      <c r="G65" s="9"/>
      <c r="H65" s="9"/>
      <c r="I65" s="10"/>
      <c r="J65" s="9"/>
      <c r="K65" s="9"/>
      <c r="L65" s="9"/>
      <c r="M65" s="9"/>
      <c r="N65" s="14"/>
      <c r="O65" s="14"/>
      <c r="P65" s="14"/>
      <c r="Q65" s="10"/>
      <c r="R65" s="14"/>
      <c r="S65" s="9"/>
      <c r="T65" s="9"/>
      <c r="U65" s="14"/>
      <c r="V65" s="14"/>
      <c r="W65" s="12"/>
      <c r="X65" s="14"/>
    </row>
    <row r="66" spans="2:24" ht="15.75" x14ac:dyDescent="0.25">
      <c r="B66" s="9"/>
      <c r="C66" s="9"/>
      <c r="D66" s="9"/>
      <c r="E66" s="10"/>
      <c r="F66" s="11"/>
      <c r="G66" s="9"/>
      <c r="H66" s="9"/>
      <c r="I66" s="10"/>
      <c r="J66" s="9"/>
      <c r="K66" s="9"/>
      <c r="L66" s="9"/>
      <c r="M66" s="9"/>
      <c r="N66" s="14"/>
      <c r="O66" s="14"/>
      <c r="P66" s="14"/>
      <c r="Q66" s="10"/>
      <c r="R66" s="14"/>
      <c r="S66" s="9"/>
      <c r="T66" s="9"/>
      <c r="U66" s="14"/>
      <c r="V66" s="14"/>
      <c r="W66" s="12"/>
      <c r="X66" s="14"/>
    </row>
    <row r="67" spans="2:24" ht="15.75" x14ac:dyDescent="0.25">
      <c r="B67" s="9"/>
      <c r="C67" s="9"/>
      <c r="D67" s="9"/>
      <c r="E67" s="10"/>
      <c r="F67" s="11"/>
      <c r="G67" s="9"/>
      <c r="H67" s="9"/>
      <c r="I67" s="10"/>
      <c r="J67" s="9"/>
      <c r="K67" s="9"/>
      <c r="L67" s="9"/>
      <c r="M67" s="9"/>
      <c r="N67" s="14"/>
      <c r="O67" s="14"/>
      <c r="P67" s="14"/>
      <c r="Q67" s="10"/>
      <c r="R67" s="14"/>
      <c r="S67" s="9"/>
      <c r="T67" s="9"/>
      <c r="U67" s="14"/>
      <c r="V67" s="14"/>
      <c r="W67" s="12"/>
      <c r="X67" s="14"/>
    </row>
    <row r="68" spans="2:24" ht="15.75" x14ac:dyDescent="0.25">
      <c r="B68" s="9"/>
      <c r="C68" s="9"/>
      <c r="D68" s="9"/>
      <c r="E68" s="10"/>
      <c r="F68" s="11"/>
      <c r="G68" s="9"/>
      <c r="H68" s="9"/>
      <c r="I68" s="10"/>
      <c r="J68" s="9"/>
      <c r="K68" s="9"/>
      <c r="L68" s="9"/>
      <c r="M68" s="9"/>
      <c r="N68" s="14"/>
      <c r="O68" s="14"/>
      <c r="P68" s="14"/>
      <c r="Q68" s="10"/>
      <c r="R68" s="14"/>
      <c r="S68" s="9"/>
      <c r="T68" s="9"/>
      <c r="U68" s="14"/>
      <c r="V68" s="14"/>
      <c r="W68" s="12"/>
      <c r="X68" s="14"/>
    </row>
    <row r="69" spans="2:24" ht="15.75" x14ac:dyDescent="0.25">
      <c r="B69" s="9"/>
      <c r="C69" s="9"/>
      <c r="D69" s="9"/>
      <c r="E69" s="10"/>
      <c r="F69" s="11"/>
      <c r="G69" s="9"/>
      <c r="H69" s="9"/>
      <c r="I69" s="10"/>
      <c r="J69" s="9"/>
      <c r="K69" s="9"/>
      <c r="L69" s="9"/>
      <c r="M69" s="9"/>
      <c r="N69" s="14"/>
      <c r="O69" s="14"/>
      <c r="P69" s="14"/>
      <c r="Q69" s="10"/>
      <c r="R69" s="14"/>
      <c r="S69" s="9"/>
      <c r="T69" s="9"/>
      <c r="U69" s="14"/>
      <c r="V69" s="14"/>
      <c r="W69" s="12"/>
      <c r="X69" s="14"/>
    </row>
    <row r="70" spans="2:24" ht="15.75" x14ac:dyDescent="0.25">
      <c r="B70" s="9"/>
      <c r="C70" s="9"/>
      <c r="D70" s="9"/>
      <c r="E70" s="10"/>
      <c r="F70" s="11"/>
      <c r="G70" s="9"/>
      <c r="H70" s="9"/>
      <c r="I70" s="10"/>
      <c r="J70" s="9"/>
      <c r="K70" s="9"/>
      <c r="L70" s="9"/>
      <c r="M70" s="9"/>
      <c r="N70" s="14"/>
      <c r="O70" s="14"/>
      <c r="P70" s="14"/>
      <c r="Q70" s="10"/>
      <c r="R70" s="14"/>
      <c r="S70" s="9"/>
      <c r="T70" s="9"/>
      <c r="U70" s="14"/>
      <c r="V70" s="14"/>
      <c r="W70" s="12"/>
      <c r="X70" s="14"/>
    </row>
    <row r="71" spans="2:24" ht="15.75" x14ac:dyDescent="0.25">
      <c r="B71" s="9"/>
      <c r="C71" s="9"/>
      <c r="D71" s="9"/>
      <c r="E71" s="10"/>
      <c r="F71" s="11"/>
      <c r="G71" s="9"/>
      <c r="H71" s="9"/>
      <c r="I71" s="10"/>
      <c r="J71" s="9"/>
      <c r="K71" s="9"/>
      <c r="L71" s="9"/>
      <c r="M71" s="9"/>
      <c r="N71" s="14"/>
      <c r="O71" s="14"/>
      <c r="P71" s="14"/>
      <c r="Q71" s="10"/>
      <c r="R71" s="14"/>
      <c r="S71" s="9"/>
      <c r="T71" s="9"/>
      <c r="U71" s="14"/>
      <c r="V71" s="14"/>
      <c r="W71" s="12"/>
      <c r="X71" s="14"/>
    </row>
    <row r="72" spans="2:24" ht="15.75" x14ac:dyDescent="0.25">
      <c r="B72" s="9"/>
      <c r="C72" s="9"/>
      <c r="D72" s="9"/>
      <c r="E72" s="10"/>
      <c r="F72" s="11"/>
      <c r="G72" s="9"/>
      <c r="H72" s="9"/>
      <c r="I72" s="10"/>
      <c r="J72" s="9"/>
      <c r="K72" s="9"/>
      <c r="L72" s="9"/>
      <c r="M72" s="9"/>
      <c r="N72" s="14"/>
      <c r="O72" s="14"/>
      <c r="P72" s="14"/>
      <c r="Q72" s="10"/>
      <c r="R72" s="14"/>
      <c r="S72" s="9"/>
      <c r="T72" s="9"/>
      <c r="U72" s="14"/>
      <c r="V72" s="14"/>
      <c r="W72" s="12"/>
      <c r="X72" s="14"/>
    </row>
    <row r="73" spans="2:24" ht="15.75" x14ac:dyDescent="0.25">
      <c r="B73" s="9"/>
      <c r="C73" s="9"/>
      <c r="D73" s="9"/>
      <c r="E73" s="10"/>
      <c r="F73" s="11"/>
      <c r="G73" s="9"/>
      <c r="H73" s="9"/>
      <c r="I73" s="10"/>
      <c r="J73" s="9"/>
      <c r="K73" s="9"/>
      <c r="L73" s="9"/>
      <c r="M73" s="9"/>
      <c r="N73" s="14"/>
      <c r="O73" s="14"/>
      <c r="P73" s="14"/>
      <c r="Q73" s="10"/>
      <c r="R73" s="14"/>
      <c r="S73" s="9"/>
      <c r="T73" s="9"/>
      <c r="U73" s="14"/>
      <c r="V73" s="14"/>
      <c r="W73" s="12"/>
      <c r="X73" s="14"/>
    </row>
    <row r="74" spans="2:24" ht="15.75" x14ac:dyDescent="0.25">
      <c r="B74" s="9"/>
      <c r="C74" s="9"/>
      <c r="D74" s="9"/>
      <c r="E74" s="10"/>
      <c r="F74" s="11"/>
      <c r="G74" s="9"/>
      <c r="H74" s="9"/>
      <c r="I74" s="10"/>
      <c r="J74" s="9"/>
      <c r="K74" s="9"/>
      <c r="L74" s="9"/>
      <c r="M74" s="9"/>
      <c r="N74" s="14"/>
      <c r="O74" s="14"/>
      <c r="P74" s="14"/>
      <c r="Q74" s="10"/>
      <c r="R74" s="14"/>
      <c r="S74" s="9"/>
      <c r="T74" s="9"/>
      <c r="U74" s="14"/>
      <c r="V74" s="14"/>
      <c r="W74" s="12"/>
      <c r="X74" s="14"/>
    </row>
    <row r="75" spans="2:24" ht="15.75" x14ac:dyDescent="0.25">
      <c r="B75" s="9"/>
      <c r="C75" s="9"/>
      <c r="D75" s="9"/>
      <c r="E75" s="10"/>
      <c r="F75" s="11"/>
      <c r="G75" s="9"/>
      <c r="H75" s="9"/>
      <c r="I75" s="10"/>
      <c r="J75" s="9"/>
      <c r="K75" s="9"/>
      <c r="L75" s="9"/>
      <c r="M75" s="9"/>
      <c r="N75" s="14"/>
      <c r="O75" s="14"/>
      <c r="P75" s="14"/>
      <c r="Q75" s="10"/>
      <c r="R75" s="14"/>
      <c r="S75" s="9"/>
      <c r="T75" s="9"/>
      <c r="U75" s="14"/>
      <c r="V75" s="14"/>
      <c r="W75" s="12"/>
      <c r="X75" s="14"/>
    </row>
    <row r="76" spans="2:24" ht="15.75" x14ac:dyDescent="0.25">
      <c r="B76" s="9"/>
      <c r="C76" s="9"/>
      <c r="D76" s="9"/>
      <c r="E76" s="10"/>
      <c r="F76" s="11"/>
      <c r="G76" s="9"/>
      <c r="H76" s="9"/>
      <c r="I76" s="10"/>
      <c r="J76" s="9"/>
      <c r="K76" s="9"/>
      <c r="L76" s="9"/>
      <c r="M76" s="9"/>
      <c r="N76" s="14"/>
      <c r="O76" s="14"/>
      <c r="P76" s="14"/>
      <c r="Q76" s="10"/>
      <c r="R76" s="14"/>
      <c r="S76" s="9"/>
      <c r="T76" s="9"/>
      <c r="U76" s="14"/>
      <c r="V76" s="14"/>
      <c r="W76" s="12"/>
      <c r="X76" s="14"/>
    </row>
    <row r="77" spans="2:24" ht="15.75" x14ac:dyDescent="0.25">
      <c r="B77" s="9"/>
      <c r="C77" s="9"/>
      <c r="D77" s="9"/>
      <c r="E77" s="10"/>
      <c r="F77" s="11"/>
      <c r="G77" s="9"/>
      <c r="H77" s="9"/>
      <c r="I77" s="10"/>
      <c r="J77" s="9"/>
      <c r="K77" s="9"/>
      <c r="L77" s="9"/>
      <c r="M77" s="9"/>
      <c r="N77" s="14"/>
      <c r="O77" s="14"/>
      <c r="P77" s="14"/>
      <c r="Q77" s="10"/>
      <c r="R77" s="14"/>
      <c r="S77" s="9"/>
      <c r="T77" s="9"/>
      <c r="U77" s="14"/>
      <c r="V77" s="14"/>
      <c r="W77" s="12"/>
      <c r="X77" s="14"/>
    </row>
    <row r="78" spans="2:24" ht="15.75" x14ac:dyDescent="0.25">
      <c r="B78" s="9"/>
      <c r="C78" s="9"/>
      <c r="D78" s="9"/>
      <c r="E78" s="10"/>
      <c r="F78" s="11"/>
      <c r="G78" s="9"/>
      <c r="H78" s="9"/>
      <c r="I78" s="10"/>
      <c r="J78" s="9"/>
      <c r="K78" s="9"/>
      <c r="L78" s="9"/>
      <c r="M78" s="9"/>
      <c r="N78" s="14"/>
      <c r="O78" s="14"/>
      <c r="P78" s="14"/>
      <c r="Q78" s="10"/>
      <c r="R78" s="14"/>
      <c r="S78" s="9"/>
      <c r="T78" s="9"/>
      <c r="U78" s="14"/>
      <c r="V78" s="14"/>
      <c r="W78" s="12"/>
      <c r="X78" s="14"/>
    </row>
    <row r="79" spans="2:24" ht="15.75" x14ac:dyDescent="0.25">
      <c r="B79" s="9"/>
      <c r="C79" s="9"/>
      <c r="D79" s="9"/>
      <c r="E79" s="10"/>
      <c r="F79" s="11"/>
      <c r="G79" s="9"/>
      <c r="H79" s="9"/>
      <c r="I79" s="10"/>
      <c r="J79" s="9"/>
      <c r="K79" s="9"/>
      <c r="L79" s="9"/>
      <c r="M79" s="9"/>
      <c r="N79" s="14"/>
      <c r="O79" s="14"/>
      <c r="P79" s="14"/>
      <c r="Q79" s="10"/>
      <c r="R79" s="14"/>
      <c r="S79" s="9"/>
      <c r="T79" s="9"/>
      <c r="U79" s="14"/>
      <c r="V79" s="14"/>
      <c r="W79" s="12"/>
      <c r="X79" s="14"/>
    </row>
    <row r="80" spans="2:24" ht="15.75" x14ac:dyDescent="0.25">
      <c r="B80" s="9"/>
      <c r="C80" s="9"/>
      <c r="D80" s="9"/>
      <c r="E80" s="10"/>
      <c r="F80" s="11"/>
      <c r="G80" s="9"/>
      <c r="H80" s="9"/>
      <c r="I80" s="10"/>
      <c r="J80" s="9"/>
      <c r="K80" s="9"/>
      <c r="L80" s="9"/>
      <c r="M80" s="9"/>
      <c r="N80" s="14"/>
      <c r="O80" s="14"/>
      <c r="P80" s="14"/>
      <c r="Q80" s="10"/>
      <c r="R80" s="14"/>
      <c r="S80" s="9"/>
      <c r="T80" s="9"/>
      <c r="U80" s="14"/>
      <c r="V80" s="14"/>
      <c r="W80" s="12"/>
      <c r="X80" s="14"/>
    </row>
    <row r="81" spans="2:24" ht="15.75" x14ac:dyDescent="0.25">
      <c r="B81" s="9"/>
      <c r="C81" s="9"/>
      <c r="D81" s="9"/>
      <c r="E81" s="10"/>
      <c r="F81" s="11"/>
      <c r="G81" s="9"/>
      <c r="H81" s="9"/>
      <c r="I81" s="10"/>
      <c r="J81" s="9"/>
      <c r="K81" s="9"/>
      <c r="L81" s="9"/>
      <c r="M81" s="9"/>
      <c r="N81" s="14"/>
      <c r="O81" s="14"/>
      <c r="P81" s="14"/>
      <c r="Q81" s="10"/>
      <c r="R81" s="14"/>
      <c r="S81" s="9"/>
      <c r="T81" s="9"/>
      <c r="U81" s="14"/>
      <c r="V81" s="14"/>
      <c r="W81" s="12"/>
      <c r="X81" s="14"/>
    </row>
    <row r="82" spans="2:24" ht="15.75" x14ac:dyDescent="0.25">
      <c r="B82" s="9"/>
      <c r="C82" s="9"/>
      <c r="D82" s="9"/>
      <c r="E82" s="10"/>
      <c r="F82" s="11"/>
      <c r="G82" s="9"/>
      <c r="H82" s="9"/>
      <c r="I82" s="10"/>
      <c r="J82" s="9"/>
      <c r="K82" s="9"/>
      <c r="L82" s="9"/>
      <c r="M82" s="9"/>
      <c r="N82" s="14"/>
      <c r="O82" s="14"/>
      <c r="P82" s="14"/>
      <c r="Q82" s="10"/>
      <c r="R82" s="14"/>
      <c r="S82" s="9"/>
      <c r="T82" s="9"/>
      <c r="U82" s="14"/>
      <c r="V82" s="14"/>
      <c r="W82" s="12"/>
      <c r="X82" s="14"/>
    </row>
    <row r="83" spans="2:24" ht="15.75" x14ac:dyDescent="0.25">
      <c r="B83" s="9"/>
      <c r="C83" s="9"/>
      <c r="D83" s="9"/>
      <c r="E83" s="10"/>
      <c r="F83" s="11"/>
      <c r="G83" s="9"/>
      <c r="H83" s="9"/>
      <c r="I83" s="10"/>
      <c r="J83" s="9"/>
      <c r="K83" s="9"/>
      <c r="L83" s="9"/>
      <c r="M83" s="9"/>
      <c r="N83" s="14"/>
      <c r="O83" s="14"/>
      <c r="P83" s="14"/>
      <c r="Q83" s="10"/>
      <c r="R83" s="14"/>
      <c r="S83" s="9"/>
      <c r="T83" s="9"/>
      <c r="U83" s="14"/>
      <c r="V83" s="14"/>
      <c r="W83" s="12"/>
      <c r="X83" s="14"/>
    </row>
    <row r="84" spans="2:24" ht="15.75" x14ac:dyDescent="0.25">
      <c r="B84" s="9"/>
      <c r="C84" s="9"/>
      <c r="D84" s="9"/>
      <c r="E84" s="10"/>
      <c r="F84" s="11"/>
      <c r="G84" s="9"/>
      <c r="H84" s="9"/>
      <c r="I84" s="10"/>
      <c r="J84" s="9"/>
      <c r="K84" s="9"/>
      <c r="L84" s="9"/>
      <c r="M84" s="9"/>
      <c r="N84" s="14"/>
      <c r="O84" s="14"/>
      <c r="P84" s="14"/>
      <c r="Q84" s="10"/>
      <c r="R84" s="14"/>
      <c r="S84" s="9"/>
      <c r="T84" s="9"/>
      <c r="U84" s="14"/>
      <c r="V84" s="14"/>
      <c r="W84" s="12"/>
      <c r="X84" s="14"/>
    </row>
    <row r="85" spans="2:24" ht="15.75" x14ac:dyDescent="0.25">
      <c r="B85" s="9"/>
      <c r="C85" s="9"/>
      <c r="D85" s="9"/>
      <c r="E85" s="10"/>
      <c r="F85" s="11"/>
      <c r="G85" s="9"/>
      <c r="H85" s="9"/>
      <c r="I85" s="10"/>
      <c r="J85" s="9"/>
      <c r="K85" s="9"/>
      <c r="L85" s="9"/>
      <c r="M85" s="9"/>
      <c r="N85" s="14"/>
      <c r="O85" s="14"/>
      <c r="P85" s="14"/>
      <c r="Q85" s="10"/>
      <c r="R85" s="14"/>
      <c r="S85" s="9"/>
      <c r="T85" s="9"/>
      <c r="U85" s="14"/>
      <c r="V85" s="14"/>
      <c r="W85" s="12"/>
      <c r="X85" s="14"/>
    </row>
    <row r="86" spans="2:24" ht="15.75" x14ac:dyDescent="0.25">
      <c r="B86" s="9"/>
      <c r="C86" s="9"/>
      <c r="D86" s="9"/>
      <c r="E86" s="10"/>
      <c r="F86" s="11"/>
      <c r="G86" s="9"/>
      <c r="H86" s="9"/>
      <c r="I86" s="10"/>
      <c r="J86" s="9"/>
      <c r="K86" s="9"/>
      <c r="L86" s="9"/>
      <c r="M86" s="9"/>
      <c r="N86" s="14"/>
      <c r="O86" s="14"/>
      <c r="P86" s="14"/>
      <c r="Q86" s="10"/>
      <c r="R86" s="14"/>
      <c r="S86" s="9"/>
      <c r="T86" s="9"/>
      <c r="U86" s="14"/>
      <c r="V86" s="14"/>
      <c r="W86" s="12"/>
      <c r="X86" s="14"/>
    </row>
    <row r="87" spans="2:24" ht="15.75" x14ac:dyDescent="0.25">
      <c r="B87" s="9"/>
      <c r="C87" s="9"/>
      <c r="D87" s="9"/>
      <c r="E87" s="10"/>
      <c r="F87" s="11"/>
      <c r="G87" s="9"/>
      <c r="H87" s="9"/>
      <c r="I87" s="10"/>
      <c r="J87" s="9"/>
      <c r="K87" s="9"/>
      <c r="L87" s="9"/>
      <c r="M87" s="9"/>
      <c r="N87" s="14"/>
      <c r="O87" s="14"/>
      <c r="P87" s="14"/>
      <c r="Q87" s="10"/>
      <c r="R87" s="14"/>
      <c r="S87" s="9"/>
      <c r="T87" s="9"/>
      <c r="U87" s="14"/>
      <c r="V87" s="14"/>
      <c r="W87" s="12"/>
      <c r="X87" s="14"/>
    </row>
    <row r="88" spans="2:24" ht="15.75" x14ac:dyDescent="0.25">
      <c r="B88" s="9"/>
      <c r="C88" s="9"/>
      <c r="D88" s="9"/>
      <c r="E88" s="10"/>
      <c r="F88" s="11"/>
      <c r="G88" s="9"/>
      <c r="H88" s="9"/>
      <c r="I88" s="10"/>
      <c r="J88" s="9"/>
      <c r="K88" s="9"/>
      <c r="L88" s="9"/>
      <c r="M88" s="9"/>
      <c r="N88" s="14"/>
      <c r="O88" s="14"/>
      <c r="P88" s="14"/>
      <c r="Q88" s="10"/>
      <c r="R88" s="14"/>
      <c r="S88" s="9"/>
      <c r="T88" s="9"/>
      <c r="U88" s="14"/>
      <c r="V88" s="14"/>
      <c r="W88" s="12"/>
      <c r="X88" s="14"/>
    </row>
    <row r="89" spans="2:24" ht="15.75" x14ac:dyDescent="0.25">
      <c r="B89" s="9"/>
      <c r="C89" s="9"/>
      <c r="D89" s="9"/>
      <c r="E89" s="10"/>
      <c r="F89" s="11"/>
      <c r="G89" s="9"/>
      <c r="H89" s="9"/>
      <c r="I89" s="10"/>
      <c r="J89" s="9"/>
      <c r="K89" s="9"/>
      <c r="L89" s="9"/>
      <c r="M89" s="9"/>
      <c r="N89" s="14"/>
      <c r="O89" s="14"/>
      <c r="P89" s="14"/>
      <c r="Q89" s="10"/>
      <c r="R89" s="14"/>
      <c r="S89" s="9"/>
      <c r="T89" s="9"/>
      <c r="U89" s="14"/>
      <c r="V89" s="14"/>
      <c r="W89" s="12"/>
      <c r="X89" s="14"/>
    </row>
    <row r="90" spans="2:24" ht="15.75" x14ac:dyDescent="0.25">
      <c r="B90" s="9"/>
      <c r="C90" s="9"/>
      <c r="D90" s="9"/>
      <c r="E90" s="10"/>
      <c r="F90" s="11"/>
      <c r="G90" s="9"/>
      <c r="H90" s="9"/>
      <c r="I90" s="10"/>
      <c r="J90" s="9"/>
      <c r="K90" s="9"/>
      <c r="L90" s="9"/>
      <c r="M90" s="9"/>
      <c r="N90" s="14"/>
      <c r="O90" s="14"/>
      <c r="P90" s="14"/>
      <c r="Q90" s="10"/>
      <c r="R90" s="14"/>
      <c r="S90" s="9"/>
      <c r="T90" s="9"/>
      <c r="U90" s="14"/>
      <c r="V90" s="14"/>
      <c r="W90" s="12"/>
      <c r="X90" s="14"/>
    </row>
    <row r="91" spans="2:24" ht="15.75" x14ac:dyDescent="0.25">
      <c r="B91" s="9"/>
      <c r="C91" s="9"/>
      <c r="D91" s="9"/>
      <c r="E91" s="10"/>
      <c r="F91" s="11"/>
      <c r="G91" s="9"/>
      <c r="H91" s="9"/>
      <c r="I91" s="10"/>
      <c r="J91" s="9"/>
      <c r="K91" s="9"/>
      <c r="L91" s="9"/>
      <c r="M91" s="9"/>
      <c r="N91" s="14"/>
      <c r="O91" s="14"/>
      <c r="P91" s="14"/>
      <c r="Q91" s="10"/>
      <c r="R91" s="14"/>
      <c r="S91" s="9"/>
      <c r="T91" s="9"/>
      <c r="U91" s="14"/>
      <c r="V91" s="14"/>
      <c r="W91" s="12"/>
      <c r="X91" s="14"/>
    </row>
    <row r="92" spans="2:24" ht="15.75" x14ac:dyDescent="0.25">
      <c r="B92" s="9"/>
      <c r="C92" s="9"/>
      <c r="D92" s="9"/>
      <c r="E92" s="10"/>
      <c r="F92" s="11"/>
      <c r="G92" s="9"/>
      <c r="H92" s="9"/>
      <c r="I92" s="10"/>
      <c r="J92" s="9"/>
      <c r="K92" s="9"/>
      <c r="L92" s="9"/>
      <c r="M92" s="9"/>
      <c r="N92" s="14"/>
      <c r="O92" s="14"/>
      <c r="P92" s="14"/>
      <c r="Q92" s="10"/>
      <c r="R92" s="14"/>
      <c r="S92" s="9"/>
      <c r="T92" s="9"/>
      <c r="U92" s="14"/>
      <c r="V92" s="14"/>
      <c r="W92" s="12"/>
      <c r="X92" s="14"/>
    </row>
    <row r="93" spans="2:24" ht="15.75" x14ac:dyDescent="0.25">
      <c r="B93" s="9"/>
      <c r="C93" s="9"/>
      <c r="D93" s="9"/>
      <c r="E93" s="10"/>
      <c r="F93" s="11"/>
      <c r="G93" s="9"/>
      <c r="H93" s="9"/>
      <c r="I93" s="10"/>
      <c r="J93" s="9"/>
      <c r="K93" s="9"/>
      <c r="L93" s="9"/>
      <c r="M93" s="9"/>
      <c r="N93" s="14"/>
      <c r="O93" s="14"/>
      <c r="P93" s="14"/>
      <c r="Q93" s="10"/>
      <c r="R93" s="14"/>
      <c r="S93" s="9"/>
      <c r="T93" s="9"/>
      <c r="U93" s="14"/>
      <c r="V93" s="14"/>
      <c r="W93" s="12"/>
      <c r="X93" s="14"/>
    </row>
    <row r="94" spans="2:24" ht="15.75" x14ac:dyDescent="0.25">
      <c r="B94" s="9"/>
      <c r="C94" s="9"/>
      <c r="D94" s="9"/>
      <c r="E94" s="10"/>
      <c r="F94" s="11"/>
      <c r="G94" s="9"/>
      <c r="H94" s="9"/>
      <c r="I94" s="10"/>
      <c r="J94" s="9"/>
      <c r="K94" s="9"/>
      <c r="L94" s="9"/>
      <c r="M94" s="9"/>
      <c r="N94" s="14"/>
      <c r="O94" s="14"/>
      <c r="P94" s="14"/>
      <c r="Q94" s="10"/>
      <c r="R94" s="14"/>
      <c r="S94" s="9"/>
      <c r="T94" s="9"/>
      <c r="U94" s="14"/>
      <c r="V94" s="14"/>
      <c r="W94" s="12"/>
      <c r="X94" s="14"/>
    </row>
    <row r="95" spans="2:24" ht="15.75" x14ac:dyDescent="0.25">
      <c r="B95" s="9"/>
      <c r="C95" s="9"/>
      <c r="D95" s="9"/>
      <c r="E95" s="10"/>
      <c r="F95" s="11"/>
      <c r="G95" s="9"/>
      <c r="H95" s="9"/>
      <c r="I95" s="10"/>
      <c r="J95" s="9"/>
      <c r="K95" s="9"/>
      <c r="L95" s="9"/>
      <c r="M95" s="9"/>
      <c r="N95" s="14"/>
      <c r="O95" s="14"/>
      <c r="P95" s="14"/>
      <c r="Q95" s="10"/>
      <c r="R95" s="14"/>
      <c r="S95" s="9"/>
      <c r="T95" s="9"/>
      <c r="U95" s="14"/>
      <c r="V95" s="14"/>
      <c r="W95" s="12"/>
      <c r="X95" s="14"/>
    </row>
    <row r="96" spans="2:24" ht="15.75" x14ac:dyDescent="0.25">
      <c r="B96" s="9"/>
      <c r="C96" s="9"/>
      <c r="D96" s="9"/>
      <c r="E96" s="10"/>
      <c r="F96" s="11"/>
      <c r="G96" s="9"/>
      <c r="H96" s="9"/>
      <c r="I96" s="10"/>
      <c r="J96" s="9"/>
      <c r="K96" s="9"/>
      <c r="L96" s="9"/>
      <c r="M96" s="9"/>
      <c r="N96" s="14"/>
      <c r="O96" s="14"/>
      <c r="P96" s="14"/>
      <c r="Q96" s="10"/>
      <c r="R96" s="14"/>
      <c r="S96" s="9"/>
      <c r="T96" s="9"/>
      <c r="U96" s="14"/>
      <c r="V96" s="14"/>
      <c r="W96" s="12"/>
      <c r="X96" s="14"/>
    </row>
    <row r="97" spans="2:24" ht="15.75" x14ac:dyDescent="0.25">
      <c r="B97" s="9"/>
      <c r="C97" s="9"/>
      <c r="D97" s="9"/>
      <c r="E97" s="10"/>
      <c r="F97" s="11"/>
      <c r="G97" s="9"/>
      <c r="H97" s="9"/>
      <c r="I97" s="10"/>
      <c r="J97" s="9"/>
      <c r="K97" s="9"/>
      <c r="L97" s="9"/>
      <c r="M97" s="9"/>
      <c r="N97" s="14"/>
      <c r="O97" s="14"/>
      <c r="P97" s="14"/>
      <c r="Q97" s="10"/>
      <c r="R97" s="14"/>
      <c r="S97" s="9"/>
      <c r="T97" s="9"/>
      <c r="U97" s="14"/>
      <c r="V97" s="14"/>
      <c r="W97" s="12"/>
      <c r="X97" s="14"/>
    </row>
    <row r="98" spans="2:24" ht="15.75" x14ac:dyDescent="0.25">
      <c r="B98" s="9"/>
      <c r="C98" s="9"/>
      <c r="D98" s="9"/>
      <c r="E98" s="10"/>
      <c r="F98" s="11"/>
      <c r="G98" s="9"/>
      <c r="H98" s="9"/>
      <c r="I98" s="10"/>
      <c r="J98" s="9"/>
      <c r="K98" s="9"/>
      <c r="L98" s="9"/>
      <c r="M98" s="9"/>
      <c r="N98" s="14"/>
      <c r="O98" s="14"/>
      <c r="P98" s="14"/>
      <c r="Q98" s="10"/>
      <c r="R98" s="14"/>
      <c r="S98" s="9"/>
      <c r="T98" s="9"/>
      <c r="U98" s="14"/>
      <c r="V98" s="14"/>
      <c r="W98" s="12"/>
      <c r="X98" s="14"/>
    </row>
    <row r="99" spans="2:24" ht="15.75" x14ac:dyDescent="0.25">
      <c r="B99" s="9"/>
      <c r="C99" s="9"/>
      <c r="D99" s="9"/>
      <c r="E99" s="10"/>
      <c r="F99" s="11"/>
      <c r="G99" s="9"/>
      <c r="H99" s="9"/>
      <c r="I99" s="10"/>
      <c r="J99" s="9"/>
      <c r="K99" s="9"/>
      <c r="L99" s="9"/>
      <c r="M99" s="9"/>
      <c r="N99" s="14"/>
      <c r="O99" s="14"/>
      <c r="P99" s="14"/>
      <c r="Q99" s="10"/>
      <c r="R99" s="14"/>
      <c r="S99" s="9"/>
      <c r="T99" s="9"/>
      <c r="U99" s="14"/>
      <c r="V99" s="14"/>
      <c r="W99" s="12"/>
      <c r="X99" s="14"/>
    </row>
    <row r="100" spans="2:24" ht="15.75" x14ac:dyDescent="0.25">
      <c r="B100" s="9"/>
      <c r="C100" s="9"/>
      <c r="D100" s="9"/>
      <c r="E100" s="10"/>
      <c r="F100" s="11"/>
      <c r="G100" s="9"/>
      <c r="H100" s="9"/>
      <c r="I100" s="10"/>
      <c r="J100" s="9"/>
      <c r="K100" s="9"/>
      <c r="L100" s="9"/>
      <c r="M100" s="9"/>
      <c r="N100" s="14"/>
      <c r="O100" s="14"/>
      <c r="P100" s="14"/>
      <c r="Q100" s="10"/>
      <c r="R100" s="14"/>
      <c r="S100" s="9"/>
      <c r="T100" s="9"/>
      <c r="U100" s="14"/>
      <c r="V100" s="14"/>
      <c r="W100" s="12"/>
      <c r="X100" s="14"/>
    </row>
    <row r="101" spans="2:24" ht="15.75" x14ac:dyDescent="0.25">
      <c r="B101" s="9"/>
      <c r="C101" s="9"/>
      <c r="D101" s="9"/>
      <c r="E101" s="10"/>
      <c r="F101" s="11"/>
      <c r="G101" s="9"/>
      <c r="H101" s="9"/>
      <c r="I101" s="10"/>
      <c r="J101" s="9"/>
      <c r="K101" s="9"/>
      <c r="L101" s="9"/>
      <c r="M101" s="9"/>
      <c r="N101" s="14"/>
      <c r="O101" s="14"/>
      <c r="P101" s="14"/>
      <c r="Q101" s="10"/>
      <c r="R101" s="14"/>
      <c r="S101" s="9"/>
      <c r="T101" s="9"/>
      <c r="U101" s="14"/>
      <c r="V101" s="14"/>
      <c r="W101" s="12"/>
      <c r="X101" s="14"/>
    </row>
    <row r="102" spans="2:24" ht="15.75" x14ac:dyDescent="0.25">
      <c r="B102" s="9"/>
      <c r="C102" s="9"/>
      <c r="D102" s="9"/>
      <c r="E102" s="10"/>
      <c r="F102" s="11"/>
      <c r="G102" s="9"/>
      <c r="H102" s="9"/>
      <c r="I102" s="10"/>
      <c r="J102" s="9"/>
      <c r="K102" s="9"/>
      <c r="L102" s="9"/>
      <c r="M102" s="9"/>
      <c r="N102" s="14"/>
      <c r="O102" s="14"/>
      <c r="P102" s="14"/>
      <c r="Q102" s="10"/>
      <c r="R102" s="14"/>
      <c r="S102" s="9"/>
      <c r="T102" s="9"/>
      <c r="U102" s="14"/>
      <c r="V102" s="14"/>
      <c r="W102" s="12"/>
      <c r="X102" s="14"/>
    </row>
    <row r="103" spans="2:24" ht="15.75" x14ac:dyDescent="0.25">
      <c r="B103" s="9"/>
      <c r="C103" s="9"/>
      <c r="D103" s="9"/>
      <c r="E103" s="10"/>
      <c r="F103" s="11"/>
      <c r="G103" s="9"/>
      <c r="H103" s="9"/>
      <c r="I103" s="10"/>
      <c r="J103" s="9"/>
      <c r="K103" s="9"/>
      <c r="L103" s="9"/>
      <c r="M103" s="9"/>
      <c r="N103" s="14"/>
      <c r="O103" s="14"/>
      <c r="P103" s="14"/>
      <c r="Q103" s="10"/>
      <c r="R103" s="14"/>
      <c r="S103" s="9"/>
      <c r="T103" s="9"/>
      <c r="U103" s="14"/>
      <c r="V103" s="14"/>
      <c r="W103" s="12"/>
      <c r="X103" s="14"/>
    </row>
    <row r="104" spans="2:24" ht="15.75" x14ac:dyDescent="0.25">
      <c r="B104" s="9"/>
      <c r="C104" s="9"/>
      <c r="D104" s="9"/>
      <c r="E104" s="10"/>
      <c r="F104" s="11"/>
      <c r="G104" s="9"/>
      <c r="H104" s="9"/>
      <c r="I104" s="10"/>
      <c r="J104" s="9"/>
      <c r="K104" s="9"/>
      <c r="L104" s="9"/>
      <c r="M104" s="9"/>
      <c r="N104" s="14"/>
      <c r="O104" s="14"/>
      <c r="P104" s="14"/>
      <c r="Q104" s="10"/>
      <c r="R104" s="14"/>
      <c r="S104" s="9"/>
      <c r="T104" s="9"/>
      <c r="U104" s="14"/>
      <c r="V104" s="14"/>
      <c r="W104" s="12"/>
      <c r="X104" s="14"/>
    </row>
    <row r="105" spans="2:24" ht="15.75" x14ac:dyDescent="0.25">
      <c r="B105" s="9"/>
      <c r="C105" s="9"/>
      <c r="D105" s="9"/>
      <c r="E105" s="10"/>
      <c r="F105" s="11"/>
      <c r="G105" s="9"/>
      <c r="H105" s="9"/>
      <c r="I105" s="10"/>
      <c r="J105" s="9"/>
      <c r="K105" s="9"/>
      <c r="L105" s="9"/>
      <c r="M105" s="9"/>
      <c r="N105" s="14"/>
      <c r="O105" s="14"/>
      <c r="P105" s="14"/>
      <c r="Q105" s="10"/>
      <c r="R105" s="14"/>
      <c r="S105" s="9"/>
      <c r="T105" s="9"/>
      <c r="U105" s="14"/>
      <c r="V105" s="14"/>
      <c r="W105" s="12"/>
      <c r="X105" s="14"/>
    </row>
    <row r="106" spans="2:24" ht="15.75" x14ac:dyDescent="0.25">
      <c r="B106" s="9"/>
      <c r="C106" s="9"/>
      <c r="D106" s="9"/>
      <c r="E106" s="10"/>
      <c r="F106" s="11"/>
      <c r="G106" s="9"/>
      <c r="H106" s="9"/>
      <c r="I106" s="10"/>
      <c r="J106" s="9"/>
      <c r="K106" s="9"/>
      <c r="L106" s="9"/>
      <c r="M106" s="9"/>
      <c r="N106" s="14"/>
      <c r="O106" s="14"/>
      <c r="P106" s="14"/>
      <c r="Q106" s="10"/>
      <c r="R106" s="14"/>
      <c r="S106" s="9"/>
      <c r="T106" s="9"/>
      <c r="U106" s="14"/>
      <c r="V106" s="14"/>
      <c r="W106" s="12"/>
      <c r="X106" s="14"/>
    </row>
    <row r="107" spans="2:24" ht="15.75" x14ac:dyDescent="0.25">
      <c r="B107" s="9"/>
      <c r="C107" s="9"/>
      <c r="D107" s="9"/>
      <c r="E107" s="10"/>
      <c r="F107" s="11"/>
      <c r="G107" s="9"/>
      <c r="H107" s="9"/>
      <c r="I107" s="10"/>
      <c r="J107" s="9"/>
      <c r="K107" s="9"/>
      <c r="L107" s="9"/>
      <c r="M107" s="9"/>
      <c r="N107" s="14"/>
      <c r="O107" s="14"/>
      <c r="P107" s="14"/>
      <c r="Q107" s="10"/>
      <c r="R107" s="14"/>
      <c r="S107" s="9"/>
      <c r="T107" s="9"/>
      <c r="U107" s="14"/>
      <c r="V107" s="14"/>
      <c r="W107" s="12"/>
      <c r="X107" s="14"/>
    </row>
    <row r="108" spans="2:24" ht="15.75" x14ac:dyDescent="0.25">
      <c r="B108" s="9"/>
      <c r="C108" s="9"/>
      <c r="D108" s="9"/>
      <c r="E108" s="10"/>
      <c r="F108" s="11"/>
      <c r="G108" s="9"/>
      <c r="H108" s="9"/>
      <c r="I108" s="10"/>
      <c r="J108" s="9"/>
      <c r="K108" s="9"/>
      <c r="L108" s="9"/>
      <c r="M108" s="9"/>
      <c r="N108" s="14"/>
      <c r="O108" s="14"/>
      <c r="P108" s="14"/>
      <c r="Q108" s="10"/>
      <c r="R108" s="14"/>
      <c r="S108" s="9"/>
      <c r="T108" s="9"/>
      <c r="U108" s="14"/>
      <c r="V108" s="14"/>
      <c r="W108" s="12"/>
      <c r="X108" s="14"/>
    </row>
    <row r="109" spans="2:24" ht="15.75" x14ac:dyDescent="0.25">
      <c r="B109" s="9"/>
      <c r="C109" s="9"/>
      <c r="D109" s="9"/>
      <c r="E109" s="10"/>
      <c r="F109" s="11"/>
      <c r="G109" s="9"/>
      <c r="H109" s="9"/>
      <c r="I109" s="10"/>
      <c r="J109" s="9"/>
      <c r="K109" s="9"/>
      <c r="L109" s="9"/>
      <c r="M109" s="9"/>
      <c r="N109" s="14"/>
      <c r="O109" s="14"/>
      <c r="P109" s="14"/>
      <c r="Q109" s="10"/>
      <c r="R109" s="14"/>
      <c r="S109" s="9"/>
      <c r="T109" s="9"/>
      <c r="U109" s="14"/>
      <c r="V109" s="14"/>
      <c r="W109" s="12"/>
      <c r="X109" s="14"/>
    </row>
    <row r="110" spans="2:24" ht="15.75" x14ac:dyDescent="0.25">
      <c r="B110" s="9"/>
      <c r="C110" s="9"/>
      <c r="D110" s="9"/>
      <c r="E110" s="10"/>
      <c r="F110" s="11"/>
      <c r="G110" s="9"/>
      <c r="H110" s="9"/>
      <c r="I110" s="10"/>
      <c r="J110" s="9"/>
      <c r="K110" s="9"/>
      <c r="L110" s="9"/>
      <c r="M110" s="9"/>
      <c r="N110" s="14"/>
      <c r="O110" s="14"/>
      <c r="P110" s="14"/>
      <c r="Q110" s="10"/>
      <c r="R110" s="14"/>
      <c r="S110" s="9"/>
      <c r="T110" s="9"/>
      <c r="U110" s="14"/>
      <c r="V110" s="14"/>
      <c r="W110" s="12"/>
      <c r="X110" s="14"/>
    </row>
    <row r="111" spans="2:24" ht="15.75" x14ac:dyDescent="0.25">
      <c r="B111" s="9"/>
      <c r="C111" s="9"/>
      <c r="D111" s="9"/>
      <c r="E111" s="10"/>
      <c r="F111" s="11"/>
      <c r="G111" s="9"/>
      <c r="H111" s="9"/>
      <c r="I111" s="10"/>
      <c r="J111" s="9"/>
      <c r="K111" s="9"/>
      <c r="L111" s="9"/>
      <c r="M111" s="9"/>
      <c r="N111" s="14"/>
      <c r="O111" s="14"/>
      <c r="P111" s="14"/>
      <c r="Q111" s="10"/>
      <c r="R111" s="14"/>
      <c r="S111" s="9"/>
      <c r="T111" s="9"/>
      <c r="U111" s="14"/>
      <c r="V111" s="14"/>
      <c r="W111" s="12"/>
      <c r="X111" s="14"/>
    </row>
    <row r="112" spans="2:24" ht="15.75" x14ac:dyDescent="0.25">
      <c r="B112" s="9"/>
      <c r="C112" s="9"/>
      <c r="D112" s="9"/>
      <c r="E112" s="10"/>
      <c r="F112" s="11"/>
      <c r="G112" s="9"/>
      <c r="H112" s="9"/>
      <c r="I112" s="10"/>
      <c r="J112" s="9"/>
      <c r="K112" s="9"/>
      <c r="L112" s="9"/>
      <c r="M112" s="9"/>
      <c r="N112" s="14"/>
      <c r="O112" s="14"/>
      <c r="P112" s="14"/>
      <c r="Q112" s="10"/>
      <c r="R112" s="14"/>
      <c r="S112" s="9"/>
      <c r="T112" s="9"/>
      <c r="U112" s="14"/>
      <c r="V112" s="14"/>
      <c r="W112" s="12"/>
      <c r="X112" s="14"/>
    </row>
    <row r="113" spans="2:24" ht="15.75" x14ac:dyDescent="0.25">
      <c r="B113" s="9"/>
      <c r="C113" s="9"/>
      <c r="D113" s="9"/>
      <c r="E113" s="10"/>
      <c r="F113" s="11"/>
      <c r="G113" s="9"/>
      <c r="H113" s="9"/>
      <c r="I113" s="10"/>
      <c r="J113" s="9"/>
      <c r="K113" s="9"/>
      <c r="L113" s="9"/>
      <c r="M113" s="9"/>
      <c r="N113" s="14"/>
      <c r="O113" s="14"/>
      <c r="P113" s="14"/>
      <c r="Q113" s="10"/>
      <c r="R113" s="14"/>
      <c r="S113" s="9"/>
      <c r="T113" s="9"/>
      <c r="U113" s="14"/>
      <c r="V113" s="14"/>
      <c r="W113" s="12"/>
      <c r="X113" s="14"/>
    </row>
    <row r="114" spans="2:24" ht="15.75" x14ac:dyDescent="0.25">
      <c r="B114" s="9"/>
      <c r="C114" s="9"/>
      <c r="D114" s="9"/>
      <c r="E114" s="10"/>
      <c r="F114" s="11"/>
      <c r="G114" s="9"/>
      <c r="H114" s="9"/>
      <c r="I114" s="10"/>
      <c r="J114" s="9"/>
      <c r="K114" s="9"/>
      <c r="L114" s="9"/>
      <c r="M114" s="9"/>
      <c r="N114" s="14"/>
      <c r="O114" s="14"/>
      <c r="P114" s="14"/>
      <c r="Q114" s="10"/>
      <c r="R114" s="14"/>
      <c r="S114" s="9"/>
      <c r="T114" s="9"/>
      <c r="U114" s="14"/>
      <c r="V114" s="14"/>
      <c r="W114" s="12"/>
      <c r="X114" s="14"/>
    </row>
    <row r="115" spans="2:24" ht="15.75" x14ac:dyDescent="0.25">
      <c r="B115" s="9"/>
      <c r="C115" s="9"/>
      <c r="D115" s="9"/>
      <c r="E115" s="10"/>
      <c r="F115" s="11"/>
      <c r="G115" s="9"/>
      <c r="H115" s="9"/>
      <c r="I115" s="10"/>
      <c r="J115" s="9"/>
      <c r="K115" s="9"/>
      <c r="L115" s="9"/>
      <c r="M115" s="9"/>
      <c r="N115" s="14"/>
      <c r="O115" s="14"/>
      <c r="P115" s="14"/>
      <c r="Q115" s="10"/>
      <c r="R115" s="14"/>
      <c r="S115" s="9"/>
      <c r="T115" s="9"/>
      <c r="U115" s="14"/>
      <c r="V115" s="14"/>
      <c r="W115" s="12"/>
      <c r="X115" s="14"/>
    </row>
    <row r="116" spans="2:24" ht="15.75" x14ac:dyDescent="0.25">
      <c r="B116" s="9"/>
      <c r="C116" s="9"/>
      <c r="D116" s="9"/>
      <c r="E116" s="10"/>
      <c r="F116" s="11"/>
      <c r="G116" s="9"/>
      <c r="H116" s="9"/>
      <c r="I116" s="10"/>
      <c r="J116" s="9"/>
      <c r="K116" s="9"/>
      <c r="L116" s="9"/>
      <c r="M116" s="9"/>
      <c r="N116" s="14"/>
      <c r="O116" s="14"/>
      <c r="P116" s="14"/>
      <c r="Q116" s="10"/>
      <c r="R116" s="14"/>
      <c r="S116" s="9"/>
      <c r="T116" s="9"/>
      <c r="U116" s="14"/>
      <c r="V116" s="14"/>
      <c r="W116" s="12"/>
      <c r="X116" s="14"/>
    </row>
    <row r="117" spans="2:24" ht="15.75" x14ac:dyDescent="0.25">
      <c r="B117" s="9"/>
      <c r="C117" s="9"/>
      <c r="D117" s="9"/>
      <c r="E117" s="10"/>
      <c r="F117" s="11"/>
      <c r="G117" s="9"/>
      <c r="H117" s="9"/>
      <c r="I117" s="10"/>
      <c r="J117" s="9"/>
      <c r="K117" s="9"/>
      <c r="L117" s="9"/>
      <c r="M117" s="9"/>
      <c r="N117" s="14"/>
      <c r="O117" s="14"/>
      <c r="P117" s="14"/>
      <c r="Q117" s="10"/>
      <c r="R117" s="14"/>
      <c r="S117" s="9"/>
      <c r="T117" s="9"/>
      <c r="U117" s="14"/>
      <c r="V117" s="14"/>
      <c r="W117" s="12"/>
      <c r="X117" s="14"/>
    </row>
    <row r="118" spans="2:24" ht="15.75" x14ac:dyDescent="0.25">
      <c r="B118" s="9"/>
      <c r="C118" s="9"/>
      <c r="D118" s="9"/>
      <c r="E118" s="10"/>
      <c r="F118" s="11"/>
      <c r="G118" s="9"/>
      <c r="H118" s="9"/>
      <c r="I118" s="10"/>
      <c r="J118" s="9"/>
      <c r="K118" s="9"/>
      <c r="L118" s="9"/>
      <c r="M118" s="9"/>
      <c r="N118" s="14"/>
      <c r="O118" s="14"/>
      <c r="P118" s="14"/>
      <c r="Q118" s="10"/>
      <c r="R118" s="14"/>
      <c r="S118" s="9"/>
      <c r="T118" s="9"/>
      <c r="U118" s="14"/>
      <c r="V118" s="14"/>
      <c r="W118" s="12"/>
      <c r="X118" s="14"/>
    </row>
    <row r="119" spans="2:24" ht="15.75" x14ac:dyDescent="0.25">
      <c r="B119" s="9"/>
      <c r="C119" s="9"/>
      <c r="D119" s="9"/>
      <c r="E119" s="10"/>
      <c r="F119" s="11"/>
      <c r="G119" s="9"/>
      <c r="H119" s="9"/>
      <c r="I119" s="10"/>
      <c r="J119" s="9"/>
      <c r="K119" s="9"/>
      <c r="L119" s="9"/>
      <c r="M119" s="9"/>
      <c r="N119" s="14"/>
      <c r="O119" s="14"/>
      <c r="P119" s="14"/>
      <c r="Q119" s="10"/>
      <c r="R119" s="14"/>
      <c r="S119" s="9"/>
      <c r="T119" s="9"/>
      <c r="U119" s="14"/>
      <c r="V119" s="14"/>
      <c r="W119" s="12"/>
      <c r="X119" s="14"/>
    </row>
    <row r="120" spans="2:24" ht="15.75" x14ac:dyDescent="0.25">
      <c r="B120" s="9"/>
      <c r="C120" s="9"/>
      <c r="D120" s="9"/>
      <c r="E120" s="10"/>
      <c r="F120" s="11"/>
      <c r="G120" s="9"/>
      <c r="H120" s="9"/>
      <c r="I120" s="10"/>
      <c r="J120" s="9"/>
      <c r="K120" s="9"/>
      <c r="L120" s="9"/>
      <c r="M120" s="9"/>
      <c r="N120" s="14"/>
      <c r="O120" s="14"/>
      <c r="P120" s="14"/>
      <c r="Q120" s="10"/>
      <c r="R120" s="14"/>
      <c r="S120" s="9"/>
      <c r="T120" s="9"/>
      <c r="U120" s="14"/>
      <c r="V120" s="14"/>
      <c r="W120" s="12"/>
      <c r="X120" s="14"/>
    </row>
    <row r="121" spans="2:24" ht="15.75" x14ac:dyDescent="0.25">
      <c r="B121" s="9"/>
      <c r="C121" s="9"/>
      <c r="D121" s="9"/>
      <c r="E121" s="10"/>
      <c r="F121" s="11"/>
      <c r="G121" s="9"/>
      <c r="H121" s="9"/>
      <c r="I121" s="10"/>
      <c r="J121" s="9"/>
      <c r="K121" s="9"/>
      <c r="L121" s="9"/>
      <c r="M121" s="9"/>
      <c r="N121" s="14"/>
      <c r="O121" s="14"/>
      <c r="P121" s="14"/>
      <c r="Q121" s="10"/>
      <c r="R121" s="14"/>
      <c r="S121" s="9"/>
      <c r="T121" s="9"/>
      <c r="U121" s="14"/>
      <c r="V121" s="14"/>
      <c r="W121" s="12"/>
      <c r="X121" s="14"/>
    </row>
    <row r="122" spans="2:24" ht="15.75" x14ac:dyDescent="0.25">
      <c r="B122" s="9"/>
      <c r="C122" s="9"/>
      <c r="D122" s="9"/>
      <c r="E122" s="10"/>
      <c r="F122" s="11"/>
      <c r="G122" s="9"/>
      <c r="H122" s="9"/>
      <c r="I122" s="10"/>
      <c r="J122" s="9"/>
      <c r="K122" s="9"/>
      <c r="L122" s="9"/>
      <c r="M122" s="9"/>
      <c r="N122" s="14"/>
      <c r="O122" s="14"/>
      <c r="P122" s="14"/>
      <c r="Q122" s="10"/>
      <c r="R122" s="14"/>
      <c r="S122" s="9"/>
      <c r="T122" s="9"/>
      <c r="U122" s="14"/>
      <c r="V122" s="14"/>
      <c r="W122" s="12"/>
      <c r="X122" s="14"/>
    </row>
    <row r="123" spans="2:24" ht="15.75" x14ac:dyDescent="0.25">
      <c r="B123" s="9"/>
      <c r="C123" s="9"/>
      <c r="D123" s="9"/>
      <c r="E123" s="10"/>
      <c r="F123" s="11"/>
      <c r="G123" s="9"/>
      <c r="H123" s="9"/>
      <c r="I123" s="10"/>
      <c r="J123" s="9"/>
      <c r="K123" s="9"/>
      <c r="L123" s="9"/>
      <c r="M123" s="9"/>
      <c r="N123" s="14"/>
      <c r="O123" s="14"/>
      <c r="P123" s="14"/>
      <c r="Q123" s="10"/>
      <c r="R123" s="14"/>
      <c r="S123" s="9"/>
      <c r="T123" s="9"/>
      <c r="U123" s="14"/>
      <c r="V123" s="14"/>
      <c r="W123" s="12"/>
      <c r="X123" s="14"/>
    </row>
    <row r="124" spans="2:24" ht="15.75" x14ac:dyDescent="0.25">
      <c r="B124" s="9"/>
      <c r="C124" s="9"/>
      <c r="D124" s="9"/>
      <c r="E124" s="10"/>
      <c r="F124" s="11"/>
      <c r="G124" s="9"/>
      <c r="H124" s="9"/>
      <c r="I124" s="10"/>
      <c r="J124" s="9"/>
      <c r="K124" s="9"/>
      <c r="L124" s="9"/>
      <c r="M124" s="9"/>
      <c r="N124" s="14"/>
      <c r="O124" s="14"/>
      <c r="P124" s="14"/>
      <c r="Q124" s="10"/>
      <c r="R124" s="14"/>
      <c r="S124" s="9"/>
      <c r="T124" s="9"/>
      <c r="U124" s="14"/>
      <c r="V124" s="14"/>
      <c r="W124" s="12"/>
      <c r="X124" s="14"/>
    </row>
    <row r="125" spans="2:24" ht="15.75" x14ac:dyDescent="0.25">
      <c r="B125" s="9"/>
      <c r="C125" s="9"/>
      <c r="D125" s="9"/>
      <c r="E125" s="10"/>
      <c r="F125" s="11"/>
      <c r="G125" s="9"/>
      <c r="H125" s="9"/>
      <c r="I125" s="10"/>
      <c r="J125" s="9"/>
      <c r="K125" s="9"/>
      <c r="L125" s="9"/>
      <c r="M125" s="9"/>
      <c r="N125" s="14"/>
      <c r="O125" s="14"/>
      <c r="P125" s="14"/>
      <c r="Q125" s="10"/>
      <c r="R125" s="14"/>
      <c r="S125" s="9"/>
      <c r="T125" s="9"/>
      <c r="U125" s="14"/>
      <c r="V125" s="14"/>
      <c r="W125" s="12"/>
      <c r="X125" s="14"/>
    </row>
    <row r="126" spans="2:24" ht="15.75" x14ac:dyDescent="0.25">
      <c r="B126" s="9"/>
      <c r="C126" s="9"/>
      <c r="D126" s="9"/>
      <c r="E126" s="10"/>
      <c r="F126" s="11"/>
      <c r="G126" s="9"/>
      <c r="H126" s="9"/>
      <c r="I126" s="10"/>
      <c r="J126" s="9"/>
      <c r="K126" s="9"/>
      <c r="L126" s="9"/>
      <c r="M126" s="9"/>
      <c r="N126" s="14"/>
      <c r="O126" s="14"/>
      <c r="P126" s="14"/>
      <c r="Q126" s="10"/>
      <c r="R126" s="14"/>
      <c r="S126" s="9"/>
      <c r="T126" s="9"/>
      <c r="U126" s="14"/>
      <c r="V126" s="14"/>
      <c r="W126" s="12"/>
      <c r="X126" s="14"/>
    </row>
    <row r="127" spans="2:24" ht="15.75" x14ac:dyDescent="0.25">
      <c r="B127" s="9"/>
      <c r="C127" s="9"/>
      <c r="D127" s="9"/>
      <c r="E127" s="10"/>
      <c r="F127" s="11"/>
      <c r="G127" s="9"/>
      <c r="H127" s="9"/>
      <c r="I127" s="10"/>
      <c r="J127" s="9"/>
      <c r="K127" s="9"/>
      <c r="L127" s="9"/>
      <c r="M127" s="9"/>
      <c r="N127" s="14"/>
      <c r="O127" s="14"/>
      <c r="P127" s="14"/>
      <c r="Q127" s="10"/>
      <c r="R127" s="14"/>
      <c r="S127" s="9"/>
      <c r="T127" s="9"/>
      <c r="U127" s="14"/>
      <c r="V127" s="14"/>
      <c r="W127" s="12"/>
      <c r="X127" s="14"/>
    </row>
    <row r="128" spans="2:24" ht="15.75" x14ac:dyDescent="0.25">
      <c r="B128" s="9"/>
      <c r="C128" s="9"/>
      <c r="D128" s="9"/>
      <c r="E128" s="10"/>
      <c r="F128" s="11"/>
      <c r="G128" s="9"/>
      <c r="H128" s="9"/>
      <c r="I128" s="10"/>
      <c r="J128" s="9"/>
      <c r="K128" s="9"/>
      <c r="L128" s="9"/>
      <c r="M128" s="9"/>
      <c r="N128" s="14"/>
      <c r="O128" s="14"/>
      <c r="P128" s="14"/>
      <c r="Q128" s="10"/>
      <c r="R128" s="14"/>
      <c r="S128" s="9"/>
      <c r="T128" s="9"/>
      <c r="U128" s="14"/>
      <c r="V128" s="14"/>
      <c r="W128" s="12"/>
      <c r="X128" s="14"/>
    </row>
    <row r="129" spans="2:24" ht="15.75" x14ac:dyDescent="0.25">
      <c r="B129" s="9"/>
      <c r="C129" s="9"/>
      <c r="D129" s="9"/>
      <c r="E129" s="10"/>
      <c r="F129" s="11"/>
      <c r="G129" s="9"/>
      <c r="H129" s="9"/>
      <c r="I129" s="10"/>
      <c r="J129" s="9"/>
      <c r="K129" s="9"/>
      <c r="L129" s="9"/>
      <c r="M129" s="9"/>
      <c r="N129" s="14"/>
      <c r="O129" s="14"/>
      <c r="P129" s="14"/>
      <c r="Q129" s="10"/>
      <c r="R129" s="14"/>
      <c r="S129" s="9"/>
      <c r="T129" s="9"/>
      <c r="U129" s="14"/>
      <c r="V129" s="14"/>
      <c r="W129" s="12"/>
      <c r="X129" s="14"/>
    </row>
    <row r="130" spans="2:24" ht="15.75" x14ac:dyDescent="0.25">
      <c r="B130" s="9"/>
      <c r="C130" s="9"/>
      <c r="D130" s="9"/>
      <c r="E130" s="10"/>
      <c r="F130" s="11"/>
      <c r="G130" s="9"/>
      <c r="H130" s="9"/>
      <c r="I130" s="10"/>
      <c r="J130" s="9"/>
      <c r="K130" s="9"/>
      <c r="L130" s="9"/>
      <c r="M130" s="9"/>
      <c r="N130" s="14"/>
      <c r="O130" s="14"/>
      <c r="P130" s="14"/>
      <c r="Q130" s="10"/>
      <c r="R130" s="14"/>
      <c r="S130" s="9"/>
      <c r="T130" s="9"/>
      <c r="U130" s="14"/>
      <c r="V130" s="14"/>
      <c r="W130" s="12"/>
      <c r="X130" s="14"/>
    </row>
    <row r="131" spans="2:24" ht="15.75" x14ac:dyDescent="0.25">
      <c r="B131" s="9"/>
      <c r="C131" s="9"/>
      <c r="D131" s="9"/>
      <c r="E131" s="10"/>
      <c r="F131" s="11"/>
      <c r="G131" s="9"/>
      <c r="H131" s="9"/>
      <c r="I131" s="10"/>
      <c r="J131" s="9"/>
      <c r="K131" s="9"/>
      <c r="L131" s="9"/>
      <c r="M131" s="9"/>
      <c r="N131" s="14"/>
      <c r="O131" s="14"/>
      <c r="P131" s="14"/>
      <c r="Q131" s="10"/>
      <c r="R131" s="14"/>
      <c r="S131" s="9"/>
      <c r="T131" s="9"/>
      <c r="U131" s="14"/>
      <c r="V131" s="14"/>
      <c r="W131" s="12"/>
      <c r="X131" s="14"/>
    </row>
    <row r="132" spans="2:24" ht="15.75" x14ac:dyDescent="0.25">
      <c r="B132" s="9"/>
      <c r="C132" s="9"/>
      <c r="D132" s="9"/>
      <c r="E132" s="10"/>
      <c r="F132" s="11"/>
      <c r="G132" s="9"/>
      <c r="H132" s="9"/>
      <c r="I132" s="10"/>
      <c r="J132" s="9"/>
      <c r="K132" s="9"/>
      <c r="L132" s="9"/>
      <c r="M132" s="9"/>
      <c r="N132" s="14"/>
      <c r="O132" s="14"/>
      <c r="P132" s="14"/>
      <c r="Q132" s="10"/>
      <c r="R132" s="14"/>
      <c r="S132" s="9"/>
      <c r="T132" s="9"/>
      <c r="U132" s="14"/>
      <c r="V132" s="14"/>
      <c r="W132" s="12"/>
      <c r="X132" s="14"/>
    </row>
    <row r="133" spans="2:24" ht="15.75" x14ac:dyDescent="0.25">
      <c r="B133" s="9"/>
      <c r="C133" s="9"/>
      <c r="D133" s="9"/>
      <c r="E133" s="10"/>
      <c r="F133" s="11"/>
      <c r="G133" s="9"/>
      <c r="H133" s="9"/>
      <c r="I133" s="10"/>
      <c r="J133" s="9"/>
      <c r="K133" s="9"/>
      <c r="L133" s="9"/>
      <c r="M133" s="9"/>
      <c r="N133" s="14"/>
      <c r="O133" s="14"/>
      <c r="P133" s="14"/>
      <c r="Q133" s="10"/>
      <c r="R133" s="14"/>
      <c r="S133" s="9"/>
      <c r="T133" s="9"/>
      <c r="U133" s="14"/>
      <c r="V133" s="14"/>
      <c r="W133" s="12"/>
      <c r="X133" s="14"/>
    </row>
    <row r="134" spans="2:24" ht="15.75" x14ac:dyDescent="0.25">
      <c r="B134" s="9"/>
      <c r="C134" s="9"/>
      <c r="D134" s="9"/>
      <c r="E134" s="10"/>
      <c r="F134" s="11"/>
      <c r="G134" s="9"/>
      <c r="H134" s="9"/>
      <c r="I134" s="10"/>
      <c r="J134" s="9"/>
      <c r="K134" s="9"/>
      <c r="L134" s="9"/>
      <c r="M134" s="9"/>
      <c r="N134" s="14"/>
      <c r="O134" s="14"/>
      <c r="P134" s="14"/>
      <c r="Q134" s="10"/>
      <c r="R134" s="14"/>
      <c r="S134" s="9"/>
      <c r="T134" s="9"/>
      <c r="U134" s="14"/>
      <c r="V134" s="14"/>
      <c r="W134" s="12"/>
      <c r="X134" s="14"/>
    </row>
    <row r="135" spans="2:24" ht="15.75" x14ac:dyDescent="0.25">
      <c r="B135" s="9"/>
      <c r="C135" s="9"/>
      <c r="D135" s="9"/>
      <c r="E135" s="10"/>
      <c r="F135" s="11"/>
      <c r="G135" s="9"/>
      <c r="H135" s="9"/>
      <c r="I135" s="10"/>
      <c r="J135" s="9"/>
      <c r="K135" s="9"/>
      <c r="L135" s="9"/>
      <c r="M135" s="9"/>
      <c r="N135" s="14"/>
      <c r="O135" s="14"/>
      <c r="P135" s="14"/>
      <c r="Q135" s="10"/>
      <c r="R135" s="14"/>
      <c r="S135" s="9"/>
      <c r="T135" s="9"/>
      <c r="U135" s="14"/>
      <c r="V135" s="14"/>
      <c r="W135" s="12"/>
      <c r="X135" s="14"/>
    </row>
    <row r="136" spans="2:24" ht="15.75" x14ac:dyDescent="0.25">
      <c r="B136" s="9"/>
      <c r="C136" s="9"/>
      <c r="D136" s="9"/>
      <c r="E136" s="10"/>
      <c r="F136" s="11"/>
      <c r="G136" s="9"/>
      <c r="H136" s="9"/>
      <c r="I136" s="10"/>
      <c r="J136" s="9"/>
      <c r="K136" s="9"/>
      <c r="L136" s="9"/>
      <c r="M136" s="9"/>
      <c r="N136" s="14"/>
      <c r="O136" s="14"/>
      <c r="P136" s="14"/>
      <c r="Q136" s="10"/>
      <c r="R136" s="14"/>
      <c r="S136" s="9"/>
      <c r="T136" s="9"/>
      <c r="U136" s="14"/>
      <c r="V136" s="14"/>
      <c r="W136" s="12"/>
      <c r="X136" s="14"/>
    </row>
    <row r="137" spans="2:24" ht="15.75" x14ac:dyDescent="0.25">
      <c r="B137" s="9"/>
      <c r="C137" s="9"/>
      <c r="D137" s="9"/>
      <c r="E137" s="10"/>
      <c r="F137" s="11"/>
      <c r="G137" s="9"/>
      <c r="H137" s="9"/>
      <c r="I137" s="10"/>
      <c r="J137" s="9"/>
      <c r="K137" s="9"/>
      <c r="L137" s="9"/>
      <c r="M137" s="9"/>
      <c r="N137" s="14"/>
      <c r="O137" s="14"/>
      <c r="P137" s="14"/>
      <c r="Q137" s="10"/>
      <c r="R137" s="14"/>
      <c r="S137" s="9"/>
      <c r="T137" s="9"/>
      <c r="U137" s="14"/>
      <c r="V137" s="14"/>
      <c r="W137" s="12"/>
      <c r="X137" s="14"/>
    </row>
    <row r="138" spans="2:24" ht="15.75" x14ac:dyDescent="0.25">
      <c r="B138" s="9"/>
      <c r="C138" s="9"/>
      <c r="D138" s="9"/>
      <c r="E138" s="10"/>
      <c r="F138" s="11"/>
      <c r="G138" s="9"/>
      <c r="H138" s="9"/>
      <c r="I138" s="10"/>
      <c r="J138" s="9"/>
      <c r="K138" s="9"/>
      <c r="L138" s="9"/>
      <c r="M138" s="9"/>
      <c r="N138" s="14"/>
      <c r="O138" s="14"/>
      <c r="P138" s="14"/>
      <c r="Q138" s="10"/>
      <c r="R138" s="14"/>
      <c r="S138" s="9"/>
      <c r="T138" s="9"/>
      <c r="U138" s="14"/>
      <c r="V138" s="14"/>
      <c r="W138" s="12"/>
      <c r="X138" s="14"/>
    </row>
    <row r="139" spans="2:24" ht="15.75" x14ac:dyDescent="0.25">
      <c r="B139" s="9"/>
      <c r="C139" s="9"/>
      <c r="D139" s="9"/>
      <c r="E139" s="10"/>
      <c r="F139" s="11"/>
      <c r="G139" s="9"/>
      <c r="H139" s="9"/>
      <c r="I139" s="10"/>
      <c r="J139" s="9"/>
      <c r="K139" s="9"/>
      <c r="L139" s="9"/>
      <c r="M139" s="9"/>
      <c r="N139" s="14"/>
      <c r="O139" s="14"/>
      <c r="P139" s="14"/>
      <c r="Q139" s="10"/>
      <c r="R139" s="14"/>
      <c r="S139" s="9"/>
      <c r="T139" s="9"/>
      <c r="U139" s="14"/>
      <c r="V139" s="14"/>
      <c r="W139" s="12"/>
      <c r="X139" s="14"/>
    </row>
    <row r="140" spans="2:24" ht="15.75" x14ac:dyDescent="0.25">
      <c r="B140" s="9"/>
      <c r="C140" s="9"/>
      <c r="D140" s="9"/>
      <c r="E140" s="10"/>
      <c r="F140" s="11"/>
      <c r="G140" s="9"/>
      <c r="H140" s="9"/>
      <c r="I140" s="10"/>
      <c r="J140" s="9"/>
      <c r="K140" s="9"/>
      <c r="L140" s="9"/>
      <c r="M140" s="9"/>
      <c r="N140" s="14"/>
      <c r="O140" s="14"/>
      <c r="P140" s="14"/>
      <c r="Q140" s="10"/>
      <c r="R140" s="14"/>
      <c r="S140" s="9"/>
      <c r="T140" s="9"/>
      <c r="U140" s="14"/>
      <c r="V140" s="14"/>
      <c r="W140" s="12"/>
      <c r="X140" s="14"/>
    </row>
    <row r="141" spans="2:24" ht="15.75" x14ac:dyDescent="0.25">
      <c r="B141" s="9"/>
      <c r="C141" s="9"/>
      <c r="D141" s="9"/>
      <c r="E141" s="10"/>
      <c r="F141" s="11"/>
      <c r="G141" s="9"/>
      <c r="H141" s="9"/>
      <c r="I141" s="10"/>
      <c r="J141" s="9"/>
      <c r="K141" s="9"/>
      <c r="L141" s="9"/>
      <c r="M141" s="9"/>
      <c r="N141" s="14"/>
      <c r="O141" s="14"/>
      <c r="P141" s="14"/>
      <c r="Q141" s="10"/>
      <c r="R141" s="14"/>
      <c r="S141" s="9"/>
      <c r="T141" s="9"/>
      <c r="U141" s="14"/>
      <c r="V141" s="14"/>
      <c r="W141" s="12"/>
      <c r="X141" s="14"/>
    </row>
    <row r="142" spans="2:24" ht="15.75" x14ac:dyDescent="0.25">
      <c r="B142" s="9"/>
      <c r="C142" s="9"/>
      <c r="D142" s="9"/>
      <c r="E142" s="10"/>
      <c r="F142" s="11"/>
      <c r="G142" s="9"/>
      <c r="H142" s="9"/>
      <c r="I142" s="10"/>
      <c r="J142" s="9"/>
      <c r="K142" s="9"/>
      <c r="L142" s="9"/>
      <c r="M142" s="9"/>
      <c r="N142" s="14"/>
      <c r="O142" s="14"/>
      <c r="P142" s="14"/>
      <c r="Q142" s="10"/>
      <c r="R142" s="14"/>
      <c r="S142" s="9"/>
      <c r="T142" s="9"/>
      <c r="U142" s="14"/>
      <c r="V142" s="14"/>
      <c r="W142" s="12"/>
      <c r="X142" s="14"/>
    </row>
    <row r="143" spans="2:24" ht="15.75" x14ac:dyDescent="0.25">
      <c r="B143" s="9"/>
      <c r="C143" s="9"/>
      <c r="D143" s="9"/>
      <c r="E143" s="10"/>
      <c r="F143" s="11"/>
      <c r="G143" s="9"/>
      <c r="H143" s="9"/>
      <c r="I143" s="10"/>
      <c r="J143" s="9"/>
      <c r="K143" s="9"/>
      <c r="L143" s="9"/>
      <c r="M143" s="9"/>
      <c r="N143" s="14"/>
      <c r="O143" s="14"/>
      <c r="P143" s="14"/>
      <c r="Q143" s="10"/>
      <c r="R143" s="14"/>
      <c r="S143" s="9"/>
      <c r="T143" s="9"/>
      <c r="U143" s="14"/>
      <c r="V143" s="14"/>
      <c r="W143" s="12"/>
      <c r="X143" s="14"/>
    </row>
    <row r="144" spans="2:24" ht="15.75" x14ac:dyDescent="0.25">
      <c r="B144" s="9"/>
      <c r="C144" s="9"/>
      <c r="D144" s="9"/>
      <c r="E144" s="10"/>
      <c r="F144" s="11"/>
      <c r="G144" s="9"/>
      <c r="H144" s="9"/>
      <c r="I144" s="10"/>
      <c r="J144" s="9"/>
      <c r="K144" s="9"/>
      <c r="L144" s="9"/>
      <c r="M144" s="9"/>
      <c r="N144" s="14"/>
      <c r="O144" s="14"/>
      <c r="P144" s="14"/>
      <c r="Q144" s="10"/>
      <c r="R144" s="14"/>
      <c r="S144" s="9"/>
      <c r="T144" s="9"/>
      <c r="U144" s="14"/>
      <c r="V144" s="14"/>
      <c r="W144" s="12"/>
      <c r="X144" s="14"/>
    </row>
    <row r="145" spans="2:24" ht="15.75" x14ac:dyDescent="0.25">
      <c r="B145" s="9"/>
      <c r="C145" s="9"/>
      <c r="D145" s="9"/>
      <c r="E145" s="10"/>
      <c r="F145" s="11"/>
      <c r="G145" s="9"/>
      <c r="H145" s="9"/>
      <c r="I145" s="10"/>
      <c r="J145" s="9"/>
      <c r="K145" s="9"/>
      <c r="L145" s="9"/>
      <c r="M145" s="9"/>
      <c r="N145" s="14"/>
      <c r="O145" s="14"/>
      <c r="P145" s="14"/>
      <c r="Q145" s="10"/>
      <c r="R145" s="14"/>
      <c r="S145" s="9"/>
      <c r="T145" s="9"/>
      <c r="U145" s="14"/>
      <c r="V145" s="14"/>
      <c r="W145" s="12"/>
      <c r="X145" s="14"/>
    </row>
    <row r="146" spans="2:24" ht="15.75" x14ac:dyDescent="0.25">
      <c r="B146" s="9"/>
      <c r="C146" s="9"/>
      <c r="D146" s="9"/>
      <c r="E146" s="10"/>
      <c r="F146" s="11"/>
      <c r="G146" s="9"/>
      <c r="H146" s="9"/>
      <c r="I146" s="10"/>
      <c r="J146" s="9"/>
      <c r="K146" s="9"/>
      <c r="L146" s="9"/>
      <c r="M146" s="9"/>
      <c r="N146" s="14"/>
      <c r="O146" s="14"/>
      <c r="P146" s="14"/>
      <c r="Q146" s="10"/>
      <c r="R146" s="14"/>
      <c r="S146" s="9"/>
      <c r="T146" s="9"/>
      <c r="U146" s="14"/>
      <c r="V146" s="14"/>
      <c r="W146" s="12"/>
      <c r="X146" s="14"/>
    </row>
    <row r="147" spans="2:24" ht="15.75" x14ac:dyDescent="0.25">
      <c r="B147" s="9"/>
      <c r="C147" s="9"/>
      <c r="D147" s="9"/>
      <c r="E147" s="10"/>
      <c r="F147" s="11"/>
      <c r="G147" s="9"/>
      <c r="H147" s="9"/>
      <c r="I147" s="10"/>
      <c r="J147" s="9"/>
      <c r="K147" s="9"/>
      <c r="L147" s="9"/>
      <c r="M147" s="9"/>
      <c r="N147" s="14"/>
      <c r="O147" s="14"/>
      <c r="P147" s="14"/>
      <c r="Q147" s="10"/>
      <c r="R147" s="14"/>
      <c r="S147" s="9"/>
      <c r="T147" s="9"/>
      <c r="U147" s="14"/>
      <c r="V147" s="14"/>
      <c r="W147" s="12"/>
      <c r="X147" s="14"/>
    </row>
    <row r="148" spans="2:24" ht="15.75" x14ac:dyDescent="0.25">
      <c r="B148" s="9"/>
      <c r="C148" s="9"/>
      <c r="D148" s="9"/>
      <c r="E148" s="10"/>
      <c r="F148" s="11"/>
      <c r="G148" s="9"/>
      <c r="H148" s="9"/>
      <c r="I148" s="10"/>
      <c r="J148" s="9"/>
      <c r="K148" s="9"/>
      <c r="L148" s="9"/>
      <c r="M148" s="9"/>
      <c r="N148" s="14"/>
      <c r="O148" s="14"/>
      <c r="P148" s="14"/>
      <c r="Q148" s="10"/>
      <c r="R148" s="14"/>
      <c r="S148" s="9"/>
      <c r="T148" s="9"/>
      <c r="U148" s="14"/>
      <c r="V148" s="14"/>
      <c r="W148" s="12"/>
      <c r="X148" s="14"/>
    </row>
    <row r="149" spans="2:24" ht="15.75" x14ac:dyDescent="0.25">
      <c r="B149" s="9"/>
      <c r="C149" s="9"/>
      <c r="D149" s="9"/>
      <c r="E149" s="10"/>
      <c r="F149" s="11"/>
      <c r="G149" s="9"/>
      <c r="H149" s="9"/>
      <c r="I149" s="10"/>
      <c r="J149" s="9"/>
      <c r="K149" s="9"/>
      <c r="L149" s="9"/>
      <c r="M149" s="9"/>
      <c r="N149" s="14"/>
      <c r="O149" s="14"/>
      <c r="P149" s="14"/>
      <c r="Q149" s="10"/>
      <c r="R149" s="14"/>
      <c r="S149" s="9"/>
      <c r="T149" s="9"/>
      <c r="U149" s="14"/>
      <c r="V149" s="14"/>
      <c r="W149" s="12"/>
      <c r="X149" s="14"/>
    </row>
    <row r="150" spans="2:24" ht="15.75" x14ac:dyDescent="0.25">
      <c r="B150" s="9"/>
      <c r="C150" s="9"/>
      <c r="D150" s="9"/>
      <c r="E150" s="10"/>
      <c r="F150" s="11"/>
      <c r="G150" s="9"/>
      <c r="H150" s="9"/>
      <c r="I150" s="10"/>
      <c r="J150" s="9"/>
      <c r="K150" s="9"/>
      <c r="L150" s="9"/>
      <c r="M150" s="9"/>
      <c r="N150" s="14"/>
      <c r="O150" s="14"/>
      <c r="P150" s="14"/>
      <c r="Q150" s="10"/>
      <c r="R150" s="14"/>
      <c r="S150" s="9"/>
      <c r="T150" s="9"/>
      <c r="U150" s="14"/>
      <c r="V150" s="14"/>
      <c r="W150" s="12"/>
      <c r="X150" s="14"/>
    </row>
    <row r="151" spans="2:24" ht="15.75" x14ac:dyDescent="0.25">
      <c r="B151" s="9"/>
      <c r="C151" s="9"/>
      <c r="D151" s="9"/>
      <c r="E151" s="10"/>
      <c r="F151" s="11"/>
      <c r="G151" s="9"/>
      <c r="H151" s="9"/>
      <c r="I151" s="10"/>
      <c r="J151" s="9"/>
      <c r="K151" s="9"/>
      <c r="L151" s="9"/>
      <c r="M151" s="9"/>
      <c r="N151" s="14"/>
      <c r="O151" s="14"/>
      <c r="P151" s="14"/>
      <c r="Q151" s="10"/>
      <c r="R151" s="14"/>
      <c r="S151" s="9"/>
      <c r="T151" s="9"/>
      <c r="U151" s="14"/>
      <c r="V151" s="14"/>
      <c r="W151" s="12"/>
      <c r="X151" s="14"/>
    </row>
    <row r="152" spans="2:24" ht="15.75" x14ac:dyDescent="0.25">
      <c r="B152" s="9"/>
      <c r="C152" s="9"/>
      <c r="D152" s="9"/>
      <c r="E152" s="10"/>
      <c r="F152" s="11"/>
      <c r="G152" s="9"/>
      <c r="H152" s="9"/>
      <c r="I152" s="10"/>
      <c r="J152" s="9"/>
      <c r="K152" s="9"/>
      <c r="L152" s="9"/>
      <c r="M152" s="9"/>
      <c r="N152" s="14"/>
      <c r="O152" s="14"/>
      <c r="P152" s="14"/>
      <c r="Q152" s="10"/>
      <c r="R152" s="14"/>
      <c r="S152" s="9"/>
      <c r="T152" s="9"/>
      <c r="U152" s="14"/>
      <c r="V152" s="14"/>
      <c r="W152" s="12"/>
      <c r="X152" s="14"/>
    </row>
    <row r="153" spans="2:24" ht="15.75" x14ac:dyDescent="0.25">
      <c r="B153" s="9"/>
      <c r="C153" s="9"/>
      <c r="D153" s="9"/>
      <c r="E153" s="10"/>
      <c r="F153" s="11"/>
      <c r="G153" s="9"/>
      <c r="H153" s="9"/>
      <c r="I153" s="10"/>
      <c r="J153" s="9"/>
      <c r="K153" s="9"/>
      <c r="L153" s="9"/>
      <c r="M153" s="9"/>
      <c r="N153" s="14"/>
      <c r="O153" s="14"/>
      <c r="P153" s="14"/>
      <c r="Q153" s="10"/>
      <c r="R153" s="14"/>
      <c r="S153" s="9"/>
      <c r="T153" s="9"/>
      <c r="U153" s="14"/>
      <c r="V153" s="14"/>
      <c r="W153" s="12"/>
      <c r="X153" s="14"/>
    </row>
    <row r="154" spans="2:24" ht="15.75" x14ac:dyDescent="0.25">
      <c r="B154" s="9"/>
      <c r="C154" s="9"/>
      <c r="D154" s="9"/>
      <c r="E154" s="10"/>
      <c r="F154" s="11"/>
      <c r="G154" s="9"/>
      <c r="H154" s="9"/>
      <c r="I154" s="10"/>
      <c r="J154" s="9"/>
      <c r="K154" s="9"/>
      <c r="L154" s="9"/>
      <c r="M154" s="9"/>
      <c r="N154" s="14"/>
      <c r="O154" s="14"/>
      <c r="P154" s="14"/>
      <c r="Q154" s="10"/>
      <c r="R154" s="14"/>
      <c r="S154" s="9"/>
      <c r="T154" s="9"/>
      <c r="U154" s="14"/>
      <c r="V154" s="14"/>
      <c r="W154" s="12"/>
      <c r="X154" s="14"/>
    </row>
    <row r="155" spans="2:24" ht="15.75" x14ac:dyDescent="0.25">
      <c r="B155" s="9"/>
      <c r="C155" s="9"/>
      <c r="D155" s="9"/>
      <c r="E155" s="10"/>
      <c r="F155" s="11"/>
      <c r="G155" s="9"/>
      <c r="H155" s="9"/>
      <c r="I155" s="10"/>
      <c r="J155" s="9"/>
      <c r="K155" s="9"/>
      <c r="L155" s="9"/>
      <c r="M155" s="9"/>
      <c r="N155" s="14"/>
      <c r="O155" s="14"/>
      <c r="P155" s="14"/>
      <c r="Q155" s="10"/>
      <c r="R155" s="14"/>
      <c r="S155" s="9"/>
      <c r="T155" s="9"/>
      <c r="U155" s="14"/>
      <c r="V155" s="14"/>
      <c r="W155" s="12"/>
      <c r="X155" s="14"/>
    </row>
    <row r="156" spans="2:24" ht="15.75" x14ac:dyDescent="0.25">
      <c r="B156" s="9"/>
      <c r="C156" s="9"/>
      <c r="D156" s="9"/>
      <c r="E156" s="10"/>
      <c r="F156" s="11"/>
      <c r="G156" s="9"/>
      <c r="H156" s="9"/>
      <c r="I156" s="10"/>
      <c r="J156" s="9"/>
      <c r="K156" s="9"/>
      <c r="L156" s="9"/>
      <c r="M156" s="9"/>
      <c r="N156" s="14"/>
      <c r="O156" s="14"/>
      <c r="P156" s="14"/>
      <c r="Q156" s="10"/>
      <c r="R156" s="14"/>
      <c r="S156" s="9"/>
      <c r="T156" s="9"/>
      <c r="U156" s="14"/>
      <c r="V156" s="14"/>
      <c r="W156" s="12"/>
      <c r="X156" s="14"/>
    </row>
    <row r="157" spans="2:24" ht="15.75" x14ac:dyDescent="0.25">
      <c r="B157" s="9"/>
      <c r="C157" s="9"/>
      <c r="D157" s="9"/>
      <c r="E157" s="10"/>
      <c r="F157" s="11"/>
      <c r="G157" s="9"/>
      <c r="H157" s="9"/>
      <c r="I157" s="10"/>
      <c r="J157" s="9"/>
      <c r="K157" s="9"/>
      <c r="L157" s="9"/>
      <c r="M157" s="9"/>
      <c r="N157" s="14"/>
      <c r="O157" s="14"/>
      <c r="P157" s="14"/>
      <c r="Q157" s="10"/>
      <c r="R157" s="14"/>
      <c r="S157" s="9"/>
      <c r="T157" s="9"/>
      <c r="U157" s="14"/>
      <c r="V157" s="14"/>
      <c r="W157" s="12"/>
      <c r="X157" s="14"/>
    </row>
    <row r="158" spans="2:24" ht="15.75" x14ac:dyDescent="0.25">
      <c r="B158" s="9"/>
      <c r="C158" s="9"/>
      <c r="D158" s="9"/>
      <c r="E158" s="10"/>
      <c r="F158" s="11"/>
      <c r="G158" s="9"/>
      <c r="H158" s="9"/>
      <c r="I158" s="10"/>
      <c r="J158" s="9"/>
      <c r="K158" s="9"/>
      <c r="L158" s="9"/>
      <c r="M158" s="9"/>
      <c r="N158" s="14"/>
      <c r="O158" s="14"/>
      <c r="P158" s="14"/>
      <c r="Q158" s="10"/>
      <c r="R158" s="14"/>
      <c r="S158" s="9"/>
      <c r="T158" s="9"/>
      <c r="U158" s="14"/>
      <c r="V158" s="14"/>
      <c r="W158" s="12"/>
      <c r="X158" s="14"/>
    </row>
    <row r="159" spans="2:24" ht="15.75" x14ac:dyDescent="0.25">
      <c r="B159" s="9"/>
      <c r="C159" s="9"/>
      <c r="D159" s="9"/>
      <c r="E159" s="10"/>
      <c r="F159" s="11"/>
      <c r="G159" s="9"/>
      <c r="H159" s="9"/>
      <c r="I159" s="10"/>
      <c r="J159" s="9"/>
      <c r="K159" s="9"/>
      <c r="L159" s="9"/>
      <c r="M159" s="9"/>
      <c r="N159" s="14"/>
      <c r="O159" s="14"/>
      <c r="P159" s="14"/>
      <c r="Q159" s="10"/>
      <c r="R159" s="14"/>
      <c r="S159" s="9"/>
      <c r="T159" s="9"/>
      <c r="U159" s="14"/>
      <c r="V159" s="14"/>
      <c r="W159" s="12"/>
      <c r="X159" s="14"/>
    </row>
    <row r="160" spans="2:24" ht="15.75" x14ac:dyDescent="0.25">
      <c r="B160" s="9"/>
      <c r="C160" s="9"/>
      <c r="D160" s="9"/>
      <c r="E160" s="10"/>
      <c r="F160" s="11"/>
      <c r="G160" s="9"/>
      <c r="H160" s="9"/>
      <c r="I160" s="10"/>
      <c r="J160" s="9"/>
      <c r="K160" s="9"/>
      <c r="L160" s="9"/>
      <c r="M160" s="9"/>
      <c r="N160" s="14"/>
      <c r="O160" s="14"/>
      <c r="P160" s="14"/>
      <c r="Q160" s="10"/>
      <c r="R160" s="14"/>
      <c r="S160" s="9"/>
      <c r="T160" s="9"/>
      <c r="U160" s="14"/>
      <c r="V160" s="14"/>
      <c r="W160" s="12"/>
      <c r="X160" s="14"/>
    </row>
    <row r="161" spans="2:24" ht="15.75" x14ac:dyDescent="0.25">
      <c r="B161" s="9"/>
      <c r="C161" s="9"/>
      <c r="D161" s="9"/>
      <c r="E161" s="10"/>
      <c r="F161" s="11"/>
      <c r="G161" s="9"/>
      <c r="H161" s="9"/>
      <c r="I161" s="10"/>
      <c r="J161" s="9"/>
      <c r="K161" s="9"/>
      <c r="L161" s="9"/>
      <c r="M161" s="9"/>
      <c r="N161" s="14"/>
      <c r="O161" s="14"/>
      <c r="P161" s="14"/>
      <c r="Q161" s="10"/>
      <c r="R161" s="14"/>
      <c r="S161" s="9"/>
      <c r="T161" s="9"/>
      <c r="U161" s="14"/>
      <c r="V161" s="14"/>
      <c r="W161" s="12"/>
      <c r="X161" s="14"/>
    </row>
    <row r="162" spans="2:24" ht="15.75" x14ac:dyDescent="0.25">
      <c r="B162" s="9"/>
      <c r="C162" s="9"/>
      <c r="D162" s="9"/>
      <c r="E162" s="10"/>
      <c r="F162" s="11"/>
      <c r="G162" s="9"/>
      <c r="H162" s="9"/>
      <c r="I162" s="10"/>
      <c r="J162" s="9"/>
      <c r="K162" s="9"/>
      <c r="L162" s="9"/>
      <c r="M162" s="9"/>
      <c r="N162" s="14"/>
      <c r="O162" s="14"/>
      <c r="P162" s="14"/>
      <c r="Q162" s="10"/>
      <c r="R162" s="14"/>
      <c r="S162" s="9"/>
      <c r="T162" s="9"/>
      <c r="U162" s="14"/>
      <c r="V162" s="14"/>
      <c r="W162" s="12"/>
      <c r="X162" s="14"/>
    </row>
    <row r="163" spans="2:24" ht="15.75" x14ac:dyDescent="0.25">
      <c r="B163" s="9"/>
      <c r="C163" s="9"/>
      <c r="D163" s="9"/>
      <c r="E163" s="10"/>
      <c r="F163" s="11"/>
      <c r="G163" s="9"/>
      <c r="H163" s="9"/>
      <c r="I163" s="10"/>
      <c r="J163" s="9"/>
      <c r="K163" s="9"/>
      <c r="L163" s="9"/>
      <c r="M163" s="9"/>
      <c r="N163" s="14"/>
      <c r="O163" s="14"/>
      <c r="P163" s="14"/>
      <c r="Q163" s="10"/>
      <c r="R163" s="14"/>
      <c r="S163" s="9"/>
      <c r="T163" s="9"/>
      <c r="U163" s="14"/>
      <c r="V163" s="14"/>
      <c r="W163" s="12"/>
      <c r="X163" s="14"/>
    </row>
    <row r="164" spans="2:24" ht="15.75" x14ac:dyDescent="0.25">
      <c r="B164" s="9"/>
      <c r="C164" s="9"/>
      <c r="D164" s="9"/>
      <c r="E164" s="10"/>
      <c r="F164" s="11"/>
      <c r="G164" s="9"/>
      <c r="H164" s="9"/>
      <c r="I164" s="10"/>
      <c r="J164" s="9"/>
      <c r="K164" s="9"/>
      <c r="L164" s="9"/>
      <c r="M164" s="9"/>
      <c r="N164" s="14"/>
      <c r="O164" s="14"/>
      <c r="P164" s="14"/>
      <c r="Q164" s="10"/>
      <c r="R164" s="14"/>
      <c r="S164" s="9"/>
      <c r="T164" s="9"/>
      <c r="U164" s="14"/>
      <c r="V164" s="14"/>
      <c r="W164" s="12"/>
      <c r="X164" s="14"/>
    </row>
    <row r="165" spans="2:24" ht="15.75" x14ac:dyDescent="0.25">
      <c r="B165" s="9"/>
      <c r="C165" s="9"/>
      <c r="D165" s="9"/>
      <c r="E165" s="10"/>
      <c r="F165" s="11"/>
      <c r="G165" s="9"/>
      <c r="H165" s="9"/>
      <c r="I165" s="10"/>
      <c r="J165" s="9"/>
      <c r="K165" s="9"/>
      <c r="L165" s="9"/>
      <c r="M165" s="9"/>
      <c r="N165" s="14"/>
      <c r="O165" s="14"/>
      <c r="P165" s="14"/>
      <c r="Q165" s="10"/>
      <c r="R165" s="14"/>
      <c r="S165" s="9"/>
      <c r="T165" s="9"/>
      <c r="U165" s="14"/>
      <c r="V165" s="14"/>
      <c r="W165" s="12"/>
      <c r="X165" s="14"/>
    </row>
    <row r="166" spans="2:24" ht="15.75" x14ac:dyDescent="0.25">
      <c r="B166" s="9"/>
      <c r="C166" s="9"/>
      <c r="D166" s="9"/>
      <c r="E166" s="10"/>
      <c r="F166" s="11"/>
      <c r="G166" s="9"/>
      <c r="H166" s="9"/>
      <c r="I166" s="10"/>
      <c r="J166" s="9"/>
      <c r="K166" s="9"/>
      <c r="L166" s="9"/>
      <c r="M166" s="9"/>
      <c r="N166" s="14"/>
      <c r="O166" s="14"/>
      <c r="P166" s="14"/>
      <c r="Q166" s="10"/>
      <c r="R166" s="14"/>
      <c r="S166" s="9"/>
      <c r="T166" s="9"/>
      <c r="U166" s="14"/>
      <c r="V166" s="14"/>
      <c r="W166" s="12"/>
      <c r="X166" s="14"/>
    </row>
    <row r="167" spans="2:24" ht="15.75" x14ac:dyDescent="0.25">
      <c r="B167" s="9"/>
      <c r="C167" s="9"/>
      <c r="D167" s="9"/>
      <c r="E167" s="10"/>
      <c r="F167" s="11"/>
      <c r="G167" s="9"/>
      <c r="H167" s="9"/>
      <c r="I167" s="10"/>
      <c r="J167" s="9"/>
      <c r="K167" s="9"/>
      <c r="L167" s="9"/>
      <c r="M167" s="9"/>
      <c r="N167" s="14"/>
      <c r="O167" s="14"/>
      <c r="P167" s="14"/>
      <c r="Q167" s="10"/>
      <c r="R167" s="14"/>
      <c r="S167" s="9"/>
      <c r="T167" s="9"/>
      <c r="U167" s="14"/>
      <c r="V167" s="14"/>
      <c r="W167" s="12"/>
      <c r="X167" s="14"/>
    </row>
    <row r="168" spans="2:24" ht="15.75" x14ac:dyDescent="0.25">
      <c r="B168" s="9"/>
      <c r="C168" s="9"/>
      <c r="D168" s="9"/>
      <c r="E168" s="10"/>
      <c r="F168" s="11"/>
      <c r="G168" s="9"/>
      <c r="H168" s="9"/>
      <c r="I168" s="10"/>
      <c r="J168" s="9"/>
      <c r="K168" s="9"/>
      <c r="L168" s="9"/>
      <c r="M168" s="9"/>
      <c r="N168" s="14"/>
      <c r="O168" s="14"/>
      <c r="P168" s="14"/>
      <c r="Q168" s="10"/>
      <c r="R168" s="14"/>
      <c r="S168" s="9"/>
      <c r="T168" s="9"/>
      <c r="U168" s="14"/>
      <c r="V168" s="14"/>
      <c r="W168" s="12"/>
      <c r="X168" s="14"/>
    </row>
    <row r="169" spans="2:24" ht="15.75" x14ac:dyDescent="0.25">
      <c r="B169" s="9"/>
      <c r="C169" s="9"/>
      <c r="D169" s="9"/>
      <c r="E169" s="10"/>
      <c r="F169" s="11"/>
      <c r="G169" s="9"/>
      <c r="H169" s="9"/>
      <c r="I169" s="10"/>
      <c r="J169" s="9"/>
      <c r="K169" s="9"/>
      <c r="L169" s="9"/>
      <c r="M169" s="9"/>
      <c r="N169" s="14"/>
      <c r="O169" s="14"/>
      <c r="P169" s="14"/>
      <c r="Q169" s="10"/>
      <c r="R169" s="14"/>
      <c r="S169" s="9"/>
      <c r="T169" s="9"/>
      <c r="U169" s="14"/>
      <c r="V169" s="14"/>
      <c r="W169" s="12"/>
      <c r="X169" s="14"/>
    </row>
    <row r="170" spans="2:24" ht="15.75" x14ac:dyDescent="0.25">
      <c r="B170" s="9"/>
      <c r="C170" s="9"/>
      <c r="D170" s="9"/>
      <c r="E170" s="10"/>
      <c r="F170" s="11"/>
      <c r="G170" s="9"/>
      <c r="H170" s="9"/>
      <c r="I170" s="10"/>
      <c r="J170" s="9"/>
      <c r="K170" s="9"/>
      <c r="L170" s="9"/>
      <c r="M170" s="9"/>
      <c r="N170" s="14"/>
      <c r="O170" s="14"/>
      <c r="P170" s="14"/>
      <c r="Q170" s="10"/>
      <c r="R170" s="14"/>
      <c r="S170" s="9"/>
      <c r="T170" s="9"/>
      <c r="U170" s="14"/>
      <c r="V170" s="14"/>
      <c r="W170" s="12"/>
      <c r="X170" s="14"/>
    </row>
    <row r="171" spans="2:24" ht="15.75" x14ac:dyDescent="0.25">
      <c r="B171" s="9"/>
      <c r="C171" s="9"/>
      <c r="D171" s="9"/>
      <c r="E171" s="10"/>
      <c r="F171" s="11"/>
      <c r="G171" s="9"/>
      <c r="H171" s="9"/>
      <c r="I171" s="10"/>
      <c r="J171" s="9"/>
      <c r="K171" s="9"/>
      <c r="L171" s="9"/>
      <c r="M171" s="9"/>
      <c r="N171" s="14"/>
      <c r="O171" s="14"/>
      <c r="P171" s="14"/>
      <c r="Q171" s="10"/>
      <c r="R171" s="14"/>
      <c r="S171" s="9"/>
      <c r="T171" s="9"/>
      <c r="U171" s="14"/>
      <c r="V171" s="14"/>
      <c r="W171" s="12"/>
      <c r="X171" s="14"/>
    </row>
    <row r="172" spans="2:24" ht="15.75" x14ac:dyDescent="0.25">
      <c r="B172" s="9"/>
      <c r="C172" s="9"/>
      <c r="D172" s="9"/>
      <c r="E172" s="10"/>
      <c r="F172" s="11"/>
      <c r="G172" s="9"/>
      <c r="H172" s="9"/>
      <c r="I172" s="10"/>
      <c r="J172" s="9"/>
      <c r="K172" s="9"/>
      <c r="L172" s="9"/>
      <c r="M172" s="9"/>
      <c r="N172" s="14"/>
      <c r="O172" s="14"/>
      <c r="P172" s="14"/>
      <c r="Q172" s="10"/>
      <c r="R172" s="14"/>
      <c r="S172" s="9"/>
      <c r="T172" s="9"/>
      <c r="U172" s="14"/>
      <c r="V172" s="14"/>
      <c r="W172" s="12"/>
      <c r="X172" s="14"/>
    </row>
    <row r="173" spans="2:24" ht="15.75" x14ac:dyDescent="0.25">
      <c r="B173" s="9"/>
      <c r="C173" s="9"/>
      <c r="D173" s="9"/>
      <c r="E173" s="10"/>
      <c r="F173" s="11"/>
      <c r="G173" s="9"/>
      <c r="H173" s="9"/>
      <c r="I173" s="10"/>
      <c r="J173" s="9"/>
      <c r="K173" s="9"/>
      <c r="L173" s="9"/>
      <c r="M173" s="9"/>
      <c r="N173" s="14"/>
      <c r="O173" s="14"/>
      <c r="P173" s="14"/>
      <c r="Q173" s="10"/>
      <c r="R173" s="14"/>
      <c r="S173" s="9"/>
      <c r="T173" s="9"/>
      <c r="U173" s="14"/>
      <c r="V173" s="14"/>
      <c r="W173" s="12"/>
      <c r="X173" s="14"/>
    </row>
    <row r="174" spans="2:24" ht="15.75" x14ac:dyDescent="0.25">
      <c r="B174" s="9"/>
      <c r="C174" s="9"/>
      <c r="D174" s="9"/>
      <c r="E174" s="10"/>
      <c r="F174" s="11"/>
      <c r="G174" s="9"/>
      <c r="H174" s="9"/>
      <c r="I174" s="10"/>
      <c r="J174" s="9"/>
      <c r="K174" s="9"/>
      <c r="L174" s="9"/>
      <c r="M174" s="9"/>
      <c r="N174" s="14"/>
      <c r="O174" s="14"/>
      <c r="P174" s="14"/>
      <c r="Q174" s="10"/>
      <c r="R174" s="14"/>
      <c r="S174" s="9"/>
      <c r="T174" s="9"/>
      <c r="U174" s="14"/>
      <c r="V174" s="14"/>
      <c r="W174" s="12"/>
      <c r="X174" s="14"/>
    </row>
    <row r="175" spans="2:24" ht="15.75" x14ac:dyDescent="0.25">
      <c r="B175" s="9"/>
      <c r="C175" s="9"/>
      <c r="D175" s="9"/>
      <c r="E175" s="10"/>
      <c r="F175" s="11"/>
      <c r="G175" s="9"/>
      <c r="H175" s="9"/>
      <c r="I175" s="10"/>
      <c r="J175" s="9"/>
      <c r="K175" s="9"/>
      <c r="L175" s="9"/>
      <c r="M175" s="9"/>
      <c r="N175" s="14"/>
      <c r="O175" s="14"/>
      <c r="P175" s="14"/>
      <c r="Q175" s="10"/>
      <c r="R175" s="14"/>
      <c r="S175" s="9"/>
      <c r="T175" s="9"/>
      <c r="U175" s="14"/>
      <c r="V175" s="14"/>
      <c r="W175" s="12"/>
      <c r="X175" s="14"/>
    </row>
    <row r="176" spans="2:24" ht="15.75" x14ac:dyDescent="0.25">
      <c r="B176" s="9"/>
      <c r="C176" s="9"/>
      <c r="D176" s="9"/>
      <c r="E176" s="10"/>
      <c r="F176" s="11"/>
      <c r="G176" s="9"/>
      <c r="H176" s="9"/>
      <c r="I176" s="10"/>
      <c r="J176" s="9"/>
      <c r="K176" s="9"/>
      <c r="L176" s="9"/>
      <c r="M176" s="9"/>
      <c r="N176" s="14"/>
      <c r="O176" s="14"/>
      <c r="P176" s="14"/>
      <c r="Q176" s="10"/>
      <c r="R176" s="14"/>
      <c r="S176" s="9"/>
      <c r="T176" s="9"/>
      <c r="U176" s="14"/>
      <c r="V176" s="14"/>
      <c r="W176" s="12"/>
      <c r="X176" s="14"/>
    </row>
    <row r="177" spans="2:24" ht="15.75" x14ac:dyDescent="0.25">
      <c r="B177" s="9"/>
      <c r="C177" s="9"/>
      <c r="D177" s="9"/>
      <c r="E177" s="10"/>
      <c r="F177" s="11"/>
      <c r="G177" s="9"/>
      <c r="H177" s="9"/>
      <c r="I177" s="10"/>
      <c r="J177" s="9"/>
      <c r="K177" s="9"/>
      <c r="L177" s="9"/>
      <c r="M177" s="9"/>
      <c r="N177" s="14"/>
      <c r="O177" s="14"/>
      <c r="P177" s="14"/>
      <c r="Q177" s="10"/>
      <c r="R177" s="14"/>
      <c r="S177" s="9"/>
      <c r="T177" s="9"/>
      <c r="U177" s="14"/>
      <c r="V177" s="14"/>
      <c r="W177" s="12"/>
      <c r="X177" s="14"/>
    </row>
    <row r="178" spans="2:24" ht="15.75" x14ac:dyDescent="0.25">
      <c r="B178" s="9"/>
      <c r="C178" s="9"/>
      <c r="D178" s="9"/>
      <c r="E178" s="10"/>
      <c r="F178" s="11"/>
      <c r="G178" s="9"/>
      <c r="H178" s="9"/>
      <c r="I178" s="10"/>
      <c r="J178" s="9"/>
      <c r="K178" s="9"/>
      <c r="L178" s="9"/>
      <c r="M178" s="9"/>
      <c r="N178" s="14"/>
      <c r="O178" s="14"/>
      <c r="P178" s="14"/>
      <c r="Q178" s="10"/>
      <c r="R178" s="14"/>
      <c r="S178" s="9"/>
      <c r="T178" s="9"/>
      <c r="U178" s="14"/>
      <c r="V178" s="14"/>
      <c r="W178" s="12"/>
      <c r="X178" s="14"/>
    </row>
    <row r="179" spans="2:24" ht="15.75" x14ac:dyDescent="0.25">
      <c r="B179" s="9"/>
      <c r="C179" s="9"/>
      <c r="D179" s="9"/>
      <c r="E179" s="10"/>
      <c r="F179" s="11"/>
      <c r="G179" s="9"/>
      <c r="H179" s="9"/>
      <c r="I179" s="10"/>
      <c r="J179" s="9"/>
      <c r="K179" s="9"/>
      <c r="L179" s="9"/>
      <c r="M179" s="9"/>
      <c r="N179" s="14"/>
      <c r="O179" s="14"/>
      <c r="P179" s="14"/>
      <c r="Q179" s="10"/>
      <c r="R179" s="14"/>
      <c r="S179" s="9"/>
      <c r="T179" s="9"/>
      <c r="U179" s="14"/>
      <c r="V179" s="14"/>
      <c r="W179" s="12"/>
      <c r="X179" s="14"/>
    </row>
    <row r="180" spans="2:24" ht="15.75" x14ac:dyDescent="0.25">
      <c r="B180" s="9"/>
      <c r="C180" s="9"/>
      <c r="D180" s="9"/>
      <c r="E180" s="10"/>
      <c r="F180" s="11"/>
      <c r="G180" s="9"/>
      <c r="H180" s="9"/>
      <c r="I180" s="10"/>
      <c r="J180" s="9"/>
      <c r="K180" s="9"/>
      <c r="L180" s="9"/>
      <c r="M180" s="9"/>
      <c r="N180" s="14"/>
      <c r="O180" s="14"/>
      <c r="P180" s="14"/>
      <c r="Q180" s="10"/>
      <c r="R180" s="14"/>
      <c r="S180" s="9"/>
      <c r="T180" s="9"/>
      <c r="U180" s="14"/>
      <c r="V180" s="14"/>
      <c r="W180" s="12"/>
      <c r="X180" s="14"/>
    </row>
    <row r="181" spans="2:24" ht="15.75" x14ac:dyDescent="0.25">
      <c r="B181" s="9"/>
      <c r="C181" s="9"/>
      <c r="D181" s="9"/>
      <c r="E181" s="10"/>
      <c r="F181" s="11"/>
      <c r="G181" s="9"/>
      <c r="H181" s="9"/>
      <c r="I181" s="10"/>
      <c r="J181" s="9"/>
      <c r="K181" s="9"/>
      <c r="L181" s="9"/>
      <c r="M181" s="9"/>
      <c r="N181" s="14"/>
      <c r="O181" s="14"/>
      <c r="P181" s="14"/>
      <c r="Q181" s="10"/>
      <c r="R181" s="14"/>
      <c r="S181" s="9"/>
      <c r="T181" s="9"/>
      <c r="U181" s="14"/>
      <c r="V181" s="14"/>
      <c r="W181" s="12"/>
      <c r="X181" s="14"/>
    </row>
    <row r="182" spans="2:24" ht="15.75" x14ac:dyDescent="0.25">
      <c r="B182" s="9"/>
      <c r="C182" s="9"/>
      <c r="D182" s="9"/>
      <c r="E182" s="10"/>
      <c r="F182" s="11"/>
      <c r="G182" s="9"/>
      <c r="H182" s="9"/>
      <c r="I182" s="10"/>
      <c r="J182" s="9"/>
      <c r="K182" s="9"/>
      <c r="L182" s="9"/>
      <c r="M182" s="9"/>
      <c r="N182" s="14"/>
      <c r="O182" s="14"/>
      <c r="P182" s="14"/>
      <c r="Q182" s="10"/>
      <c r="R182" s="14"/>
      <c r="S182" s="9"/>
      <c r="T182" s="9"/>
      <c r="U182" s="14"/>
      <c r="V182" s="14"/>
      <c r="W182" s="12"/>
      <c r="X182" s="14"/>
    </row>
    <row r="183" spans="2:24" ht="15.75" x14ac:dyDescent="0.25">
      <c r="B183" s="9"/>
      <c r="C183" s="9"/>
      <c r="D183" s="9"/>
      <c r="E183" s="10"/>
      <c r="F183" s="11"/>
      <c r="G183" s="9"/>
      <c r="H183" s="9"/>
      <c r="I183" s="10"/>
      <c r="J183" s="9"/>
      <c r="K183" s="9"/>
      <c r="L183" s="9"/>
      <c r="M183" s="9"/>
      <c r="N183" s="14"/>
      <c r="O183" s="14"/>
      <c r="P183" s="14"/>
      <c r="Q183" s="10"/>
      <c r="R183" s="14"/>
      <c r="S183" s="9"/>
      <c r="T183" s="9"/>
      <c r="U183" s="14"/>
      <c r="V183" s="14"/>
      <c r="W183" s="12"/>
      <c r="X183" s="14"/>
    </row>
    <row r="184" spans="2:24" ht="15.75" x14ac:dyDescent="0.25">
      <c r="B184" s="9"/>
      <c r="C184" s="9"/>
      <c r="D184" s="9"/>
      <c r="E184" s="10"/>
      <c r="F184" s="11"/>
      <c r="G184" s="9"/>
      <c r="H184" s="9"/>
      <c r="I184" s="10"/>
      <c r="J184" s="9"/>
      <c r="K184" s="9"/>
      <c r="L184" s="9"/>
      <c r="M184" s="9"/>
      <c r="N184" s="14"/>
      <c r="O184" s="14"/>
      <c r="P184" s="14"/>
      <c r="Q184" s="10"/>
      <c r="R184" s="14"/>
      <c r="S184" s="9"/>
      <c r="T184" s="9"/>
      <c r="U184" s="14"/>
      <c r="V184" s="14"/>
      <c r="W184" s="12"/>
      <c r="X184" s="14"/>
    </row>
    <row r="185" spans="2:24" ht="15.75" x14ac:dyDescent="0.25">
      <c r="B185" s="9"/>
      <c r="C185" s="9"/>
      <c r="D185" s="9"/>
      <c r="E185" s="10"/>
      <c r="F185" s="11"/>
      <c r="G185" s="9"/>
      <c r="H185" s="9"/>
      <c r="I185" s="10"/>
      <c r="J185" s="9"/>
      <c r="K185" s="9"/>
      <c r="L185" s="9"/>
      <c r="M185" s="9"/>
      <c r="N185" s="14"/>
      <c r="O185" s="14"/>
      <c r="P185" s="14"/>
      <c r="Q185" s="10"/>
      <c r="R185" s="14"/>
      <c r="S185" s="9"/>
      <c r="T185" s="9"/>
      <c r="U185" s="14"/>
      <c r="V185" s="14"/>
      <c r="W185" s="12"/>
      <c r="X185" s="14"/>
    </row>
    <row r="186" spans="2:24" ht="15.75" x14ac:dyDescent="0.25">
      <c r="B186" s="9"/>
      <c r="C186" s="9"/>
      <c r="D186" s="9"/>
      <c r="E186" s="10"/>
      <c r="F186" s="11"/>
      <c r="G186" s="9"/>
      <c r="H186" s="9"/>
      <c r="I186" s="10"/>
      <c r="J186" s="9"/>
      <c r="K186" s="9"/>
      <c r="L186" s="9"/>
      <c r="M186" s="9"/>
      <c r="N186" s="14"/>
      <c r="O186" s="14"/>
      <c r="P186" s="14"/>
      <c r="Q186" s="10"/>
      <c r="R186" s="14"/>
      <c r="S186" s="9"/>
      <c r="T186" s="9"/>
      <c r="U186" s="14"/>
      <c r="V186" s="14"/>
      <c r="W186" s="12"/>
      <c r="X186" s="14"/>
    </row>
    <row r="187" spans="2:24" ht="15.75" x14ac:dyDescent="0.25">
      <c r="B187" s="9"/>
      <c r="C187" s="9"/>
      <c r="D187" s="9"/>
      <c r="E187" s="10"/>
      <c r="F187" s="11"/>
      <c r="G187" s="9"/>
      <c r="H187" s="9"/>
      <c r="I187" s="10"/>
      <c r="J187" s="9"/>
      <c r="K187" s="9"/>
      <c r="L187" s="9"/>
      <c r="M187" s="9"/>
      <c r="N187" s="14"/>
      <c r="O187" s="14"/>
      <c r="P187" s="14"/>
      <c r="Q187" s="10"/>
      <c r="R187" s="14"/>
      <c r="S187" s="9"/>
      <c r="T187" s="9"/>
      <c r="U187" s="14"/>
      <c r="V187" s="14"/>
      <c r="W187" s="12"/>
      <c r="X187" s="14"/>
    </row>
    <row r="188" spans="2:24" ht="15.75" x14ac:dyDescent="0.25">
      <c r="B188" s="9"/>
      <c r="C188" s="9"/>
      <c r="D188" s="9"/>
      <c r="E188" s="10"/>
      <c r="F188" s="11"/>
      <c r="G188" s="9"/>
      <c r="H188" s="9"/>
      <c r="I188" s="10"/>
      <c r="J188" s="9"/>
      <c r="K188" s="9"/>
      <c r="L188" s="9"/>
      <c r="M188" s="9"/>
      <c r="N188" s="14"/>
      <c r="O188" s="14"/>
      <c r="P188" s="14"/>
      <c r="Q188" s="10"/>
      <c r="R188" s="14"/>
      <c r="S188" s="9"/>
      <c r="T188" s="9"/>
      <c r="U188" s="14"/>
      <c r="V188" s="14"/>
      <c r="W188" s="12"/>
      <c r="X188" s="14"/>
    </row>
    <row r="189" spans="2:24" ht="15.75" x14ac:dyDescent="0.25">
      <c r="B189" s="9"/>
      <c r="C189" s="9"/>
      <c r="D189" s="9"/>
      <c r="E189" s="10"/>
      <c r="F189" s="11"/>
      <c r="G189" s="9"/>
      <c r="H189" s="9"/>
      <c r="I189" s="10"/>
      <c r="J189" s="9"/>
      <c r="K189" s="9"/>
      <c r="L189" s="9"/>
      <c r="M189" s="9"/>
      <c r="N189" s="14"/>
      <c r="O189" s="14"/>
      <c r="P189" s="14"/>
      <c r="Q189" s="10"/>
      <c r="R189" s="14"/>
      <c r="S189" s="9"/>
      <c r="T189" s="9"/>
      <c r="U189" s="14"/>
      <c r="V189" s="14"/>
      <c r="W189" s="12"/>
      <c r="X189" s="14"/>
    </row>
    <row r="190" spans="2:24" ht="15.75" x14ac:dyDescent="0.25">
      <c r="B190" s="9"/>
      <c r="C190" s="9"/>
      <c r="D190" s="9"/>
      <c r="E190" s="10"/>
      <c r="F190" s="11"/>
      <c r="G190" s="9"/>
      <c r="H190" s="9"/>
      <c r="I190" s="10"/>
      <c r="J190" s="9"/>
      <c r="K190" s="9"/>
      <c r="L190" s="9"/>
      <c r="M190" s="9"/>
      <c r="N190" s="14"/>
      <c r="O190" s="14"/>
      <c r="P190" s="14"/>
      <c r="Q190" s="10"/>
      <c r="R190" s="14"/>
      <c r="S190" s="9"/>
      <c r="T190" s="9"/>
      <c r="U190" s="14"/>
      <c r="V190" s="14"/>
      <c r="W190" s="12"/>
      <c r="X190" s="14"/>
    </row>
    <row r="191" spans="2:24" ht="15.75" x14ac:dyDescent="0.25">
      <c r="B191" s="9"/>
      <c r="C191" s="9"/>
      <c r="D191" s="9"/>
      <c r="E191" s="10"/>
      <c r="F191" s="11"/>
      <c r="G191" s="9"/>
      <c r="H191" s="9"/>
      <c r="I191" s="10"/>
      <c r="J191" s="9"/>
      <c r="K191" s="9"/>
      <c r="L191" s="9"/>
      <c r="M191" s="9"/>
      <c r="N191" s="14"/>
      <c r="O191" s="14"/>
      <c r="P191" s="14"/>
      <c r="Q191" s="10"/>
      <c r="R191" s="14"/>
      <c r="S191" s="9"/>
      <c r="T191" s="9"/>
      <c r="U191" s="14"/>
      <c r="V191" s="14"/>
      <c r="W191" s="12"/>
      <c r="X191" s="14"/>
    </row>
    <row r="192" spans="2:24" ht="15.75" x14ac:dyDescent="0.25">
      <c r="B192" s="9"/>
      <c r="C192" s="9"/>
      <c r="D192" s="9"/>
      <c r="E192" s="10"/>
      <c r="F192" s="11"/>
      <c r="G192" s="9"/>
      <c r="H192" s="9"/>
      <c r="I192" s="10"/>
      <c r="J192" s="9"/>
      <c r="K192" s="9"/>
      <c r="L192" s="9"/>
      <c r="M192" s="9"/>
      <c r="N192" s="14"/>
      <c r="O192" s="14"/>
      <c r="P192" s="14"/>
      <c r="Q192" s="10"/>
      <c r="R192" s="14"/>
      <c r="S192" s="9"/>
      <c r="T192" s="9"/>
      <c r="U192" s="14"/>
      <c r="V192" s="14"/>
      <c r="W192" s="12"/>
      <c r="X192" s="14"/>
    </row>
    <row r="193" spans="2:24" ht="15.75" x14ac:dyDescent="0.25">
      <c r="B193" s="9"/>
      <c r="C193" s="9"/>
      <c r="D193" s="9"/>
      <c r="E193" s="10"/>
      <c r="F193" s="11"/>
      <c r="G193" s="9"/>
      <c r="H193" s="9"/>
      <c r="I193" s="10"/>
      <c r="J193" s="9"/>
      <c r="K193" s="9"/>
      <c r="L193" s="9"/>
      <c r="M193" s="9"/>
      <c r="N193" s="14"/>
      <c r="O193" s="14"/>
      <c r="P193" s="14"/>
      <c r="Q193" s="10"/>
      <c r="R193" s="14"/>
      <c r="S193" s="9"/>
      <c r="T193" s="9"/>
      <c r="U193" s="14"/>
      <c r="V193" s="14"/>
      <c r="W193" s="12"/>
      <c r="X193" s="14"/>
    </row>
    <row r="194" spans="2:24" ht="15.75" x14ac:dyDescent="0.25">
      <c r="B194" s="9"/>
      <c r="C194" s="9"/>
      <c r="D194" s="9"/>
      <c r="E194" s="10"/>
      <c r="F194" s="11"/>
      <c r="G194" s="9"/>
      <c r="H194" s="9"/>
      <c r="I194" s="10"/>
      <c r="J194" s="9"/>
      <c r="K194" s="9"/>
      <c r="L194" s="9"/>
      <c r="M194" s="9"/>
      <c r="N194" s="14"/>
      <c r="O194" s="14"/>
      <c r="P194" s="14"/>
      <c r="Q194" s="10"/>
      <c r="R194" s="14"/>
      <c r="S194" s="9"/>
      <c r="T194" s="9"/>
      <c r="U194" s="14"/>
      <c r="V194" s="14"/>
      <c r="W194" s="12"/>
      <c r="X194" s="14"/>
    </row>
    <row r="195" spans="2:24" ht="15.75" x14ac:dyDescent="0.25">
      <c r="B195" s="9"/>
      <c r="C195" s="9"/>
      <c r="D195" s="9"/>
      <c r="E195" s="10"/>
      <c r="F195" s="11"/>
      <c r="G195" s="9"/>
      <c r="H195" s="9"/>
      <c r="I195" s="10"/>
      <c r="J195" s="9"/>
      <c r="K195" s="9"/>
      <c r="L195" s="9"/>
      <c r="M195" s="9"/>
      <c r="N195" s="14"/>
      <c r="O195" s="14"/>
      <c r="P195" s="14"/>
      <c r="Q195" s="10"/>
      <c r="R195" s="14"/>
      <c r="S195" s="9"/>
      <c r="T195" s="9"/>
      <c r="U195" s="14"/>
      <c r="V195" s="14"/>
      <c r="W195" s="12"/>
      <c r="X195" s="14"/>
    </row>
    <row r="196" spans="2:24" ht="15.75" x14ac:dyDescent="0.25">
      <c r="B196" s="9"/>
      <c r="C196" s="9"/>
      <c r="D196" s="9"/>
      <c r="E196" s="10"/>
      <c r="F196" s="11"/>
      <c r="G196" s="9"/>
      <c r="H196" s="9"/>
      <c r="I196" s="10"/>
      <c r="J196" s="9"/>
      <c r="K196" s="9"/>
      <c r="L196" s="9"/>
      <c r="M196" s="9"/>
      <c r="N196" s="14"/>
      <c r="O196" s="14"/>
      <c r="P196" s="14"/>
      <c r="Q196" s="10"/>
      <c r="R196" s="14"/>
      <c r="S196" s="9"/>
      <c r="T196" s="9"/>
      <c r="U196" s="14"/>
      <c r="V196" s="14"/>
      <c r="W196" s="12"/>
      <c r="X196" s="14"/>
    </row>
    <row r="197" spans="2:24" ht="15.75" x14ac:dyDescent="0.25">
      <c r="B197" s="9"/>
      <c r="C197" s="9"/>
      <c r="D197" s="9"/>
      <c r="E197" s="10"/>
      <c r="F197" s="11"/>
      <c r="G197" s="9"/>
      <c r="H197" s="9"/>
      <c r="I197" s="10"/>
      <c r="J197" s="9"/>
      <c r="K197" s="9"/>
      <c r="L197" s="9"/>
      <c r="M197" s="9"/>
      <c r="N197" s="14"/>
      <c r="O197" s="14"/>
      <c r="P197" s="14"/>
      <c r="Q197" s="10"/>
      <c r="R197" s="14"/>
      <c r="S197" s="9"/>
      <c r="T197" s="9"/>
      <c r="U197" s="14"/>
      <c r="V197" s="14"/>
      <c r="W197" s="12"/>
      <c r="X197" s="14"/>
    </row>
    <row r="198" spans="2:24" ht="15.75" x14ac:dyDescent="0.25">
      <c r="B198" s="9"/>
      <c r="C198" s="9"/>
      <c r="D198" s="9"/>
      <c r="E198" s="10"/>
      <c r="F198" s="11"/>
      <c r="G198" s="9"/>
      <c r="H198" s="9"/>
      <c r="I198" s="10"/>
      <c r="J198" s="9"/>
      <c r="K198" s="9"/>
      <c r="L198" s="9"/>
      <c r="M198" s="9"/>
      <c r="N198" s="14"/>
      <c r="O198" s="14"/>
      <c r="P198" s="14"/>
      <c r="Q198" s="10"/>
      <c r="R198" s="14"/>
      <c r="S198" s="9"/>
      <c r="T198" s="9"/>
      <c r="U198" s="14"/>
      <c r="V198" s="14"/>
      <c r="W198" s="12"/>
      <c r="X198" s="14"/>
    </row>
    <row r="199" spans="2:24" ht="15.75" x14ac:dyDescent="0.25">
      <c r="B199" s="9"/>
      <c r="C199" s="9"/>
      <c r="D199" s="9"/>
      <c r="E199" s="10"/>
      <c r="F199" s="11"/>
      <c r="G199" s="9"/>
      <c r="H199" s="9"/>
      <c r="I199" s="10"/>
      <c r="J199" s="9"/>
      <c r="K199" s="9"/>
      <c r="L199" s="9"/>
      <c r="M199" s="9"/>
      <c r="N199" s="14"/>
      <c r="O199" s="14"/>
      <c r="P199" s="14"/>
      <c r="Q199" s="10"/>
      <c r="R199" s="14"/>
      <c r="S199" s="9"/>
      <c r="T199" s="9"/>
      <c r="U199" s="14"/>
      <c r="V199" s="14"/>
      <c r="W199" s="12"/>
      <c r="X199" s="14"/>
    </row>
    <row r="200" spans="2:24" ht="15.75" x14ac:dyDescent="0.25">
      <c r="B200" s="9"/>
      <c r="C200" s="9"/>
      <c r="D200" s="9"/>
      <c r="E200" s="10"/>
      <c r="F200" s="11"/>
      <c r="G200" s="9"/>
      <c r="H200" s="9"/>
      <c r="I200" s="10"/>
      <c r="J200" s="9"/>
      <c r="K200" s="9"/>
      <c r="L200" s="9"/>
      <c r="M200" s="9"/>
      <c r="N200" s="14"/>
      <c r="O200" s="14"/>
      <c r="P200" s="14"/>
      <c r="Q200" s="10"/>
      <c r="R200" s="14"/>
      <c r="S200" s="9"/>
      <c r="T200" s="9"/>
      <c r="U200" s="14"/>
      <c r="V200" s="14"/>
      <c r="W200" s="12"/>
      <c r="X200" s="14"/>
    </row>
    <row r="201" spans="2:24" ht="15.75" x14ac:dyDescent="0.25">
      <c r="B201" s="9"/>
      <c r="C201" s="9"/>
      <c r="D201" s="9"/>
      <c r="E201" s="10"/>
      <c r="F201" s="11"/>
      <c r="G201" s="9"/>
      <c r="H201" s="9"/>
      <c r="I201" s="10"/>
      <c r="J201" s="9"/>
      <c r="K201" s="9"/>
      <c r="L201" s="9"/>
      <c r="M201" s="9"/>
      <c r="N201" s="14"/>
      <c r="O201" s="14"/>
      <c r="P201" s="14"/>
      <c r="Q201" s="10"/>
      <c r="R201" s="14"/>
      <c r="S201" s="9"/>
      <c r="T201" s="9"/>
      <c r="U201" s="14"/>
      <c r="V201" s="14"/>
      <c r="W201" s="12"/>
      <c r="X201" s="14"/>
    </row>
    <row r="202" spans="2:24" ht="15.75" x14ac:dyDescent="0.25">
      <c r="B202" s="9"/>
      <c r="C202" s="9"/>
      <c r="D202" s="9"/>
      <c r="E202" s="10"/>
      <c r="F202" s="11"/>
      <c r="G202" s="9"/>
      <c r="H202" s="9"/>
      <c r="I202" s="10"/>
      <c r="J202" s="9"/>
      <c r="K202" s="9"/>
      <c r="L202" s="9"/>
      <c r="M202" s="9"/>
      <c r="N202" s="14"/>
      <c r="O202" s="14"/>
      <c r="P202" s="14"/>
      <c r="Q202" s="10"/>
      <c r="R202" s="14"/>
      <c r="S202" s="9"/>
      <c r="T202" s="9"/>
      <c r="U202" s="14"/>
      <c r="V202" s="14"/>
      <c r="W202" s="12"/>
      <c r="X202" s="14"/>
    </row>
    <row r="203" spans="2:24" ht="15.75" x14ac:dyDescent="0.25">
      <c r="B203" s="9"/>
      <c r="C203" s="9"/>
      <c r="D203" s="9"/>
      <c r="E203" s="10"/>
      <c r="F203" s="11"/>
      <c r="G203" s="9"/>
      <c r="H203" s="9"/>
      <c r="I203" s="10"/>
      <c r="J203" s="9"/>
      <c r="K203" s="9"/>
      <c r="L203" s="9"/>
      <c r="M203" s="9"/>
      <c r="N203" s="14"/>
      <c r="O203" s="14"/>
      <c r="P203" s="14"/>
      <c r="Q203" s="10"/>
      <c r="R203" s="14"/>
      <c r="S203" s="9"/>
      <c r="T203" s="9"/>
      <c r="U203" s="14"/>
      <c r="V203" s="14"/>
      <c r="W203" s="12"/>
      <c r="X203" s="14"/>
    </row>
    <row r="204" spans="2:24" ht="15.75" x14ac:dyDescent="0.25">
      <c r="B204" s="9"/>
      <c r="C204" s="9"/>
      <c r="D204" s="9"/>
      <c r="E204" s="10"/>
      <c r="F204" s="11"/>
      <c r="G204" s="9"/>
      <c r="H204" s="9"/>
      <c r="I204" s="10"/>
      <c r="J204" s="9"/>
      <c r="K204" s="9"/>
      <c r="L204" s="9"/>
      <c r="M204" s="9"/>
      <c r="N204" s="14"/>
      <c r="O204" s="14"/>
      <c r="P204" s="14"/>
      <c r="Q204" s="10"/>
      <c r="R204" s="14"/>
      <c r="S204" s="9"/>
      <c r="T204" s="9"/>
      <c r="U204" s="14"/>
      <c r="V204" s="14"/>
      <c r="W204" s="12"/>
      <c r="X204" s="14"/>
    </row>
    <row r="205" spans="2:24" ht="15.75" x14ac:dyDescent="0.25">
      <c r="B205" s="9"/>
      <c r="C205" s="9"/>
      <c r="D205" s="9"/>
      <c r="E205" s="10"/>
      <c r="F205" s="11"/>
      <c r="G205" s="9"/>
      <c r="H205" s="9"/>
      <c r="I205" s="10"/>
      <c r="J205" s="9"/>
      <c r="K205" s="9"/>
      <c r="L205" s="9"/>
      <c r="M205" s="9"/>
      <c r="N205" s="14"/>
      <c r="O205" s="14"/>
      <c r="P205" s="14"/>
      <c r="Q205" s="10"/>
      <c r="R205" s="14"/>
      <c r="S205" s="9"/>
      <c r="T205" s="9"/>
      <c r="U205" s="14"/>
      <c r="V205" s="14"/>
      <c r="W205" s="12"/>
      <c r="X205" s="14"/>
    </row>
    <row r="206" spans="2:24" ht="15.75" x14ac:dyDescent="0.25">
      <c r="B206" s="9"/>
      <c r="C206" s="9"/>
      <c r="D206" s="9"/>
      <c r="E206" s="10"/>
      <c r="F206" s="11"/>
      <c r="G206" s="9"/>
      <c r="H206" s="9"/>
      <c r="I206" s="10"/>
      <c r="J206" s="9"/>
      <c r="K206" s="9"/>
      <c r="L206" s="9"/>
      <c r="M206" s="9"/>
      <c r="N206" s="14"/>
      <c r="O206" s="14"/>
      <c r="P206" s="14"/>
      <c r="Q206" s="10"/>
      <c r="R206" s="14"/>
      <c r="S206" s="9"/>
      <c r="T206" s="9"/>
      <c r="U206" s="14"/>
      <c r="V206" s="14"/>
      <c r="W206" s="12"/>
      <c r="X206" s="14"/>
    </row>
    <row r="207" spans="2:24" ht="15.75" x14ac:dyDescent="0.25">
      <c r="B207" s="9"/>
      <c r="C207" s="9"/>
      <c r="D207" s="9"/>
      <c r="E207" s="10"/>
      <c r="F207" s="11"/>
      <c r="G207" s="9"/>
      <c r="H207" s="9"/>
      <c r="I207" s="10"/>
      <c r="J207" s="9"/>
      <c r="K207" s="9"/>
      <c r="L207" s="9"/>
      <c r="M207" s="9"/>
      <c r="N207" s="14"/>
      <c r="O207" s="14"/>
      <c r="P207" s="14"/>
      <c r="Q207" s="10"/>
      <c r="R207" s="14"/>
      <c r="S207" s="9"/>
      <c r="T207" s="9"/>
      <c r="U207" s="14"/>
      <c r="V207" s="14"/>
      <c r="W207" s="12"/>
      <c r="X207" s="14"/>
    </row>
    <row r="208" spans="2:24" ht="15.75" x14ac:dyDescent="0.25">
      <c r="B208" s="9"/>
      <c r="C208" s="9"/>
      <c r="D208" s="9"/>
      <c r="E208" s="10"/>
      <c r="F208" s="11"/>
      <c r="G208" s="9"/>
      <c r="H208" s="9"/>
      <c r="I208" s="10"/>
      <c r="J208" s="9"/>
      <c r="K208" s="9"/>
      <c r="L208" s="9"/>
      <c r="M208" s="9"/>
      <c r="N208" s="14"/>
      <c r="O208" s="14"/>
      <c r="P208" s="14"/>
      <c r="Q208" s="10"/>
      <c r="R208" s="14"/>
      <c r="S208" s="9"/>
      <c r="T208" s="9"/>
      <c r="U208" s="14"/>
      <c r="V208" s="14"/>
      <c r="W208" s="12"/>
      <c r="X208" s="14"/>
    </row>
    <row r="209" spans="2:24" ht="15.75" x14ac:dyDescent="0.25">
      <c r="B209" s="9"/>
      <c r="C209" s="9"/>
      <c r="D209" s="9"/>
      <c r="E209" s="10"/>
      <c r="F209" s="11"/>
      <c r="G209" s="9"/>
      <c r="H209" s="9"/>
      <c r="I209" s="10"/>
      <c r="J209" s="9"/>
      <c r="K209" s="9"/>
      <c r="L209" s="9"/>
      <c r="M209" s="9"/>
      <c r="N209" s="14"/>
      <c r="O209" s="14"/>
      <c r="P209" s="14"/>
      <c r="Q209" s="10"/>
      <c r="R209" s="14"/>
      <c r="S209" s="9"/>
      <c r="T209" s="9"/>
      <c r="U209" s="14"/>
      <c r="V209" s="14"/>
      <c r="W209" s="12"/>
      <c r="X209" s="14"/>
    </row>
    <row r="210" spans="2:24" ht="15.75" x14ac:dyDescent="0.25">
      <c r="B210" s="9"/>
      <c r="C210" s="9"/>
      <c r="D210" s="9"/>
      <c r="E210" s="10"/>
      <c r="F210" s="11"/>
      <c r="G210" s="9"/>
      <c r="H210" s="9"/>
      <c r="I210" s="10"/>
      <c r="J210" s="9"/>
      <c r="K210" s="9"/>
      <c r="L210" s="9"/>
      <c r="M210" s="9"/>
      <c r="N210" s="14"/>
      <c r="O210" s="14"/>
      <c r="P210" s="14"/>
      <c r="Q210" s="10"/>
      <c r="R210" s="14"/>
      <c r="S210" s="9"/>
      <c r="T210" s="9"/>
      <c r="U210" s="14"/>
      <c r="V210" s="14"/>
      <c r="W210" s="12"/>
      <c r="X210" s="14"/>
    </row>
    <row r="211" spans="2:24" ht="15.75" x14ac:dyDescent="0.25">
      <c r="B211" s="9"/>
      <c r="C211" s="9"/>
      <c r="D211" s="9"/>
      <c r="E211" s="10"/>
      <c r="F211" s="11"/>
      <c r="G211" s="9"/>
      <c r="H211" s="9"/>
      <c r="I211" s="10"/>
      <c r="J211" s="9"/>
      <c r="K211" s="9"/>
      <c r="L211" s="9"/>
      <c r="M211" s="9"/>
      <c r="N211" s="14"/>
      <c r="O211" s="14"/>
      <c r="P211" s="14"/>
      <c r="Q211" s="10"/>
      <c r="R211" s="14"/>
      <c r="S211" s="9"/>
      <c r="T211" s="9"/>
      <c r="U211" s="14"/>
      <c r="V211" s="14"/>
      <c r="W211" s="12"/>
      <c r="X211" s="14"/>
    </row>
    <row r="212" spans="2:24" ht="15.75" x14ac:dyDescent="0.25">
      <c r="B212" s="9"/>
      <c r="C212" s="9"/>
      <c r="D212" s="9"/>
      <c r="E212" s="10"/>
      <c r="F212" s="11"/>
      <c r="G212" s="9"/>
      <c r="H212" s="9"/>
      <c r="I212" s="10"/>
      <c r="J212" s="9"/>
      <c r="K212" s="9"/>
      <c r="L212" s="9"/>
      <c r="M212" s="9"/>
      <c r="N212" s="14"/>
      <c r="O212" s="14"/>
      <c r="P212" s="14"/>
      <c r="Q212" s="10"/>
      <c r="R212" s="14"/>
      <c r="S212" s="9"/>
      <c r="T212" s="9"/>
      <c r="U212" s="14"/>
      <c r="V212" s="14"/>
      <c r="W212" s="12"/>
      <c r="X212" s="14"/>
    </row>
    <row r="213" spans="2:24" ht="15.75" x14ac:dyDescent="0.25">
      <c r="B213" s="9"/>
      <c r="C213" s="9"/>
      <c r="D213" s="9"/>
      <c r="E213" s="10"/>
      <c r="F213" s="11"/>
      <c r="G213" s="9"/>
      <c r="H213" s="9"/>
      <c r="I213" s="10"/>
      <c r="J213" s="9"/>
      <c r="K213" s="9"/>
      <c r="L213" s="9"/>
      <c r="M213" s="9"/>
      <c r="N213" s="14"/>
      <c r="O213" s="14"/>
      <c r="P213" s="14"/>
      <c r="Q213" s="10"/>
      <c r="R213" s="14"/>
      <c r="S213" s="9"/>
      <c r="T213" s="9"/>
      <c r="U213" s="14"/>
      <c r="V213" s="14"/>
      <c r="W213" s="12"/>
      <c r="X213" s="14"/>
    </row>
    <row r="214" spans="2:24" ht="15.75" x14ac:dyDescent="0.25">
      <c r="B214" s="9"/>
      <c r="C214" s="9"/>
      <c r="D214" s="9"/>
      <c r="E214" s="10"/>
      <c r="F214" s="11"/>
      <c r="G214" s="9"/>
      <c r="H214" s="9"/>
      <c r="I214" s="10"/>
      <c r="J214" s="9"/>
      <c r="K214" s="9"/>
      <c r="L214" s="9"/>
      <c r="M214" s="9"/>
      <c r="N214" s="14"/>
      <c r="O214" s="14"/>
      <c r="P214" s="14"/>
      <c r="Q214" s="10"/>
      <c r="R214" s="14"/>
      <c r="S214" s="9"/>
      <c r="T214" s="9"/>
      <c r="U214" s="14"/>
      <c r="V214" s="14"/>
      <c r="W214" s="12"/>
      <c r="X214" s="14"/>
    </row>
    <row r="215" spans="2:24" ht="15.75" x14ac:dyDescent="0.25">
      <c r="B215" s="9"/>
      <c r="C215" s="9"/>
      <c r="D215" s="9"/>
      <c r="E215" s="10"/>
      <c r="F215" s="11"/>
      <c r="G215" s="9"/>
      <c r="H215" s="9"/>
      <c r="I215" s="10"/>
      <c r="J215" s="9"/>
      <c r="K215" s="9"/>
      <c r="L215" s="9"/>
      <c r="M215" s="9"/>
      <c r="N215" s="14"/>
      <c r="O215" s="14"/>
      <c r="P215" s="14"/>
      <c r="Q215" s="10"/>
      <c r="R215" s="14"/>
      <c r="S215" s="9"/>
      <c r="T215" s="9"/>
      <c r="U215" s="14"/>
      <c r="V215" s="14"/>
      <c r="W215" s="12"/>
      <c r="X215" s="14"/>
    </row>
    <row r="216" spans="2:24" ht="15.75" x14ac:dyDescent="0.25">
      <c r="B216" s="9"/>
      <c r="C216" s="9"/>
      <c r="D216" s="9"/>
      <c r="E216" s="10"/>
      <c r="F216" s="11"/>
      <c r="G216" s="9"/>
      <c r="H216" s="9"/>
      <c r="I216" s="10"/>
      <c r="J216" s="9"/>
      <c r="K216" s="9"/>
      <c r="L216" s="9"/>
      <c r="M216" s="9"/>
      <c r="N216" s="14"/>
      <c r="O216" s="14"/>
      <c r="P216" s="14"/>
      <c r="Q216" s="10"/>
      <c r="R216" s="14"/>
      <c r="S216" s="9"/>
      <c r="T216" s="9"/>
      <c r="U216" s="14"/>
      <c r="V216" s="14"/>
      <c r="W216" s="12"/>
      <c r="X216" s="14"/>
    </row>
    <row r="217" spans="2:24" ht="15.75" x14ac:dyDescent="0.25">
      <c r="B217" s="9"/>
      <c r="C217" s="9"/>
      <c r="D217" s="9"/>
      <c r="E217" s="10"/>
      <c r="F217" s="11"/>
      <c r="G217" s="9"/>
      <c r="H217" s="9"/>
      <c r="I217" s="10"/>
      <c r="J217" s="9"/>
      <c r="K217" s="9"/>
      <c r="L217" s="9"/>
      <c r="M217" s="9"/>
      <c r="N217" s="14"/>
      <c r="O217" s="14"/>
      <c r="P217" s="14"/>
      <c r="Q217" s="10"/>
      <c r="R217" s="14"/>
      <c r="S217" s="9"/>
      <c r="T217" s="9"/>
      <c r="U217" s="14"/>
      <c r="V217" s="14"/>
      <c r="W217" s="12"/>
      <c r="X217" s="14"/>
    </row>
    <row r="218" spans="2:24" ht="15.75" x14ac:dyDescent="0.25">
      <c r="B218" s="9"/>
      <c r="C218" s="9"/>
      <c r="D218" s="9"/>
      <c r="E218" s="10"/>
      <c r="F218" s="11"/>
      <c r="G218" s="9"/>
      <c r="H218" s="9"/>
      <c r="I218" s="10"/>
      <c r="J218" s="9"/>
      <c r="K218" s="9"/>
      <c r="L218" s="9"/>
      <c r="M218" s="9"/>
      <c r="N218" s="14"/>
      <c r="O218" s="14"/>
      <c r="P218" s="14"/>
      <c r="Q218" s="10"/>
      <c r="R218" s="14"/>
      <c r="S218" s="9"/>
      <c r="T218" s="9"/>
      <c r="U218" s="14"/>
      <c r="V218" s="14"/>
      <c r="W218" s="12"/>
      <c r="X218" s="14"/>
    </row>
    <row r="219" spans="2:24" ht="15.75" x14ac:dyDescent="0.25">
      <c r="B219" s="9"/>
      <c r="C219" s="9"/>
      <c r="D219" s="9"/>
      <c r="E219" s="10"/>
      <c r="F219" s="11"/>
      <c r="G219" s="9"/>
      <c r="H219" s="9"/>
      <c r="I219" s="10"/>
      <c r="J219" s="9"/>
      <c r="K219" s="9"/>
      <c r="L219" s="9"/>
      <c r="M219" s="9"/>
      <c r="N219" s="14"/>
      <c r="O219" s="14"/>
      <c r="P219" s="14"/>
      <c r="Q219" s="10"/>
      <c r="R219" s="14"/>
      <c r="S219" s="9"/>
      <c r="T219" s="9"/>
      <c r="U219" s="14"/>
      <c r="V219" s="14"/>
      <c r="W219" s="12"/>
      <c r="X219" s="14"/>
    </row>
    <row r="220" spans="2:24" ht="15.75" x14ac:dyDescent="0.25">
      <c r="B220" s="9"/>
      <c r="C220" s="9"/>
      <c r="D220" s="9"/>
      <c r="E220" s="10"/>
      <c r="F220" s="11"/>
      <c r="G220" s="9"/>
      <c r="H220" s="9"/>
      <c r="I220" s="10"/>
      <c r="J220" s="9"/>
      <c r="K220" s="9"/>
      <c r="L220" s="9"/>
      <c r="M220" s="9"/>
      <c r="N220" s="14"/>
      <c r="O220" s="14"/>
      <c r="P220" s="14"/>
      <c r="Q220" s="10"/>
      <c r="R220" s="14"/>
      <c r="S220" s="9"/>
      <c r="T220" s="9"/>
      <c r="U220" s="14"/>
      <c r="V220" s="14"/>
      <c r="W220" s="12"/>
      <c r="X220" s="14"/>
    </row>
    <row r="221" spans="2:24" ht="15.75" x14ac:dyDescent="0.25">
      <c r="B221" s="9"/>
      <c r="C221" s="9"/>
      <c r="D221" s="9"/>
      <c r="E221" s="10"/>
      <c r="F221" s="11"/>
      <c r="G221" s="9"/>
      <c r="H221" s="9"/>
      <c r="I221" s="10"/>
      <c r="J221" s="9"/>
      <c r="K221" s="9"/>
      <c r="L221" s="9"/>
      <c r="M221" s="9"/>
      <c r="N221" s="14"/>
      <c r="O221" s="14"/>
      <c r="P221" s="14"/>
      <c r="Q221" s="10"/>
      <c r="R221" s="14"/>
      <c r="S221" s="9"/>
      <c r="T221" s="9"/>
      <c r="U221" s="14"/>
      <c r="V221" s="14"/>
      <c r="W221" s="12"/>
      <c r="X221" s="14"/>
    </row>
    <row r="222" spans="2:24" ht="15.75" x14ac:dyDescent="0.25">
      <c r="B222" s="9"/>
      <c r="C222" s="9"/>
      <c r="D222" s="9"/>
      <c r="E222" s="10"/>
      <c r="F222" s="11"/>
      <c r="G222" s="9"/>
      <c r="H222" s="9"/>
      <c r="I222" s="10"/>
      <c r="J222" s="9"/>
      <c r="K222" s="9"/>
      <c r="L222" s="9"/>
      <c r="M222" s="9"/>
      <c r="N222" s="14"/>
      <c r="O222" s="14"/>
      <c r="P222" s="14"/>
      <c r="Q222" s="10"/>
      <c r="R222" s="14"/>
      <c r="S222" s="9"/>
      <c r="T222" s="9"/>
      <c r="U222" s="14"/>
      <c r="V222" s="14"/>
      <c r="W222" s="12"/>
      <c r="X222" s="14"/>
    </row>
    <row r="223" spans="2:24" ht="15.75" x14ac:dyDescent="0.25">
      <c r="B223" s="9"/>
      <c r="C223" s="9"/>
      <c r="D223" s="9"/>
      <c r="E223" s="10"/>
      <c r="F223" s="11"/>
      <c r="G223" s="9"/>
      <c r="H223" s="9"/>
      <c r="I223" s="10"/>
      <c r="J223" s="9"/>
      <c r="K223" s="9"/>
      <c r="L223" s="9"/>
      <c r="M223" s="9"/>
      <c r="N223" s="14"/>
      <c r="O223" s="14"/>
      <c r="P223" s="14"/>
      <c r="Q223" s="10"/>
      <c r="R223" s="14"/>
      <c r="S223" s="9"/>
      <c r="T223" s="9"/>
      <c r="U223" s="14"/>
      <c r="V223" s="14"/>
      <c r="W223" s="12"/>
      <c r="X223" s="14"/>
    </row>
    <row r="224" spans="2:24" ht="15.75" x14ac:dyDescent="0.25">
      <c r="B224" s="9"/>
      <c r="C224" s="9"/>
      <c r="D224" s="9"/>
      <c r="E224" s="10"/>
      <c r="F224" s="11"/>
      <c r="G224" s="9"/>
      <c r="H224" s="9"/>
      <c r="I224" s="10"/>
      <c r="J224" s="9"/>
      <c r="K224" s="9"/>
      <c r="L224" s="9"/>
      <c r="M224" s="9"/>
      <c r="N224" s="14"/>
      <c r="O224" s="14"/>
      <c r="P224" s="14"/>
      <c r="Q224" s="10"/>
      <c r="R224" s="14"/>
      <c r="S224" s="9"/>
      <c r="T224" s="9"/>
      <c r="U224" s="14"/>
      <c r="V224" s="14"/>
      <c r="W224" s="12"/>
      <c r="X224" s="14"/>
    </row>
    <row r="225" spans="2:24" ht="15.75" x14ac:dyDescent="0.25">
      <c r="B225" s="9"/>
      <c r="C225" s="9"/>
      <c r="D225" s="9"/>
      <c r="E225" s="10"/>
      <c r="F225" s="11"/>
      <c r="G225" s="9"/>
      <c r="H225" s="9"/>
      <c r="I225" s="10"/>
      <c r="J225" s="9"/>
      <c r="K225" s="9"/>
      <c r="L225" s="9"/>
      <c r="M225" s="9"/>
      <c r="N225" s="14"/>
      <c r="O225" s="14"/>
      <c r="P225" s="14"/>
      <c r="Q225" s="10"/>
      <c r="R225" s="14"/>
      <c r="S225" s="9"/>
      <c r="T225" s="9"/>
      <c r="U225" s="14"/>
      <c r="V225" s="14"/>
      <c r="W225" s="12"/>
      <c r="X225" s="14"/>
    </row>
    <row r="226" spans="2:24" ht="15.75" x14ac:dyDescent="0.25">
      <c r="B226" s="9"/>
      <c r="C226" s="9"/>
      <c r="D226" s="9"/>
      <c r="E226" s="10"/>
      <c r="F226" s="11"/>
      <c r="G226" s="9"/>
      <c r="H226" s="9"/>
      <c r="I226" s="10"/>
      <c r="J226" s="9"/>
      <c r="K226" s="9"/>
      <c r="L226" s="9"/>
      <c r="M226" s="9"/>
      <c r="N226" s="14"/>
      <c r="O226" s="14"/>
      <c r="P226" s="14"/>
      <c r="Q226" s="10"/>
      <c r="R226" s="14"/>
      <c r="S226" s="9"/>
      <c r="T226" s="9"/>
      <c r="U226" s="14"/>
      <c r="V226" s="14"/>
      <c r="W226" s="12"/>
      <c r="X226" s="14"/>
    </row>
    <row r="227" spans="2:24" ht="15.75" x14ac:dyDescent="0.25">
      <c r="B227" s="9"/>
      <c r="C227" s="9"/>
      <c r="D227" s="9"/>
      <c r="E227" s="10"/>
      <c r="F227" s="11"/>
      <c r="G227" s="9"/>
      <c r="H227" s="9"/>
      <c r="I227" s="10"/>
      <c r="J227" s="9"/>
      <c r="K227" s="9"/>
      <c r="L227" s="9"/>
      <c r="M227" s="9"/>
      <c r="N227" s="14"/>
      <c r="O227" s="14"/>
      <c r="P227" s="14"/>
      <c r="Q227" s="10"/>
      <c r="R227" s="14"/>
      <c r="S227" s="9"/>
      <c r="T227" s="9"/>
      <c r="U227" s="14"/>
      <c r="V227" s="14"/>
      <c r="W227" s="12"/>
      <c r="X227" s="14"/>
    </row>
    <row r="228" spans="2:24" ht="15.75" x14ac:dyDescent="0.25">
      <c r="B228" s="9"/>
      <c r="C228" s="9"/>
      <c r="D228" s="9"/>
      <c r="E228" s="10"/>
      <c r="F228" s="11"/>
      <c r="G228" s="9"/>
      <c r="H228" s="9"/>
      <c r="I228" s="10"/>
      <c r="J228" s="9"/>
      <c r="K228" s="9"/>
      <c r="L228" s="9"/>
      <c r="M228" s="9"/>
      <c r="N228" s="14"/>
      <c r="O228" s="14"/>
      <c r="P228" s="14"/>
      <c r="Q228" s="10"/>
      <c r="R228" s="14"/>
      <c r="S228" s="9"/>
      <c r="T228" s="9"/>
      <c r="U228" s="14"/>
      <c r="V228" s="14"/>
      <c r="W228" s="12"/>
      <c r="X228" s="14"/>
    </row>
    <row r="229" spans="2:24" ht="15.75" x14ac:dyDescent="0.25">
      <c r="B229" s="9"/>
      <c r="C229" s="9"/>
      <c r="D229" s="9"/>
      <c r="E229" s="10"/>
      <c r="F229" s="11"/>
      <c r="G229" s="9"/>
      <c r="H229" s="9"/>
      <c r="I229" s="10"/>
      <c r="J229" s="9"/>
      <c r="K229" s="9"/>
      <c r="L229" s="9"/>
      <c r="M229" s="9"/>
      <c r="N229" s="14"/>
      <c r="O229" s="14"/>
      <c r="P229" s="14"/>
      <c r="Q229" s="10"/>
      <c r="R229" s="14"/>
      <c r="S229" s="9"/>
      <c r="T229" s="9"/>
      <c r="U229" s="14"/>
      <c r="V229" s="14"/>
      <c r="W229" s="12"/>
      <c r="X229" s="14"/>
    </row>
    <row r="230" spans="2:24" ht="15.75" x14ac:dyDescent="0.25">
      <c r="B230" s="9"/>
      <c r="C230" s="9"/>
      <c r="D230" s="9"/>
      <c r="E230" s="10"/>
      <c r="F230" s="11"/>
      <c r="G230" s="9"/>
      <c r="H230" s="9"/>
      <c r="I230" s="10"/>
      <c r="J230" s="9"/>
      <c r="K230" s="9"/>
      <c r="L230" s="9"/>
      <c r="M230" s="9"/>
      <c r="N230" s="14"/>
      <c r="O230" s="14"/>
      <c r="P230" s="14"/>
      <c r="Q230" s="10"/>
      <c r="R230" s="14"/>
      <c r="S230" s="9"/>
      <c r="T230" s="9"/>
      <c r="U230" s="14"/>
      <c r="V230" s="14"/>
      <c r="W230" s="12"/>
      <c r="X230" s="14"/>
    </row>
    <row r="231" spans="2:24" ht="15.75" x14ac:dyDescent="0.25">
      <c r="B231" s="9"/>
      <c r="C231" s="9"/>
      <c r="D231" s="9"/>
      <c r="E231" s="10"/>
      <c r="F231" s="11"/>
      <c r="G231" s="9"/>
      <c r="H231" s="9"/>
      <c r="I231" s="10"/>
      <c r="J231" s="9"/>
      <c r="K231" s="9"/>
      <c r="L231" s="9"/>
      <c r="M231" s="9"/>
      <c r="N231" s="14"/>
      <c r="O231" s="14"/>
      <c r="P231" s="14"/>
      <c r="Q231" s="10"/>
      <c r="R231" s="14"/>
      <c r="S231" s="9"/>
      <c r="T231" s="9"/>
      <c r="U231" s="14"/>
      <c r="V231" s="14"/>
      <c r="W231" s="12"/>
      <c r="X231" s="14"/>
    </row>
    <row r="232" spans="2:24" ht="15.75" x14ac:dyDescent="0.25">
      <c r="B232" s="9"/>
      <c r="C232" s="9"/>
      <c r="D232" s="9"/>
      <c r="E232" s="10"/>
      <c r="F232" s="11"/>
      <c r="G232" s="9"/>
      <c r="H232" s="9"/>
      <c r="I232" s="10"/>
      <c r="J232" s="9"/>
      <c r="K232" s="9"/>
      <c r="L232" s="9"/>
      <c r="M232" s="9"/>
      <c r="N232" s="14"/>
      <c r="O232" s="14"/>
      <c r="P232" s="14"/>
      <c r="Q232" s="10"/>
      <c r="R232" s="14"/>
      <c r="S232" s="9"/>
      <c r="T232" s="9"/>
      <c r="U232" s="14"/>
      <c r="V232" s="14"/>
      <c r="W232" s="12"/>
      <c r="X232" s="14"/>
    </row>
    <row r="233" spans="2:24" ht="15.75" x14ac:dyDescent="0.25">
      <c r="B233" s="9"/>
      <c r="C233" s="9"/>
      <c r="D233" s="9"/>
      <c r="E233" s="10"/>
      <c r="F233" s="11"/>
      <c r="G233" s="9"/>
      <c r="H233" s="9"/>
      <c r="I233" s="10"/>
      <c r="J233" s="9"/>
      <c r="K233" s="9"/>
      <c r="L233" s="9"/>
      <c r="M233" s="9"/>
      <c r="N233" s="14"/>
      <c r="O233" s="14"/>
      <c r="P233" s="14"/>
      <c r="Q233" s="10"/>
      <c r="R233" s="14"/>
      <c r="S233" s="9"/>
      <c r="T233" s="9"/>
      <c r="U233" s="14"/>
      <c r="V233" s="14"/>
      <c r="W233" s="12"/>
      <c r="X233" s="14"/>
    </row>
    <row r="234" spans="2:24" ht="15.75" x14ac:dyDescent="0.25">
      <c r="B234" s="9"/>
      <c r="C234" s="9"/>
      <c r="D234" s="9"/>
      <c r="E234" s="10"/>
      <c r="F234" s="11"/>
      <c r="G234" s="9"/>
      <c r="H234" s="9"/>
      <c r="I234" s="10"/>
      <c r="J234" s="9"/>
      <c r="K234" s="9"/>
      <c r="L234" s="9"/>
      <c r="M234" s="9"/>
      <c r="N234" s="14"/>
      <c r="O234" s="14"/>
      <c r="P234" s="14"/>
      <c r="Q234" s="10"/>
      <c r="R234" s="14"/>
      <c r="S234" s="9"/>
      <c r="T234" s="9"/>
      <c r="U234" s="14"/>
      <c r="V234" s="14"/>
      <c r="W234" s="12"/>
      <c r="X234" s="14"/>
    </row>
    <row r="235" spans="2:24" ht="15.75" x14ac:dyDescent="0.25">
      <c r="B235" s="9"/>
      <c r="C235" s="9"/>
      <c r="D235" s="9"/>
      <c r="E235" s="10"/>
      <c r="F235" s="11"/>
      <c r="G235" s="9"/>
      <c r="H235" s="9"/>
      <c r="I235" s="10"/>
      <c r="J235" s="9"/>
      <c r="K235" s="9"/>
      <c r="L235" s="9"/>
      <c r="M235" s="9"/>
      <c r="N235" s="14"/>
      <c r="O235" s="14"/>
      <c r="P235" s="14"/>
      <c r="Q235" s="10"/>
      <c r="R235" s="14"/>
      <c r="S235" s="9"/>
      <c r="T235" s="9"/>
      <c r="U235" s="14"/>
      <c r="V235" s="14"/>
      <c r="W235" s="12"/>
      <c r="X235" s="14"/>
    </row>
    <row r="236" spans="2:24" ht="15.75" x14ac:dyDescent="0.25">
      <c r="B236" s="9"/>
      <c r="C236" s="9"/>
      <c r="D236" s="9"/>
      <c r="E236" s="10"/>
      <c r="F236" s="11"/>
      <c r="G236" s="9"/>
      <c r="H236" s="9"/>
      <c r="I236" s="10"/>
      <c r="J236" s="9"/>
      <c r="K236" s="9"/>
      <c r="L236" s="9"/>
      <c r="M236" s="9"/>
      <c r="N236" s="14"/>
      <c r="O236" s="14"/>
      <c r="P236" s="14"/>
      <c r="Q236" s="10"/>
      <c r="R236" s="14"/>
      <c r="S236" s="9"/>
      <c r="T236" s="9"/>
      <c r="U236" s="14"/>
      <c r="V236" s="14"/>
      <c r="W236" s="12"/>
      <c r="X236" s="14"/>
    </row>
    <row r="237" spans="2:24" ht="15.75" x14ac:dyDescent="0.25">
      <c r="B237" s="9"/>
      <c r="C237" s="9"/>
      <c r="D237" s="9"/>
      <c r="E237" s="10"/>
      <c r="F237" s="11"/>
      <c r="G237" s="9"/>
      <c r="H237" s="9"/>
      <c r="I237" s="10"/>
      <c r="J237" s="9"/>
      <c r="K237" s="9"/>
      <c r="L237" s="9"/>
      <c r="M237" s="9"/>
      <c r="N237" s="14"/>
      <c r="O237" s="14"/>
      <c r="P237" s="14"/>
      <c r="Q237" s="10"/>
      <c r="R237" s="14"/>
      <c r="S237" s="9"/>
      <c r="T237" s="9"/>
      <c r="U237" s="14"/>
      <c r="V237" s="14"/>
      <c r="W237" s="12"/>
      <c r="X237" s="14"/>
    </row>
    <row r="238" spans="2:24" ht="15.75" x14ac:dyDescent="0.25">
      <c r="B238" s="9"/>
      <c r="C238" s="9"/>
      <c r="D238" s="9"/>
      <c r="E238" s="10"/>
      <c r="F238" s="11"/>
      <c r="G238" s="9"/>
      <c r="H238" s="9"/>
      <c r="I238" s="10"/>
      <c r="J238" s="9"/>
      <c r="K238" s="9"/>
      <c r="L238" s="9"/>
      <c r="M238" s="9"/>
      <c r="N238" s="14"/>
      <c r="O238" s="14"/>
      <c r="P238" s="14"/>
      <c r="Q238" s="10"/>
      <c r="R238" s="14"/>
      <c r="S238" s="9"/>
      <c r="T238" s="9"/>
      <c r="U238" s="14"/>
      <c r="V238" s="14"/>
      <c r="W238" s="12"/>
      <c r="X238" s="14"/>
    </row>
    <row r="239" spans="2:24" ht="15.75" x14ac:dyDescent="0.25">
      <c r="B239" s="9"/>
      <c r="C239" s="9"/>
      <c r="D239" s="9"/>
      <c r="E239" s="10"/>
      <c r="F239" s="11"/>
      <c r="G239" s="9"/>
      <c r="H239" s="9"/>
      <c r="I239" s="10"/>
      <c r="J239" s="9"/>
      <c r="K239" s="9"/>
      <c r="L239" s="9"/>
      <c r="M239" s="9"/>
      <c r="N239" s="14"/>
      <c r="O239" s="14"/>
      <c r="P239" s="14"/>
      <c r="Q239" s="10"/>
      <c r="R239" s="14"/>
      <c r="S239" s="9"/>
      <c r="T239" s="9"/>
      <c r="U239" s="14"/>
      <c r="V239" s="14"/>
      <c r="W239" s="12"/>
      <c r="X239" s="14"/>
    </row>
    <row r="240" spans="2:24" ht="15.75" x14ac:dyDescent="0.25">
      <c r="B240" s="9"/>
      <c r="C240" s="9"/>
      <c r="D240" s="9"/>
      <c r="E240" s="10"/>
      <c r="F240" s="11"/>
      <c r="G240" s="9"/>
      <c r="H240" s="9"/>
      <c r="I240" s="10"/>
      <c r="J240" s="9"/>
      <c r="K240" s="9"/>
      <c r="L240" s="9"/>
      <c r="M240" s="9"/>
      <c r="N240" s="14"/>
      <c r="O240" s="14"/>
      <c r="P240" s="14"/>
      <c r="Q240" s="10"/>
      <c r="R240" s="14"/>
      <c r="S240" s="9"/>
      <c r="T240" s="9"/>
      <c r="U240" s="14"/>
      <c r="V240" s="14"/>
      <c r="W240" s="12"/>
      <c r="X240" s="14"/>
    </row>
    <row r="241" spans="2:24" ht="15.75" x14ac:dyDescent="0.25">
      <c r="B241" s="9"/>
      <c r="C241" s="9"/>
      <c r="D241" s="9"/>
      <c r="E241" s="10"/>
      <c r="F241" s="11"/>
      <c r="G241" s="9"/>
      <c r="H241" s="9"/>
      <c r="I241" s="10"/>
      <c r="J241" s="9"/>
      <c r="K241" s="9"/>
      <c r="L241" s="9"/>
      <c r="M241" s="9"/>
      <c r="N241" s="14"/>
      <c r="O241" s="14"/>
      <c r="P241" s="14"/>
      <c r="Q241" s="10"/>
      <c r="R241" s="14"/>
      <c r="S241" s="9"/>
      <c r="T241" s="9"/>
      <c r="U241" s="14"/>
      <c r="V241" s="14"/>
      <c r="W241" s="12"/>
      <c r="X241" s="14"/>
    </row>
    <row r="242" spans="2:24" ht="15.75" x14ac:dyDescent="0.25">
      <c r="B242" s="9"/>
      <c r="C242" s="9"/>
      <c r="D242" s="9"/>
      <c r="E242" s="10"/>
      <c r="F242" s="11"/>
      <c r="G242" s="9"/>
      <c r="H242" s="9"/>
      <c r="I242" s="10"/>
      <c r="J242" s="9"/>
      <c r="K242" s="9"/>
      <c r="L242" s="9"/>
      <c r="M242" s="9"/>
      <c r="N242" s="14"/>
      <c r="O242" s="14"/>
      <c r="P242" s="14"/>
      <c r="Q242" s="10"/>
      <c r="R242" s="14"/>
      <c r="S242" s="9"/>
      <c r="T242" s="9"/>
      <c r="U242" s="14"/>
      <c r="V242" s="14"/>
      <c r="W242" s="12"/>
      <c r="X242" s="14"/>
    </row>
    <row r="243" spans="2:24" ht="15.75" x14ac:dyDescent="0.25">
      <c r="B243" s="9"/>
      <c r="C243" s="9"/>
      <c r="D243" s="9"/>
      <c r="E243" s="10"/>
      <c r="F243" s="11"/>
      <c r="G243" s="9"/>
      <c r="H243" s="9"/>
      <c r="I243" s="10"/>
      <c r="J243" s="9"/>
      <c r="K243" s="9"/>
      <c r="L243" s="9"/>
      <c r="M243" s="9"/>
      <c r="N243" s="14"/>
      <c r="O243" s="14"/>
      <c r="P243" s="14"/>
      <c r="Q243" s="10"/>
      <c r="R243" s="14"/>
      <c r="S243" s="9"/>
      <c r="T243" s="9"/>
      <c r="U243" s="14"/>
      <c r="V243" s="14"/>
      <c r="W243" s="12"/>
      <c r="X243" s="14"/>
    </row>
    <row r="244" spans="2:24" ht="15.75" x14ac:dyDescent="0.25">
      <c r="B244" s="9"/>
      <c r="C244" s="9"/>
      <c r="D244" s="9"/>
      <c r="E244" s="10"/>
      <c r="F244" s="11"/>
      <c r="G244" s="9"/>
      <c r="H244" s="9"/>
      <c r="I244" s="10"/>
      <c r="J244" s="9"/>
      <c r="K244" s="9"/>
      <c r="L244" s="9"/>
      <c r="M244" s="9"/>
      <c r="N244" s="14"/>
      <c r="O244" s="14"/>
      <c r="P244" s="14"/>
      <c r="Q244" s="10"/>
      <c r="R244" s="14"/>
      <c r="S244" s="9"/>
      <c r="T244" s="9"/>
      <c r="U244" s="14"/>
      <c r="V244" s="14"/>
      <c r="W244" s="12"/>
      <c r="X244" s="14"/>
    </row>
    <row r="245" spans="2:24" ht="15.75" x14ac:dyDescent="0.25">
      <c r="B245" s="9"/>
      <c r="C245" s="9"/>
      <c r="D245" s="9"/>
      <c r="E245" s="10"/>
      <c r="F245" s="11"/>
      <c r="G245" s="9"/>
      <c r="H245" s="9"/>
      <c r="I245" s="10"/>
      <c r="J245" s="9"/>
      <c r="K245" s="9"/>
      <c r="L245" s="9"/>
      <c r="M245" s="9"/>
      <c r="N245" s="14"/>
      <c r="O245" s="14"/>
      <c r="P245" s="14"/>
      <c r="Q245" s="10"/>
      <c r="R245" s="14"/>
      <c r="S245" s="9"/>
      <c r="T245" s="9"/>
      <c r="U245" s="14"/>
      <c r="V245" s="14"/>
      <c r="W245" s="12"/>
      <c r="X245" s="14"/>
    </row>
    <row r="246" spans="2:24" ht="15.75" x14ac:dyDescent="0.25">
      <c r="B246" s="9"/>
      <c r="C246" s="9"/>
      <c r="D246" s="9"/>
      <c r="E246" s="10"/>
      <c r="F246" s="11"/>
      <c r="G246" s="9"/>
      <c r="H246" s="9"/>
      <c r="I246" s="10"/>
      <c r="J246" s="9"/>
      <c r="K246" s="9"/>
      <c r="L246" s="9"/>
      <c r="M246" s="9"/>
      <c r="N246" s="14"/>
      <c r="O246" s="14"/>
      <c r="P246" s="14"/>
      <c r="Q246" s="10"/>
      <c r="R246" s="14"/>
      <c r="S246" s="9"/>
      <c r="T246" s="9"/>
      <c r="U246" s="14"/>
      <c r="V246" s="14"/>
      <c r="W246" s="12"/>
      <c r="X246" s="14"/>
    </row>
    <row r="247" spans="2:24" ht="15.75" x14ac:dyDescent="0.25">
      <c r="B247" s="9"/>
      <c r="C247" s="9"/>
      <c r="D247" s="9"/>
      <c r="E247" s="10"/>
      <c r="F247" s="11"/>
      <c r="G247" s="9"/>
      <c r="H247" s="9"/>
      <c r="I247" s="10"/>
      <c r="J247" s="9"/>
      <c r="K247" s="9"/>
      <c r="L247" s="9"/>
      <c r="M247" s="9"/>
      <c r="N247" s="14"/>
      <c r="O247" s="14"/>
      <c r="P247" s="14"/>
      <c r="Q247" s="10"/>
      <c r="R247" s="14"/>
      <c r="S247" s="9"/>
      <c r="T247" s="9"/>
      <c r="U247" s="14"/>
      <c r="V247" s="14"/>
      <c r="W247" s="12"/>
      <c r="X247" s="14"/>
    </row>
    <row r="248" spans="2:24" ht="15.75" x14ac:dyDescent="0.25">
      <c r="B248" s="9"/>
      <c r="C248" s="9"/>
      <c r="D248" s="9"/>
      <c r="E248" s="10"/>
      <c r="F248" s="11"/>
      <c r="G248" s="9"/>
      <c r="H248" s="9"/>
      <c r="I248" s="10"/>
      <c r="J248" s="9"/>
      <c r="K248" s="9"/>
      <c r="L248" s="9"/>
      <c r="M248" s="9"/>
      <c r="N248" s="14"/>
      <c r="O248" s="14"/>
      <c r="P248" s="14"/>
      <c r="Q248" s="10"/>
      <c r="R248" s="14"/>
      <c r="S248" s="9"/>
      <c r="T248" s="9"/>
      <c r="U248" s="14"/>
      <c r="V248" s="14"/>
      <c r="W248" s="12"/>
      <c r="X248" s="14"/>
    </row>
    <row r="249" spans="2:24" ht="15.75" x14ac:dyDescent="0.25">
      <c r="B249" s="9"/>
      <c r="C249" s="9"/>
      <c r="D249" s="9"/>
      <c r="E249" s="10"/>
      <c r="F249" s="11"/>
      <c r="G249" s="9"/>
      <c r="H249" s="9"/>
      <c r="I249" s="10"/>
      <c r="J249" s="9"/>
      <c r="K249" s="9"/>
      <c r="L249" s="9"/>
      <c r="M249" s="9"/>
      <c r="N249" s="14"/>
      <c r="O249" s="14"/>
      <c r="P249" s="14"/>
      <c r="Q249" s="10"/>
      <c r="R249" s="14"/>
      <c r="S249" s="9"/>
      <c r="T249" s="9"/>
      <c r="U249" s="14"/>
      <c r="V249" s="14"/>
      <c r="W249" s="12"/>
      <c r="X249" s="14"/>
    </row>
    <row r="250" spans="2:24" ht="15.75" x14ac:dyDescent="0.25">
      <c r="B250" s="9"/>
      <c r="C250" s="9"/>
      <c r="D250" s="9"/>
      <c r="E250" s="10"/>
      <c r="F250" s="11"/>
      <c r="G250" s="9"/>
      <c r="H250" s="9"/>
      <c r="I250" s="10"/>
      <c r="J250" s="9"/>
      <c r="K250" s="9"/>
      <c r="L250" s="9"/>
      <c r="M250" s="9"/>
      <c r="N250" s="14"/>
      <c r="O250" s="14"/>
      <c r="P250" s="14"/>
      <c r="Q250" s="10"/>
      <c r="R250" s="14"/>
      <c r="S250" s="9"/>
      <c r="T250" s="9"/>
      <c r="U250" s="14"/>
      <c r="V250" s="14"/>
      <c r="W250" s="12"/>
      <c r="X250" s="14"/>
    </row>
    <row r="251" spans="2:24" ht="15.75" x14ac:dyDescent="0.25">
      <c r="B251" s="9"/>
      <c r="C251" s="9"/>
      <c r="D251" s="9"/>
      <c r="E251" s="10"/>
      <c r="F251" s="11"/>
      <c r="G251" s="9"/>
      <c r="H251" s="9"/>
      <c r="I251" s="10"/>
      <c r="J251" s="9"/>
      <c r="K251" s="9"/>
      <c r="L251" s="9"/>
      <c r="M251" s="9"/>
      <c r="N251" s="14"/>
      <c r="O251" s="14"/>
      <c r="P251" s="14"/>
      <c r="Q251" s="10"/>
      <c r="R251" s="14"/>
      <c r="S251" s="9"/>
      <c r="T251" s="9"/>
      <c r="U251" s="14"/>
      <c r="V251" s="14"/>
      <c r="W251" s="12"/>
      <c r="X251" s="14"/>
    </row>
    <row r="252" spans="2:24" ht="15.75" x14ac:dyDescent="0.25">
      <c r="B252" s="9"/>
      <c r="C252" s="9"/>
      <c r="D252" s="9"/>
      <c r="E252" s="10"/>
      <c r="F252" s="11"/>
      <c r="G252" s="9"/>
      <c r="H252" s="9"/>
      <c r="I252" s="10"/>
      <c r="J252" s="9"/>
      <c r="K252" s="9"/>
      <c r="L252" s="9"/>
      <c r="M252" s="9"/>
      <c r="N252" s="14"/>
      <c r="O252" s="14"/>
      <c r="P252" s="14"/>
      <c r="Q252" s="10"/>
      <c r="R252" s="14"/>
      <c r="S252" s="9"/>
      <c r="T252" s="9"/>
      <c r="U252" s="14"/>
      <c r="V252" s="14"/>
      <c r="W252" s="12"/>
      <c r="X252" s="14"/>
    </row>
    <row r="253" spans="2:24" ht="15.75" x14ac:dyDescent="0.25">
      <c r="B253" s="9"/>
      <c r="C253" s="9"/>
      <c r="D253" s="9"/>
      <c r="E253" s="10"/>
      <c r="F253" s="11"/>
      <c r="G253" s="9"/>
      <c r="H253" s="9"/>
      <c r="I253" s="10"/>
      <c r="J253" s="9"/>
      <c r="K253" s="9"/>
      <c r="L253" s="9"/>
      <c r="M253" s="9"/>
      <c r="N253" s="14"/>
      <c r="O253" s="14"/>
      <c r="P253" s="14"/>
      <c r="Q253" s="10"/>
      <c r="R253" s="14"/>
      <c r="S253" s="9"/>
      <c r="T253" s="9"/>
      <c r="U253" s="14"/>
      <c r="V253" s="14"/>
      <c r="W253" s="12"/>
      <c r="X253" s="14"/>
    </row>
    <row r="254" spans="2:24" ht="15.75" x14ac:dyDescent="0.25">
      <c r="B254" s="9"/>
      <c r="C254" s="9"/>
      <c r="D254" s="9"/>
      <c r="E254" s="10"/>
      <c r="F254" s="11"/>
      <c r="G254" s="9"/>
      <c r="H254" s="9"/>
      <c r="I254" s="10"/>
      <c r="J254" s="9"/>
      <c r="K254" s="9"/>
      <c r="L254" s="9"/>
      <c r="M254" s="9"/>
      <c r="N254" s="14"/>
      <c r="O254" s="14"/>
      <c r="P254" s="14"/>
      <c r="Q254" s="10"/>
      <c r="R254" s="14"/>
      <c r="S254" s="9"/>
      <c r="T254" s="9"/>
      <c r="U254" s="14"/>
      <c r="V254" s="14"/>
      <c r="W254" s="12"/>
      <c r="X254" s="14"/>
    </row>
    <row r="255" spans="2:24" ht="15.75" x14ac:dyDescent="0.25">
      <c r="B255" s="9"/>
      <c r="C255" s="9"/>
      <c r="D255" s="9"/>
      <c r="E255" s="10"/>
      <c r="F255" s="11"/>
      <c r="G255" s="9"/>
      <c r="H255" s="9"/>
      <c r="I255" s="10"/>
      <c r="J255" s="9"/>
      <c r="K255" s="9"/>
      <c r="L255" s="9"/>
      <c r="M255" s="9"/>
      <c r="N255" s="14"/>
      <c r="O255" s="14"/>
      <c r="P255" s="14"/>
      <c r="Q255" s="10"/>
      <c r="R255" s="14"/>
      <c r="S255" s="9"/>
      <c r="T255" s="9"/>
      <c r="U255" s="14"/>
      <c r="V255" s="14"/>
      <c r="W255" s="12"/>
      <c r="X255" s="14"/>
    </row>
    <row r="256" spans="2:24" ht="15.75" x14ac:dyDescent="0.25">
      <c r="B256" s="9"/>
      <c r="C256" s="9"/>
      <c r="D256" s="9"/>
      <c r="E256" s="10"/>
      <c r="F256" s="11"/>
      <c r="G256" s="9"/>
      <c r="H256" s="9"/>
      <c r="I256" s="10"/>
      <c r="J256" s="9"/>
      <c r="K256" s="9"/>
      <c r="L256" s="9"/>
      <c r="M256" s="9"/>
      <c r="N256" s="14"/>
      <c r="O256" s="14"/>
      <c r="P256" s="14"/>
      <c r="Q256" s="10"/>
      <c r="R256" s="14"/>
      <c r="S256" s="9"/>
      <c r="T256" s="9"/>
      <c r="U256" s="14"/>
      <c r="V256" s="14"/>
      <c r="W256" s="12"/>
      <c r="X256" s="14"/>
    </row>
    <row r="257" spans="2:24" ht="15.75" x14ac:dyDescent="0.25">
      <c r="B257" s="9"/>
      <c r="C257" s="9"/>
      <c r="D257" s="9"/>
      <c r="E257" s="10"/>
      <c r="F257" s="11"/>
      <c r="G257" s="9"/>
      <c r="H257" s="9"/>
      <c r="I257" s="10"/>
      <c r="J257" s="9"/>
      <c r="K257" s="9"/>
      <c r="L257" s="9"/>
      <c r="M257" s="9"/>
      <c r="N257" s="14"/>
      <c r="O257" s="14"/>
      <c r="P257" s="14"/>
      <c r="Q257" s="10"/>
      <c r="R257" s="14"/>
      <c r="S257" s="9"/>
      <c r="T257" s="9"/>
      <c r="U257" s="14"/>
      <c r="V257" s="14"/>
      <c r="W257" s="12"/>
      <c r="X257" s="14"/>
    </row>
    <row r="258" spans="2:24" ht="15.75" x14ac:dyDescent="0.25">
      <c r="B258" s="9"/>
      <c r="C258" s="9"/>
      <c r="D258" s="9"/>
      <c r="E258" s="10"/>
      <c r="F258" s="11"/>
      <c r="G258" s="9"/>
      <c r="H258" s="9"/>
      <c r="I258" s="10"/>
      <c r="J258" s="9"/>
      <c r="K258" s="9"/>
      <c r="L258" s="9"/>
      <c r="M258" s="9"/>
      <c r="N258" s="14"/>
      <c r="O258" s="14"/>
      <c r="P258" s="14"/>
      <c r="Q258" s="10"/>
      <c r="R258" s="14"/>
      <c r="S258" s="9"/>
      <c r="T258" s="9"/>
      <c r="U258" s="14"/>
      <c r="V258" s="14"/>
      <c r="W258" s="12"/>
      <c r="X258" s="14"/>
    </row>
    <row r="259" spans="2:24" ht="15.75" x14ac:dyDescent="0.25">
      <c r="B259" s="9"/>
      <c r="C259" s="9"/>
      <c r="D259" s="9"/>
      <c r="E259" s="10"/>
      <c r="F259" s="11"/>
      <c r="G259" s="9"/>
      <c r="H259" s="9"/>
      <c r="I259" s="10"/>
      <c r="J259" s="9"/>
      <c r="K259" s="9"/>
      <c r="L259" s="9"/>
      <c r="M259" s="9"/>
      <c r="N259" s="14"/>
      <c r="O259" s="14"/>
      <c r="P259" s="14"/>
      <c r="Q259" s="10"/>
      <c r="R259" s="14"/>
      <c r="S259" s="9"/>
      <c r="T259" s="9"/>
      <c r="U259" s="14"/>
      <c r="V259" s="14"/>
      <c r="W259" s="12"/>
      <c r="X259" s="14"/>
    </row>
    <row r="260" spans="2:24" ht="15.75" x14ac:dyDescent="0.25">
      <c r="B260" s="9"/>
      <c r="C260" s="9"/>
      <c r="D260" s="9"/>
      <c r="E260" s="10"/>
      <c r="F260" s="11"/>
      <c r="G260" s="9"/>
      <c r="H260" s="9"/>
      <c r="I260" s="10"/>
      <c r="J260" s="9"/>
      <c r="K260" s="9"/>
      <c r="L260" s="9"/>
      <c r="M260" s="9"/>
      <c r="N260" s="14"/>
      <c r="O260" s="14"/>
      <c r="P260" s="14"/>
      <c r="Q260" s="10"/>
      <c r="R260" s="14"/>
      <c r="S260" s="9"/>
      <c r="T260" s="9"/>
      <c r="U260" s="14"/>
      <c r="V260" s="14"/>
      <c r="W260" s="12"/>
      <c r="X260" s="14"/>
    </row>
    <row r="261" spans="2:24" ht="15.75" x14ac:dyDescent="0.25">
      <c r="B261" s="9"/>
      <c r="C261" s="9"/>
      <c r="D261" s="9"/>
      <c r="E261" s="10"/>
      <c r="F261" s="11"/>
      <c r="G261" s="9"/>
      <c r="H261" s="9"/>
      <c r="I261" s="10"/>
      <c r="J261" s="9"/>
      <c r="K261" s="9"/>
      <c r="L261" s="9"/>
      <c r="M261" s="9"/>
      <c r="N261" s="14"/>
      <c r="O261" s="14"/>
      <c r="P261" s="14"/>
      <c r="Q261" s="10"/>
      <c r="R261" s="14"/>
      <c r="S261" s="9"/>
      <c r="T261" s="9"/>
      <c r="U261" s="14"/>
      <c r="V261" s="14"/>
      <c r="W261" s="12"/>
      <c r="X261" s="14"/>
    </row>
    <row r="262" spans="2:24" ht="15.75" x14ac:dyDescent="0.25">
      <c r="B262" s="9"/>
      <c r="C262" s="9"/>
      <c r="D262" s="9"/>
      <c r="E262" s="10"/>
      <c r="F262" s="11"/>
      <c r="G262" s="9"/>
      <c r="H262" s="9"/>
      <c r="I262" s="10"/>
      <c r="J262" s="9"/>
      <c r="K262" s="9"/>
      <c r="L262" s="9"/>
      <c r="M262" s="9"/>
      <c r="N262" s="14"/>
      <c r="O262" s="14"/>
      <c r="P262" s="14"/>
      <c r="Q262" s="10"/>
      <c r="R262" s="14"/>
      <c r="S262" s="9"/>
      <c r="T262" s="9"/>
      <c r="U262" s="14"/>
      <c r="V262" s="14"/>
      <c r="W262" s="12"/>
      <c r="X262" s="14"/>
    </row>
    <row r="263" spans="2:24" ht="15.75" x14ac:dyDescent="0.25">
      <c r="B263" s="9"/>
      <c r="C263" s="9"/>
      <c r="D263" s="9"/>
      <c r="E263" s="10"/>
      <c r="F263" s="11"/>
      <c r="G263" s="9"/>
      <c r="H263" s="9"/>
      <c r="I263" s="10"/>
      <c r="J263" s="9"/>
      <c r="K263" s="9"/>
      <c r="L263" s="9"/>
      <c r="M263" s="9"/>
      <c r="N263" s="14"/>
      <c r="O263" s="14"/>
      <c r="P263" s="14"/>
      <c r="Q263" s="10"/>
      <c r="R263" s="14"/>
      <c r="S263" s="9"/>
      <c r="T263" s="9"/>
      <c r="U263" s="14"/>
      <c r="V263" s="14"/>
      <c r="W263" s="12"/>
      <c r="X263" s="14"/>
    </row>
    <row r="264" spans="2:24" ht="15.75" x14ac:dyDescent="0.25">
      <c r="B264" s="9"/>
      <c r="C264" s="9"/>
      <c r="D264" s="9"/>
      <c r="E264" s="10"/>
      <c r="F264" s="11"/>
      <c r="G264" s="9"/>
      <c r="H264" s="9"/>
      <c r="I264" s="10"/>
      <c r="J264" s="9"/>
      <c r="K264" s="9"/>
      <c r="L264" s="9"/>
      <c r="M264" s="9"/>
      <c r="N264" s="14"/>
      <c r="O264" s="14"/>
      <c r="P264" s="14"/>
      <c r="Q264" s="10"/>
      <c r="R264" s="14"/>
      <c r="S264" s="9"/>
      <c r="T264" s="9"/>
      <c r="U264" s="14"/>
      <c r="V264" s="14"/>
      <c r="W264" s="12"/>
      <c r="X264" s="14"/>
    </row>
    <row r="265" spans="2:24" ht="15.75" x14ac:dyDescent="0.25">
      <c r="B265" s="9"/>
      <c r="C265" s="9"/>
      <c r="D265" s="9"/>
      <c r="E265" s="10"/>
      <c r="F265" s="11"/>
      <c r="G265" s="9"/>
      <c r="H265" s="9"/>
      <c r="I265" s="10"/>
      <c r="J265" s="9"/>
      <c r="K265" s="9"/>
      <c r="L265" s="9"/>
      <c r="M265" s="9"/>
      <c r="N265" s="14"/>
      <c r="O265" s="14"/>
      <c r="P265" s="14"/>
      <c r="Q265" s="10"/>
      <c r="R265" s="14"/>
      <c r="S265" s="9"/>
      <c r="T265" s="9"/>
      <c r="U265" s="14"/>
      <c r="V265" s="14"/>
      <c r="W265" s="12"/>
      <c r="X265" s="14"/>
    </row>
    <row r="266" spans="2:24" ht="15.75" x14ac:dyDescent="0.25">
      <c r="B266" s="9"/>
      <c r="C266" s="9"/>
      <c r="D266" s="9"/>
      <c r="E266" s="10"/>
      <c r="F266" s="11"/>
      <c r="G266" s="9"/>
      <c r="H266" s="9"/>
      <c r="I266" s="10"/>
      <c r="J266" s="9"/>
      <c r="K266" s="9"/>
      <c r="L266" s="9"/>
      <c r="M266" s="9"/>
      <c r="N266" s="14"/>
      <c r="O266" s="14"/>
      <c r="P266" s="14"/>
      <c r="Q266" s="10"/>
      <c r="R266" s="14"/>
      <c r="S266" s="9"/>
      <c r="T266" s="9"/>
      <c r="U266" s="14"/>
      <c r="V266" s="14"/>
      <c r="W266" s="12"/>
      <c r="X266" s="14"/>
    </row>
    <row r="267" spans="2:24" ht="15.75" x14ac:dyDescent="0.25">
      <c r="B267" s="9"/>
      <c r="C267" s="9"/>
      <c r="D267" s="9"/>
      <c r="E267" s="10"/>
      <c r="F267" s="11"/>
      <c r="G267" s="9"/>
      <c r="H267" s="9"/>
      <c r="I267" s="10"/>
      <c r="J267" s="9"/>
      <c r="K267" s="9"/>
      <c r="L267" s="9"/>
      <c r="M267" s="9"/>
      <c r="N267" s="14"/>
      <c r="O267" s="14"/>
      <c r="P267" s="14"/>
      <c r="Q267" s="10"/>
      <c r="R267" s="14"/>
      <c r="S267" s="9"/>
      <c r="T267" s="9"/>
      <c r="U267" s="14"/>
      <c r="V267" s="14"/>
      <c r="W267" s="12"/>
      <c r="X267" s="14"/>
    </row>
    <row r="268" spans="2:24" ht="15.75" x14ac:dyDescent="0.25">
      <c r="B268" s="9"/>
      <c r="C268" s="9"/>
      <c r="D268" s="9"/>
      <c r="E268" s="10"/>
      <c r="F268" s="11"/>
      <c r="G268" s="9"/>
      <c r="H268" s="9"/>
      <c r="I268" s="10"/>
      <c r="J268" s="9"/>
      <c r="K268" s="9"/>
      <c r="L268" s="9"/>
      <c r="M268" s="9"/>
      <c r="N268" s="14"/>
      <c r="O268" s="14"/>
      <c r="P268" s="14"/>
      <c r="Q268" s="10"/>
      <c r="R268" s="14"/>
      <c r="S268" s="9"/>
      <c r="T268" s="9"/>
      <c r="U268" s="14"/>
      <c r="V268" s="14"/>
      <c r="W268" s="12"/>
      <c r="X268" s="14"/>
    </row>
    <row r="269" spans="2:24" ht="15.75" x14ac:dyDescent="0.25">
      <c r="B269" s="9"/>
      <c r="C269" s="9"/>
      <c r="D269" s="9"/>
      <c r="E269" s="10"/>
      <c r="F269" s="11"/>
      <c r="G269" s="9"/>
      <c r="H269" s="9"/>
      <c r="I269" s="10"/>
      <c r="J269" s="9"/>
      <c r="K269" s="9"/>
      <c r="L269" s="9"/>
      <c r="M269" s="9"/>
      <c r="N269" s="14"/>
      <c r="O269" s="14"/>
      <c r="P269" s="14"/>
      <c r="Q269" s="10"/>
      <c r="R269" s="14"/>
      <c r="S269" s="9"/>
      <c r="T269" s="9"/>
      <c r="U269" s="14"/>
      <c r="V269" s="14"/>
      <c r="W269" s="12"/>
      <c r="X269" s="14"/>
    </row>
    <row r="270" spans="2:24" ht="15.75" x14ac:dyDescent="0.25">
      <c r="B270" s="9"/>
      <c r="C270" s="9"/>
      <c r="D270" s="9"/>
      <c r="E270" s="10"/>
      <c r="F270" s="11"/>
      <c r="G270" s="9"/>
      <c r="H270" s="9"/>
      <c r="I270" s="10"/>
      <c r="J270" s="9"/>
      <c r="K270" s="9"/>
      <c r="L270" s="9"/>
      <c r="M270" s="9"/>
      <c r="N270" s="14"/>
      <c r="O270" s="14"/>
      <c r="P270" s="14"/>
      <c r="Q270" s="10"/>
      <c r="R270" s="14"/>
      <c r="S270" s="9"/>
      <c r="T270" s="9"/>
      <c r="U270" s="14"/>
      <c r="V270" s="14"/>
      <c r="W270" s="12"/>
      <c r="X270" s="14"/>
    </row>
    <row r="271" spans="2:24" ht="15.75" x14ac:dyDescent="0.25">
      <c r="B271" s="9"/>
      <c r="C271" s="9"/>
      <c r="D271" s="9"/>
      <c r="E271" s="10"/>
      <c r="F271" s="11"/>
      <c r="G271" s="9"/>
      <c r="H271" s="9"/>
      <c r="I271" s="10"/>
      <c r="J271" s="9"/>
      <c r="K271" s="9"/>
      <c r="L271" s="9"/>
      <c r="M271" s="9"/>
      <c r="N271" s="14"/>
      <c r="O271" s="14"/>
      <c r="P271" s="14"/>
      <c r="Q271" s="10"/>
      <c r="R271" s="14"/>
      <c r="S271" s="9"/>
      <c r="T271" s="9"/>
      <c r="U271" s="14"/>
      <c r="V271" s="14"/>
      <c r="W271" s="12"/>
      <c r="X271" s="14"/>
    </row>
    <row r="272" spans="2:24" ht="15.75" x14ac:dyDescent="0.25">
      <c r="B272" s="9"/>
      <c r="C272" s="9"/>
      <c r="D272" s="9"/>
      <c r="E272" s="10"/>
      <c r="F272" s="11"/>
      <c r="G272" s="9"/>
      <c r="H272" s="9"/>
      <c r="I272" s="10"/>
      <c r="J272" s="9"/>
      <c r="K272" s="9"/>
      <c r="L272" s="9"/>
      <c r="M272" s="9"/>
      <c r="N272" s="14"/>
      <c r="O272" s="14"/>
      <c r="P272" s="14"/>
      <c r="Q272" s="10"/>
      <c r="R272" s="14"/>
      <c r="S272" s="9"/>
      <c r="T272" s="9"/>
      <c r="U272" s="14"/>
      <c r="V272" s="14"/>
      <c r="W272" s="12"/>
      <c r="X272" s="14"/>
    </row>
    <row r="273" spans="2:24" ht="15.75" x14ac:dyDescent="0.25">
      <c r="B273" s="9"/>
      <c r="C273" s="9"/>
      <c r="D273" s="9"/>
      <c r="E273" s="10"/>
      <c r="F273" s="11"/>
      <c r="G273" s="9"/>
      <c r="H273" s="9"/>
      <c r="I273" s="10"/>
      <c r="J273" s="9"/>
      <c r="K273" s="9"/>
      <c r="L273" s="9"/>
      <c r="M273" s="9"/>
      <c r="N273" s="14"/>
      <c r="O273" s="14"/>
      <c r="P273" s="14"/>
      <c r="Q273" s="10"/>
      <c r="R273" s="14"/>
      <c r="S273" s="9"/>
      <c r="T273" s="9"/>
      <c r="U273" s="14"/>
      <c r="V273" s="14"/>
      <c r="W273" s="12"/>
      <c r="X273" s="14"/>
    </row>
    <row r="274" spans="2:24" ht="15.75" x14ac:dyDescent="0.25">
      <c r="B274" s="9"/>
      <c r="C274" s="9"/>
      <c r="D274" s="9"/>
      <c r="E274" s="10"/>
      <c r="F274" s="11"/>
      <c r="G274" s="9"/>
      <c r="H274" s="9"/>
      <c r="I274" s="10"/>
      <c r="J274" s="9"/>
      <c r="K274" s="9"/>
      <c r="L274" s="9"/>
      <c r="M274" s="9"/>
      <c r="N274" s="14"/>
      <c r="O274" s="14"/>
      <c r="P274" s="14"/>
      <c r="Q274" s="10"/>
      <c r="R274" s="14"/>
      <c r="S274" s="9"/>
      <c r="T274" s="9"/>
      <c r="U274" s="14"/>
      <c r="V274" s="14"/>
      <c r="W274" s="12"/>
      <c r="X274" s="14"/>
    </row>
    <row r="275" spans="2:24" ht="15.75" x14ac:dyDescent="0.25">
      <c r="B275" s="9"/>
      <c r="C275" s="9"/>
      <c r="D275" s="9"/>
      <c r="E275" s="10"/>
      <c r="F275" s="11"/>
      <c r="G275" s="9"/>
      <c r="H275" s="9"/>
      <c r="I275" s="10"/>
      <c r="J275" s="9"/>
      <c r="K275" s="9"/>
      <c r="L275" s="9"/>
      <c r="M275" s="9"/>
      <c r="N275" s="14"/>
      <c r="O275" s="14"/>
      <c r="P275" s="14"/>
      <c r="Q275" s="10"/>
      <c r="R275" s="14"/>
      <c r="S275" s="9"/>
      <c r="T275" s="9"/>
      <c r="U275" s="14"/>
      <c r="V275" s="14"/>
      <c r="W275" s="12"/>
      <c r="X275" s="14"/>
    </row>
    <row r="276" spans="2:24" ht="15.75" x14ac:dyDescent="0.25">
      <c r="B276" s="9"/>
      <c r="C276" s="9"/>
      <c r="D276" s="9"/>
      <c r="E276" s="10"/>
      <c r="F276" s="11"/>
      <c r="G276" s="9"/>
      <c r="H276" s="9"/>
      <c r="I276" s="10"/>
      <c r="J276" s="9"/>
      <c r="K276" s="9"/>
      <c r="L276" s="9"/>
      <c r="M276" s="9"/>
      <c r="N276" s="14"/>
      <c r="O276" s="14"/>
      <c r="P276" s="14"/>
      <c r="Q276" s="10"/>
      <c r="R276" s="14"/>
      <c r="S276" s="9"/>
      <c r="T276" s="9"/>
      <c r="U276" s="14"/>
      <c r="V276" s="14"/>
      <c r="W276" s="12"/>
      <c r="X276" s="14"/>
    </row>
    <row r="277" spans="2:24" ht="15.75" x14ac:dyDescent="0.25">
      <c r="B277" s="9"/>
      <c r="C277" s="9"/>
      <c r="D277" s="9"/>
      <c r="E277" s="10"/>
      <c r="F277" s="11"/>
      <c r="G277" s="9"/>
      <c r="H277" s="9"/>
      <c r="I277" s="10"/>
      <c r="J277" s="9"/>
      <c r="K277" s="9"/>
      <c r="L277" s="9"/>
      <c r="M277" s="9"/>
      <c r="N277" s="14"/>
      <c r="O277" s="14"/>
      <c r="P277" s="14"/>
      <c r="Q277" s="10"/>
      <c r="R277" s="14"/>
      <c r="S277" s="9"/>
      <c r="T277" s="9"/>
      <c r="U277" s="14"/>
      <c r="V277" s="14"/>
      <c r="W277" s="12"/>
      <c r="X277" s="14"/>
    </row>
    <row r="278" spans="2:24" ht="15.75" x14ac:dyDescent="0.25">
      <c r="B278" s="9"/>
      <c r="C278" s="9"/>
      <c r="D278" s="9"/>
      <c r="E278" s="10"/>
      <c r="F278" s="11"/>
      <c r="G278" s="9"/>
      <c r="H278" s="9"/>
      <c r="I278" s="10"/>
      <c r="J278" s="9"/>
      <c r="K278" s="9"/>
      <c r="L278" s="9"/>
      <c r="M278" s="9"/>
      <c r="N278" s="14"/>
      <c r="O278" s="14"/>
      <c r="P278" s="14"/>
      <c r="Q278" s="10"/>
      <c r="R278" s="14"/>
      <c r="S278" s="9"/>
      <c r="T278" s="9"/>
      <c r="U278" s="14"/>
      <c r="V278" s="14"/>
      <c r="W278" s="12"/>
      <c r="X278" s="14"/>
    </row>
    <row r="279" spans="2:24" ht="15.75" x14ac:dyDescent="0.25">
      <c r="B279" s="9"/>
      <c r="C279" s="9"/>
      <c r="D279" s="9"/>
      <c r="E279" s="10"/>
      <c r="F279" s="11"/>
      <c r="G279" s="9"/>
      <c r="H279" s="9"/>
      <c r="I279" s="10"/>
      <c r="J279" s="9"/>
      <c r="K279" s="9"/>
      <c r="L279" s="9"/>
      <c r="M279" s="9"/>
      <c r="N279" s="14"/>
      <c r="O279" s="14"/>
      <c r="P279" s="14"/>
      <c r="Q279" s="10"/>
      <c r="R279" s="14"/>
      <c r="S279" s="9"/>
      <c r="T279" s="9"/>
      <c r="U279" s="14"/>
      <c r="V279" s="14"/>
      <c r="W279" s="12"/>
      <c r="X279" s="14"/>
    </row>
    <row r="280" spans="2:24" ht="15.75" x14ac:dyDescent="0.25">
      <c r="B280" s="9"/>
      <c r="C280" s="9"/>
      <c r="D280" s="9"/>
      <c r="E280" s="10"/>
      <c r="F280" s="11"/>
      <c r="G280" s="9"/>
      <c r="H280" s="9"/>
      <c r="I280" s="10"/>
      <c r="J280" s="9"/>
      <c r="K280" s="9"/>
      <c r="L280" s="9"/>
      <c r="M280" s="9"/>
      <c r="N280" s="14"/>
      <c r="O280" s="14"/>
      <c r="P280" s="14"/>
      <c r="Q280" s="10"/>
      <c r="R280" s="14"/>
      <c r="S280" s="9"/>
      <c r="T280" s="9"/>
      <c r="U280" s="14"/>
      <c r="V280" s="14"/>
      <c r="W280" s="12"/>
      <c r="X280" s="14"/>
    </row>
    <row r="281" spans="2:24" ht="15.75" x14ac:dyDescent="0.25">
      <c r="B281" s="9"/>
      <c r="C281" s="9"/>
      <c r="D281" s="9"/>
      <c r="E281" s="10"/>
      <c r="F281" s="11"/>
      <c r="G281" s="9"/>
      <c r="H281" s="9"/>
      <c r="I281" s="10"/>
      <c r="J281" s="9"/>
      <c r="K281" s="9"/>
      <c r="L281" s="9"/>
      <c r="M281" s="9"/>
      <c r="N281" s="14"/>
      <c r="O281" s="14"/>
      <c r="P281" s="14"/>
      <c r="Q281" s="10"/>
      <c r="R281" s="14"/>
      <c r="S281" s="9"/>
      <c r="T281" s="9"/>
      <c r="U281" s="14"/>
      <c r="V281" s="14"/>
      <c r="W281" s="12"/>
      <c r="X281" s="14"/>
    </row>
    <row r="282" spans="2:24" ht="15.75" x14ac:dyDescent="0.25">
      <c r="B282" s="9"/>
      <c r="C282" s="9"/>
      <c r="D282" s="9"/>
      <c r="E282" s="10"/>
      <c r="F282" s="11"/>
      <c r="G282" s="9"/>
      <c r="H282" s="9"/>
      <c r="I282" s="10"/>
      <c r="J282" s="9"/>
      <c r="K282" s="9"/>
      <c r="L282" s="9"/>
      <c r="M282" s="9"/>
      <c r="N282" s="14"/>
      <c r="O282" s="14"/>
      <c r="P282" s="14"/>
      <c r="Q282" s="10"/>
      <c r="R282" s="14"/>
      <c r="S282" s="9"/>
      <c r="T282" s="9"/>
      <c r="U282" s="14"/>
      <c r="V282" s="14"/>
      <c r="W282" s="12"/>
      <c r="X282" s="14"/>
    </row>
    <row r="283" spans="2:24" ht="15.75" x14ac:dyDescent="0.25">
      <c r="B283" s="9"/>
      <c r="C283" s="9"/>
      <c r="D283" s="9"/>
      <c r="E283" s="10"/>
      <c r="F283" s="11"/>
      <c r="G283" s="9"/>
      <c r="H283" s="9"/>
      <c r="I283" s="10"/>
      <c r="J283" s="9"/>
      <c r="K283" s="9"/>
      <c r="L283" s="9"/>
      <c r="M283" s="9"/>
      <c r="N283" s="14"/>
      <c r="O283" s="14"/>
      <c r="P283" s="14"/>
      <c r="Q283" s="10"/>
      <c r="R283" s="14"/>
      <c r="S283" s="9"/>
      <c r="T283" s="9"/>
      <c r="U283" s="14"/>
      <c r="V283" s="14"/>
      <c r="W283" s="12"/>
      <c r="X283" s="14"/>
    </row>
    <row r="284" spans="2:24" ht="15.75" x14ac:dyDescent="0.25">
      <c r="B284" s="9"/>
      <c r="C284" s="9"/>
      <c r="D284" s="9"/>
      <c r="E284" s="10"/>
      <c r="F284" s="11"/>
      <c r="G284" s="9"/>
      <c r="H284" s="9"/>
      <c r="I284" s="10"/>
      <c r="J284" s="9"/>
      <c r="K284" s="9"/>
      <c r="L284" s="9"/>
      <c r="M284" s="9"/>
      <c r="N284" s="14"/>
      <c r="O284" s="14"/>
      <c r="P284" s="14"/>
      <c r="Q284" s="10"/>
      <c r="R284" s="14"/>
      <c r="S284" s="9"/>
      <c r="T284" s="9"/>
      <c r="U284" s="14"/>
      <c r="V284" s="14"/>
      <c r="W284" s="12"/>
      <c r="X284" s="14"/>
    </row>
    <row r="285" spans="2:24" ht="15.75" x14ac:dyDescent="0.25">
      <c r="B285" s="9"/>
      <c r="C285" s="9"/>
      <c r="D285" s="9"/>
      <c r="E285" s="10"/>
      <c r="F285" s="11"/>
      <c r="G285" s="9"/>
      <c r="H285" s="9"/>
      <c r="I285" s="10"/>
      <c r="J285" s="9"/>
      <c r="K285" s="9"/>
      <c r="L285" s="9"/>
      <c r="M285" s="9"/>
      <c r="N285" s="14"/>
      <c r="O285" s="14"/>
      <c r="P285" s="14"/>
      <c r="Q285" s="10"/>
      <c r="R285" s="14"/>
      <c r="S285" s="9"/>
      <c r="T285" s="9"/>
      <c r="U285" s="14"/>
      <c r="V285" s="14"/>
      <c r="W285" s="12"/>
      <c r="X285" s="14"/>
    </row>
    <row r="286" spans="2:24" ht="15.75" x14ac:dyDescent="0.25">
      <c r="B286" s="9"/>
      <c r="C286" s="9"/>
      <c r="D286" s="9"/>
      <c r="E286" s="10"/>
      <c r="F286" s="11"/>
      <c r="G286" s="9"/>
      <c r="H286" s="9"/>
      <c r="I286" s="10"/>
      <c r="J286" s="9"/>
      <c r="K286" s="9"/>
      <c r="L286" s="9"/>
      <c r="M286" s="9"/>
      <c r="N286" s="14"/>
      <c r="O286" s="14"/>
      <c r="P286" s="14"/>
      <c r="Q286" s="10"/>
      <c r="R286" s="14"/>
      <c r="S286" s="9"/>
      <c r="T286" s="9"/>
      <c r="U286" s="14"/>
      <c r="V286" s="14"/>
      <c r="W286" s="12"/>
      <c r="X286" s="14"/>
    </row>
    <row r="287" spans="2:24" ht="15.75" x14ac:dyDescent="0.25">
      <c r="B287" s="9"/>
      <c r="C287" s="9"/>
      <c r="D287" s="9"/>
      <c r="E287" s="10"/>
      <c r="F287" s="11"/>
      <c r="G287" s="9"/>
      <c r="H287" s="9"/>
      <c r="I287" s="10"/>
      <c r="J287" s="9"/>
      <c r="K287" s="9"/>
      <c r="L287" s="9"/>
      <c r="M287" s="9"/>
      <c r="N287" s="14"/>
      <c r="O287" s="14"/>
      <c r="P287" s="14"/>
      <c r="Q287" s="10"/>
      <c r="R287" s="14"/>
      <c r="S287" s="9"/>
      <c r="T287" s="9"/>
      <c r="U287" s="14"/>
      <c r="V287" s="14"/>
      <c r="W287" s="12"/>
      <c r="X287" s="14"/>
    </row>
    <row r="288" spans="2:24" ht="15.75" x14ac:dyDescent="0.25">
      <c r="B288" s="9"/>
      <c r="C288" s="9"/>
      <c r="D288" s="9"/>
      <c r="E288" s="10"/>
      <c r="F288" s="11"/>
      <c r="G288" s="9"/>
      <c r="H288" s="9"/>
      <c r="I288" s="10"/>
      <c r="J288" s="9"/>
      <c r="K288" s="9"/>
      <c r="L288" s="9"/>
      <c r="M288" s="9"/>
      <c r="N288" s="14"/>
      <c r="O288" s="14"/>
      <c r="P288" s="14"/>
      <c r="Q288" s="10"/>
      <c r="R288" s="14"/>
      <c r="S288" s="9"/>
      <c r="T288" s="9"/>
      <c r="U288" s="14"/>
      <c r="V288" s="14"/>
      <c r="W288" s="12"/>
      <c r="X288" s="14"/>
    </row>
    <row r="289" spans="2:24" ht="15.75" x14ac:dyDescent="0.25">
      <c r="B289" s="9"/>
      <c r="C289" s="9"/>
      <c r="D289" s="9"/>
      <c r="E289" s="10"/>
      <c r="F289" s="11"/>
      <c r="G289" s="9"/>
      <c r="H289" s="9"/>
      <c r="I289" s="10"/>
      <c r="J289" s="9"/>
      <c r="K289" s="9"/>
      <c r="L289" s="9"/>
      <c r="M289" s="9"/>
      <c r="N289" s="14"/>
      <c r="O289" s="14"/>
      <c r="P289" s="14"/>
      <c r="Q289" s="10"/>
      <c r="R289" s="14"/>
      <c r="S289" s="9"/>
      <c r="T289" s="9"/>
      <c r="U289" s="14"/>
      <c r="V289" s="14"/>
      <c r="W289" s="12"/>
      <c r="X289" s="14"/>
    </row>
    <row r="290" spans="2:24" ht="15.75" x14ac:dyDescent="0.25">
      <c r="B290" s="9"/>
      <c r="C290" s="9"/>
      <c r="D290" s="9"/>
      <c r="E290" s="10"/>
      <c r="F290" s="11"/>
      <c r="G290" s="9"/>
      <c r="H290" s="9"/>
      <c r="I290" s="10"/>
      <c r="J290" s="9"/>
      <c r="K290" s="9"/>
      <c r="L290" s="9"/>
      <c r="M290" s="9"/>
      <c r="N290" s="14"/>
      <c r="O290" s="14"/>
      <c r="P290" s="14"/>
      <c r="Q290" s="10"/>
      <c r="R290" s="14"/>
      <c r="S290" s="9"/>
      <c r="T290" s="9"/>
      <c r="U290" s="14"/>
      <c r="V290" s="14"/>
      <c r="W290" s="12"/>
      <c r="X290" s="14"/>
    </row>
    <row r="291" spans="2:24" ht="15.75" x14ac:dyDescent="0.25">
      <c r="B291" s="9"/>
      <c r="C291" s="9"/>
      <c r="D291" s="9"/>
      <c r="E291" s="10"/>
      <c r="F291" s="11"/>
      <c r="G291" s="9"/>
      <c r="H291" s="9"/>
      <c r="I291" s="10"/>
      <c r="J291" s="9"/>
      <c r="K291" s="9"/>
      <c r="L291" s="9"/>
      <c r="M291" s="9"/>
      <c r="N291" s="14"/>
      <c r="O291" s="14"/>
      <c r="P291" s="14"/>
      <c r="Q291" s="10"/>
      <c r="R291" s="14"/>
      <c r="S291" s="9"/>
      <c r="T291" s="9"/>
      <c r="U291" s="14"/>
      <c r="V291" s="14"/>
      <c r="W291" s="12"/>
      <c r="X291" s="14"/>
    </row>
    <row r="292" spans="2:24" ht="15.75" x14ac:dyDescent="0.25">
      <c r="B292" s="9"/>
      <c r="C292" s="9"/>
      <c r="D292" s="9"/>
      <c r="E292" s="10"/>
      <c r="F292" s="11"/>
      <c r="G292" s="9"/>
      <c r="H292" s="9"/>
      <c r="I292" s="10"/>
      <c r="J292" s="9"/>
      <c r="K292" s="9"/>
      <c r="L292" s="9"/>
      <c r="M292" s="9"/>
      <c r="N292" s="14"/>
      <c r="O292" s="14"/>
      <c r="P292" s="14"/>
      <c r="Q292" s="10"/>
      <c r="R292" s="14"/>
      <c r="S292" s="9"/>
      <c r="T292" s="9"/>
      <c r="U292" s="14"/>
      <c r="V292" s="14"/>
      <c r="W292" s="12"/>
      <c r="X292" s="14"/>
    </row>
    <row r="293" spans="2:24" ht="15.75" x14ac:dyDescent="0.25">
      <c r="B293" s="9"/>
      <c r="C293" s="9"/>
      <c r="D293" s="9"/>
      <c r="E293" s="10"/>
      <c r="F293" s="11"/>
      <c r="G293" s="9"/>
      <c r="H293" s="9"/>
      <c r="I293" s="10"/>
      <c r="J293" s="9"/>
      <c r="K293" s="9"/>
      <c r="L293" s="9"/>
      <c r="M293" s="9"/>
      <c r="N293" s="14"/>
      <c r="O293" s="14"/>
      <c r="P293" s="14"/>
      <c r="Q293" s="10"/>
      <c r="R293" s="14"/>
      <c r="S293" s="9"/>
      <c r="T293" s="9"/>
      <c r="U293" s="14"/>
      <c r="V293" s="14"/>
      <c r="W293" s="12"/>
      <c r="X293" s="14"/>
    </row>
    <row r="294" spans="2:24" ht="15.75" x14ac:dyDescent="0.25">
      <c r="B294" s="9"/>
      <c r="C294" s="9"/>
      <c r="D294" s="9"/>
      <c r="E294" s="10"/>
      <c r="F294" s="11"/>
      <c r="G294" s="9"/>
      <c r="H294" s="9"/>
      <c r="I294" s="10"/>
      <c r="J294" s="9"/>
      <c r="K294" s="9"/>
      <c r="L294" s="9"/>
      <c r="M294" s="9"/>
      <c r="N294" s="14"/>
      <c r="O294" s="14"/>
      <c r="P294" s="14"/>
      <c r="Q294" s="10"/>
      <c r="R294" s="14"/>
      <c r="S294" s="9"/>
      <c r="T294" s="9"/>
      <c r="U294" s="14"/>
      <c r="V294" s="14"/>
      <c r="W294" s="12"/>
      <c r="X294" s="14"/>
    </row>
    <row r="295" spans="2:24" ht="15.75" x14ac:dyDescent="0.25">
      <c r="B295" s="9"/>
      <c r="C295" s="9"/>
      <c r="D295" s="9"/>
      <c r="E295" s="10"/>
      <c r="F295" s="11"/>
      <c r="G295" s="9"/>
      <c r="H295" s="9"/>
      <c r="I295" s="10"/>
      <c r="J295" s="9"/>
      <c r="K295" s="9"/>
      <c r="L295" s="9"/>
      <c r="M295" s="9"/>
      <c r="N295" s="14"/>
      <c r="O295" s="14"/>
      <c r="P295" s="14"/>
      <c r="Q295" s="10"/>
      <c r="R295" s="14"/>
      <c r="S295" s="9"/>
      <c r="T295" s="9"/>
      <c r="U295" s="14"/>
      <c r="V295" s="14"/>
      <c r="W295" s="12"/>
      <c r="X295" s="14"/>
    </row>
    <row r="296" spans="2:24" ht="15.75" x14ac:dyDescent="0.25">
      <c r="B296" s="9"/>
      <c r="C296" s="9"/>
      <c r="D296" s="9"/>
      <c r="E296" s="10"/>
      <c r="F296" s="11"/>
      <c r="G296" s="9"/>
      <c r="H296" s="9"/>
      <c r="I296" s="10"/>
      <c r="J296" s="9"/>
      <c r="K296" s="9"/>
      <c r="L296" s="9"/>
      <c r="M296" s="9"/>
      <c r="N296" s="14"/>
      <c r="O296" s="14"/>
      <c r="P296" s="14"/>
      <c r="Q296" s="10"/>
      <c r="R296" s="14"/>
      <c r="S296" s="9"/>
      <c r="T296" s="9"/>
      <c r="U296" s="14"/>
      <c r="V296" s="14"/>
      <c r="W296" s="12"/>
      <c r="X296" s="14"/>
    </row>
    <row r="297" spans="2:24" ht="15.75" x14ac:dyDescent="0.25">
      <c r="B297" s="9"/>
      <c r="C297" s="9"/>
      <c r="D297" s="9"/>
      <c r="E297" s="10"/>
      <c r="F297" s="11"/>
      <c r="G297" s="9"/>
      <c r="H297" s="9"/>
      <c r="I297" s="10"/>
      <c r="J297" s="9"/>
      <c r="K297" s="9"/>
      <c r="L297" s="9"/>
      <c r="M297" s="9"/>
      <c r="N297" s="14"/>
      <c r="O297" s="14"/>
      <c r="P297" s="14"/>
      <c r="Q297" s="10"/>
      <c r="R297" s="14"/>
      <c r="S297" s="9"/>
      <c r="T297" s="9"/>
      <c r="U297" s="14"/>
      <c r="V297" s="14"/>
      <c r="W297" s="12"/>
      <c r="X297" s="14"/>
    </row>
    <row r="298" spans="2:24" ht="15.75" x14ac:dyDescent="0.25">
      <c r="B298" s="9"/>
      <c r="C298" s="9"/>
      <c r="D298" s="9"/>
      <c r="E298" s="10"/>
      <c r="F298" s="11"/>
      <c r="G298" s="9"/>
      <c r="H298" s="9"/>
      <c r="I298" s="10"/>
      <c r="J298" s="9"/>
      <c r="K298" s="9"/>
      <c r="L298" s="9"/>
      <c r="M298" s="9"/>
      <c r="N298" s="14"/>
      <c r="O298" s="14"/>
      <c r="P298" s="14"/>
      <c r="Q298" s="10"/>
      <c r="R298" s="14"/>
      <c r="S298" s="9"/>
      <c r="T298" s="9"/>
      <c r="U298" s="14"/>
      <c r="V298" s="14"/>
      <c r="W298" s="12"/>
      <c r="X298" s="14"/>
    </row>
    <row r="299" spans="2:24" ht="15.75" x14ac:dyDescent="0.25">
      <c r="B299" s="9"/>
      <c r="C299" s="9"/>
      <c r="D299" s="9"/>
      <c r="E299" s="10"/>
      <c r="F299" s="11"/>
      <c r="G299" s="9"/>
      <c r="H299" s="9"/>
      <c r="I299" s="10"/>
      <c r="J299" s="9"/>
      <c r="K299" s="9"/>
      <c r="L299" s="9"/>
      <c r="M299" s="9"/>
      <c r="N299" s="14"/>
      <c r="O299" s="14"/>
      <c r="P299" s="14"/>
      <c r="Q299" s="10"/>
      <c r="R299" s="14"/>
      <c r="S299" s="9"/>
      <c r="T299" s="9"/>
      <c r="U299" s="14"/>
      <c r="V299" s="14"/>
      <c r="W299" s="12"/>
      <c r="X299" s="14"/>
    </row>
    <row r="300" spans="2:24" ht="15.75" x14ac:dyDescent="0.25">
      <c r="B300" s="9"/>
      <c r="C300" s="9"/>
      <c r="D300" s="9"/>
      <c r="E300" s="10"/>
      <c r="F300" s="11"/>
      <c r="G300" s="9"/>
      <c r="H300" s="9"/>
      <c r="I300" s="10"/>
      <c r="J300" s="9"/>
      <c r="K300" s="9"/>
      <c r="L300" s="9"/>
      <c r="M300" s="9"/>
      <c r="N300" s="14"/>
      <c r="O300" s="14"/>
      <c r="P300" s="14"/>
      <c r="Q300" s="10"/>
      <c r="R300" s="14"/>
      <c r="S300" s="9"/>
      <c r="T300" s="9"/>
      <c r="U300" s="14"/>
      <c r="V300" s="14"/>
      <c r="W300" s="12"/>
      <c r="X300" s="14"/>
    </row>
    <row r="301" spans="2:24" ht="15.75" x14ac:dyDescent="0.25">
      <c r="B301" s="9"/>
      <c r="C301" s="9"/>
      <c r="D301" s="9"/>
      <c r="E301" s="10"/>
      <c r="F301" s="11"/>
      <c r="G301" s="9"/>
      <c r="H301" s="9"/>
      <c r="I301" s="10"/>
      <c r="J301" s="9"/>
      <c r="K301" s="9"/>
      <c r="L301" s="9"/>
      <c r="M301" s="9"/>
      <c r="N301" s="14"/>
      <c r="O301" s="14"/>
      <c r="P301" s="14"/>
      <c r="Q301" s="10"/>
      <c r="R301" s="14"/>
      <c r="S301" s="9"/>
      <c r="T301" s="9"/>
      <c r="U301" s="14"/>
      <c r="V301" s="14"/>
      <c r="W301" s="12"/>
      <c r="X301" s="14"/>
    </row>
    <row r="302" spans="2:24" ht="15.75" x14ac:dyDescent="0.25">
      <c r="B302" s="9"/>
      <c r="C302" s="9"/>
      <c r="D302" s="9"/>
      <c r="E302" s="10"/>
      <c r="F302" s="11"/>
      <c r="G302" s="9"/>
      <c r="H302" s="9"/>
      <c r="I302" s="10"/>
      <c r="J302" s="9"/>
      <c r="K302" s="9"/>
      <c r="L302" s="9"/>
      <c r="M302" s="9"/>
      <c r="N302" s="14"/>
      <c r="O302" s="14"/>
      <c r="P302" s="14"/>
      <c r="Q302" s="10"/>
      <c r="R302" s="14"/>
      <c r="S302" s="9"/>
      <c r="T302" s="9"/>
      <c r="U302" s="14"/>
      <c r="V302" s="14"/>
      <c r="W302" s="12"/>
      <c r="X302" s="14"/>
    </row>
    <row r="303" spans="2:24" ht="15.75" x14ac:dyDescent="0.25">
      <c r="B303" s="9"/>
      <c r="C303" s="9"/>
      <c r="D303" s="9"/>
      <c r="E303" s="10"/>
      <c r="F303" s="11"/>
      <c r="G303" s="9"/>
      <c r="H303" s="9"/>
      <c r="I303" s="10"/>
      <c r="J303" s="9"/>
      <c r="K303" s="9"/>
      <c r="L303" s="9"/>
      <c r="M303" s="9"/>
      <c r="N303" s="14"/>
      <c r="O303" s="14"/>
      <c r="P303" s="14"/>
      <c r="Q303" s="10"/>
      <c r="R303" s="14"/>
      <c r="S303" s="9"/>
      <c r="T303" s="9"/>
      <c r="U303" s="14"/>
      <c r="V303" s="14"/>
      <c r="W303" s="12"/>
      <c r="X303" s="14"/>
    </row>
    <row r="304" spans="2:24" ht="15.75" x14ac:dyDescent="0.25">
      <c r="B304" s="9"/>
      <c r="C304" s="9"/>
      <c r="D304" s="9"/>
      <c r="E304" s="10"/>
      <c r="F304" s="11"/>
      <c r="G304" s="9"/>
      <c r="H304" s="9"/>
      <c r="I304" s="10"/>
      <c r="J304" s="9"/>
      <c r="K304" s="9"/>
      <c r="L304" s="9"/>
      <c r="M304" s="9"/>
      <c r="N304" s="14"/>
      <c r="O304" s="14"/>
      <c r="P304" s="14"/>
      <c r="Q304" s="10"/>
      <c r="R304" s="14"/>
      <c r="S304" s="9"/>
      <c r="T304" s="9"/>
      <c r="U304" s="14"/>
      <c r="V304" s="14"/>
      <c r="W304" s="12"/>
      <c r="X304" s="14"/>
    </row>
    <row r="305" spans="2:24" ht="15.75" x14ac:dyDescent="0.25">
      <c r="B305" s="9"/>
      <c r="C305" s="9"/>
      <c r="D305" s="9"/>
      <c r="E305" s="10"/>
      <c r="F305" s="11"/>
      <c r="G305" s="9"/>
      <c r="H305" s="9"/>
      <c r="I305" s="10"/>
      <c r="J305" s="9"/>
      <c r="K305" s="9"/>
      <c r="L305" s="9"/>
      <c r="M305" s="9"/>
      <c r="N305" s="14"/>
      <c r="O305" s="14"/>
      <c r="P305" s="14"/>
      <c r="Q305" s="10"/>
      <c r="R305" s="14"/>
      <c r="S305" s="9"/>
      <c r="T305" s="9"/>
      <c r="U305" s="14"/>
      <c r="V305" s="14"/>
      <c r="W305" s="12"/>
      <c r="X305" s="14"/>
    </row>
    <row r="306" spans="2:24" ht="15.75" x14ac:dyDescent="0.25">
      <c r="B306" s="9"/>
      <c r="C306" s="9"/>
      <c r="D306" s="9"/>
      <c r="E306" s="10"/>
      <c r="F306" s="11"/>
      <c r="G306" s="9"/>
      <c r="H306" s="9"/>
      <c r="I306" s="10"/>
      <c r="J306" s="9"/>
      <c r="K306" s="9"/>
      <c r="L306" s="9"/>
      <c r="M306" s="9"/>
      <c r="N306" s="14"/>
      <c r="O306" s="14"/>
      <c r="P306" s="14"/>
      <c r="Q306" s="10"/>
      <c r="R306" s="14"/>
      <c r="S306" s="9"/>
      <c r="T306" s="9"/>
      <c r="U306" s="14"/>
      <c r="V306" s="14"/>
      <c r="W306" s="12"/>
      <c r="X306" s="14"/>
    </row>
    <row r="307" spans="2:24" ht="15.75" x14ac:dyDescent="0.25">
      <c r="B307" s="9"/>
      <c r="C307" s="9"/>
      <c r="D307" s="9"/>
      <c r="E307" s="10"/>
      <c r="F307" s="11"/>
      <c r="G307" s="9"/>
      <c r="H307" s="9"/>
      <c r="I307" s="10"/>
      <c r="J307" s="9"/>
      <c r="K307" s="9"/>
      <c r="L307" s="9"/>
      <c r="M307" s="9"/>
      <c r="N307" s="14"/>
      <c r="O307" s="14"/>
      <c r="P307" s="14"/>
      <c r="Q307" s="10"/>
      <c r="R307" s="14"/>
      <c r="S307" s="9"/>
      <c r="T307" s="9"/>
      <c r="U307" s="14"/>
      <c r="V307" s="14"/>
      <c r="W307" s="12"/>
      <c r="X307" s="14"/>
    </row>
    <row r="308" spans="2:24" ht="15.75" x14ac:dyDescent="0.25">
      <c r="B308" s="9"/>
      <c r="C308" s="9"/>
      <c r="D308" s="9"/>
      <c r="E308" s="10"/>
      <c r="F308" s="11"/>
      <c r="G308" s="9"/>
      <c r="H308" s="9"/>
      <c r="I308" s="10"/>
      <c r="J308" s="9"/>
      <c r="K308" s="9"/>
      <c r="L308" s="9"/>
      <c r="M308" s="9"/>
      <c r="N308" s="14"/>
      <c r="O308" s="14"/>
      <c r="P308" s="14"/>
      <c r="Q308" s="10"/>
      <c r="R308" s="14"/>
      <c r="S308" s="9"/>
      <c r="T308" s="9"/>
      <c r="U308" s="14"/>
      <c r="V308" s="14"/>
      <c r="W308" s="12"/>
      <c r="X308" s="14"/>
    </row>
    <row r="309" spans="2:24" ht="15.75" x14ac:dyDescent="0.25">
      <c r="B309" s="9"/>
      <c r="C309" s="9"/>
      <c r="D309" s="9"/>
      <c r="E309" s="10"/>
      <c r="F309" s="11"/>
      <c r="G309" s="9"/>
      <c r="H309" s="9"/>
      <c r="I309" s="10"/>
      <c r="J309" s="9"/>
      <c r="K309" s="9"/>
      <c r="L309" s="9"/>
      <c r="M309" s="9"/>
      <c r="N309" s="14"/>
      <c r="O309" s="14"/>
      <c r="P309" s="14"/>
      <c r="Q309" s="10"/>
      <c r="R309" s="14"/>
      <c r="S309" s="9"/>
      <c r="T309" s="9"/>
      <c r="U309" s="14"/>
      <c r="V309" s="14"/>
      <c r="W309" s="12"/>
      <c r="X309" s="14"/>
    </row>
    <row r="310" spans="2:24" ht="15.75" x14ac:dyDescent="0.25">
      <c r="B310" s="9"/>
      <c r="C310" s="9"/>
      <c r="D310" s="9"/>
      <c r="E310" s="10"/>
      <c r="F310" s="11"/>
      <c r="G310" s="9"/>
      <c r="H310" s="9"/>
      <c r="I310" s="10"/>
      <c r="J310" s="9"/>
      <c r="K310" s="9"/>
      <c r="L310" s="9"/>
      <c r="M310" s="9"/>
      <c r="N310" s="14"/>
      <c r="O310" s="14"/>
      <c r="P310" s="14"/>
      <c r="Q310" s="10"/>
      <c r="R310" s="14"/>
      <c r="S310" s="9"/>
      <c r="T310" s="9"/>
      <c r="U310" s="14"/>
      <c r="V310" s="14"/>
      <c r="W310" s="12"/>
      <c r="X310" s="14"/>
    </row>
    <row r="311" spans="2:24" ht="15.75" x14ac:dyDescent="0.25">
      <c r="B311" s="9"/>
      <c r="C311" s="9"/>
      <c r="D311" s="9"/>
      <c r="E311" s="10"/>
      <c r="F311" s="11"/>
      <c r="G311" s="9"/>
      <c r="H311" s="9"/>
      <c r="I311" s="10"/>
      <c r="J311" s="9"/>
      <c r="K311" s="9"/>
      <c r="L311" s="9"/>
      <c r="M311" s="9"/>
      <c r="N311" s="14"/>
      <c r="O311" s="14"/>
      <c r="P311" s="14"/>
      <c r="Q311" s="10"/>
      <c r="R311" s="14"/>
      <c r="S311" s="9"/>
      <c r="T311" s="9"/>
      <c r="U311" s="14"/>
      <c r="V311" s="14"/>
      <c r="W311" s="12"/>
      <c r="X311" s="14"/>
    </row>
    <row r="312" spans="2:24" ht="15.75" x14ac:dyDescent="0.25">
      <c r="B312" s="9"/>
      <c r="C312" s="9"/>
      <c r="D312" s="9"/>
      <c r="E312" s="10"/>
      <c r="F312" s="11"/>
      <c r="G312" s="9"/>
      <c r="H312" s="9"/>
      <c r="I312" s="10"/>
      <c r="J312" s="9"/>
      <c r="K312" s="9"/>
      <c r="L312" s="9"/>
      <c r="M312" s="9"/>
      <c r="N312" s="14"/>
      <c r="O312" s="14"/>
      <c r="P312" s="14"/>
      <c r="Q312" s="10"/>
      <c r="R312" s="14"/>
      <c r="S312" s="9"/>
      <c r="T312" s="9"/>
      <c r="U312" s="14"/>
      <c r="V312" s="14"/>
      <c r="W312" s="12"/>
      <c r="X312" s="14"/>
    </row>
    <row r="313" spans="2:24" ht="15.75" x14ac:dyDescent="0.25">
      <c r="B313" s="9"/>
      <c r="C313" s="9"/>
      <c r="D313" s="9"/>
      <c r="E313" s="10"/>
      <c r="F313" s="11"/>
      <c r="G313" s="9"/>
      <c r="H313" s="9"/>
      <c r="I313" s="10"/>
      <c r="J313" s="9"/>
      <c r="K313" s="9"/>
      <c r="L313" s="9"/>
      <c r="M313" s="9"/>
      <c r="N313" s="14"/>
      <c r="O313" s="14"/>
      <c r="P313" s="14"/>
      <c r="Q313" s="10"/>
      <c r="R313" s="14"/>
      <c r="S313" s="9"/>
      <c r="T313" s="9"/>
      <c r="U313" s="14"/>
      <c r="V313" s="14"/>
      <c r="W313" s="12"/>
      <c r="X313" s="14"/>
    </row>
    <row r="314" spans="2:24" ht="15.75" x14ac:dyDescent="0.25">
      <c r="B314" s="9"/>
      <c r="C314" s="9"/>
      <c r="D314" s="9"/>
      <c r="E314" s="10"/>
      <c r="F314" s="11"/>
      <c r="G314" s="9"/>
      <c r="H314" s="9"/>
      <c r="I314" s="10"/>
      <c r="J314" s="9"/>
      <c r="K314" s="9"/>
      <c r="L314" s="9"/>
      <c r="M314" s="9"/>
      <c r="N314" s="14"/>
      <c r="O314" s="14"/>
      <c r="P314" s="14"/>
      <c r="Q314" s="10"/>
      <c r="R314" s="14"/>
      <c r="S314" s="9"/>
      <c r="T314" s="9"/>
      <c r="U314" s="14"/>
      <c r="V314" s="14"/>
      <c r="W314" s="12"/>
      <c r="X314" s="14"/>
    </row>
    <row r="315" spans="2:24" ht="15.75" x14ac:dyDescent="0.25">
      <c r="B315" s="9"/>
      <c r="C315" s="9"/>
      <c r="D315" s="9"/>
      <c r="E315" s="10"/>
      <c r="F315" s="11"/>
      <c r="G315" s="9"/>
      <c r="H315" s="9"/>
      <c r="I315" s="10"/>
      <c r="J315" s="9"/>
      <c r="K315" s="9"/>
      <c r="L315" s="9"/>
      <c r="M315" s="9"/>
      <c r="N315" s="14"/>
      <c r="O315" s="14"/>
      <c r="P315" s="14"/>
      <c r="Q315" s="10"/>
      <c r="R315" s="14"/>
      <c r="S315" s="9"/>
      <c r="T315" s="9"/>
      <c r="U315" s="14"/>
      <c r="V315" s="14"/>
      <c r="W315" s="12"/>
      <c r="X315" s="14"/>
    </row>
    <row r="316" spans="2:24" ht="15.75" x14ac:dyDescent="0.25">
      <c r="B316" s="9"/>
      <c r="C316" s="9"/>
      <c r="D316" s="9"/>
      <c r="E316" s="10"/>
      <c r="F316" s="11"/>
      <c r="G316" s="9"/>
      <c r="H316" s="9"/>
      <c r="I316" s="10"/>
      <c r="J316" s="9"/>
      <c r="K316" s="9"/>
      <c r="L316" s="9"/>
      <c r="M316" s="9"/>
      <c r="N316" s="14"/>
      <c r="O316" s="14"/>
      <c r="P316" s="14"/>
      <c r="Q316" s="10"/>
      <c r="R316" s="14"/>
      <c r="S316" s="9"/>
      <c r="T316" s="9"/>
      <c r="U316" s="14"/>
      <c r="V316" s="14"/>
      <c r="W316" s="12"/>
      <c r="X316" s="14"/>
    </row>
    <row r="317" spans="2:24" ht="15.75" x14ac:dyDescent="0.25">
      <c r="B317" s="9"/>
      <c r="C317" s="9"/>
      <c r="D317" s="9"/>
      <c r="E317" s="10"/>
      <c r="F317" s="11"/>
      <c r="G317" s="9"/>
      <c r="H317" s="9"/>
      <c r="I317" s="10"/>
      <c r="J317" s="9"/>
      <c r="K317" s="9"/>
      <c r="L317" s="9"/>
      <c r="M317" s="9"/>
      <c r="N317" s="14"/>
      <c r="O317" s="14"/>
      <c r="P317" s="14"/>
      <c r="Q317" s="10"/>
      <c r="R317" s="14"/>
      <c r="S317" s="9"/>
      <c r="T317" s="9"/>
      <c r="U317" s="14"/>
      <c r="V317" s="14"/>
      <c r="W317" s="12"/>
      <c r="X317" s="14"/>
    </row>
    <row r="318" spans="2:24" ht="15.75" x14ac:dyDescent="0.25">
      <c r="B318" s="9"/>
      <c r="C318" s="9"/>
      <c r="D318" s="9"/>
      <c r="E318" s="10"/>
      <c r="F318" s="11"/>
      <c r="G318" s="9"/>
      <c r="H318" s="9"/>
      <c r="I318" s="10"/>
      <c r="J318" s="9"/>
      <c r="K318" s="9"/>
      <c r="L318" s="9"/>
      <c r="M318" s="9"/>
      <c r="N318" s="14"/>
      <c r="O318" s="14"/>
      <c r="P318" s="14"/>
      <c r="Q318" s="10"/>
      <c r="R318" s="14"/>
      <c r="S318" s="9"/>
      <c r="T318" s="9"/>
      <c r="U318" s="14"/>
      <c r="V318" s="14"/>
      <c r="W318" s="12"/>
      <c r="X318" s="14"/>
    </row>
    <row r="319" spans="2:24" ht="15.75" x14ac:dyDescent="0.25">
      <c r="B319" s="9"/>
      <c r="C319" s="9"/>
      <c r="D319" s="9"/>
      <c r="E319" s="10"/>
      <c r="F319" s="11"/>
      <c r="G319" s="9"/>
      <c r="H319" s="9"/>
      <c r="I319" s="10"/>
      <c r="J319" s="9"/>
      <c r="K319" s="9"/>
      <c r="L319" s="9"/>
      <c r="M319" s="9"/>
      <c r="N319" s="14"/>
      <c r="O319" s="14"/>
      <c r="P319" s="14"/>
      <c r="Q319" s="10"/>
      <c r="R319" s="14"/>
      <c r="S319" s="9"/>
      <c r="T319" s="9"/>
      <c r="U319" s="14"/>
      <c r="V319" s="14"/>
      <c r="W319" s="12"/>
      <c r="X319" s="14"/>
    </row>
    <row r="320" spans="2:24" ht="15.75" x14ac:dyDescent="0.25">
      <c r="B320" s="9"/>
      <c r="C320" s="9"/>
      <c r="D320" s="9"/>
      <c r="E320" s="10"/>
      <c r="F320" s="11"/>
      <c r="G320" s="9"/>
      <c r="H320" s="9"/>
      <c r="I320" s="10"/>
      <c r="J320" s="9"/>
      <c r="K320" s="9"/>
      <c r="L320" s="9"/>
      <c r="M320" s="9"/>
      <c r="N320" s="14"/>
      <c r="O320" s="14"/>
      <c r="P320" s="14"/>
      <c r="Q320" s="10"/>
      <c r="R320" s="14"/>
      <c r="S320" s="9"/>
      <c r="T320" s="9"/>
      <c r="U320" s="14"/>
      <c r="V320" s="14"/>
      <c r="W320" s="12"/>
      <c r="X320" s="14"/>
    </row>
    <row r="321" spans="2:24" ht="15.75" x14ac:dyDescent="0.25">
      <c r="B321" s="9"/>
      <c r="C321" s="9"/>
      <c r="D321" s="9"/>
      <c r="E321" s="10"/>
      <c r="F321" s="11"/>
      <c r="G321" s="9"/>
      <c r="H321" s="9"/>
      <c r="I321" s="10"/>
      <c r="J321" s="9"/>
      <c r="K321" s="9"/>
      <c r="L321" s="9"/>
      <c r="M321" s="9"/>
      <c r="N321" s="14"/>
      <c r="O321" s="14"/>
      <c r="P321" s="14"/>
      <c r="Q321" s="10"/>
      <c r="R321" s="14"/>
      <c r="S321" s="9"/>
      <c r="T321" s="9"/>
      <c r="U321" s="14"/>
      <c r="V321" s="14"/>
      <c r="W321" s="12"/>
      <c r="X321" s="14"/>
    </row>
    <row r="322" spans="2:24" ht="15.75" x14ac:dyDescent="0.25">
      <c r="B322" s="9"/>
      <c r="C322" s="9"/>
      <c r="D322" s="9"/>
      <c r="E322" s="10"/>
      <c r="F322" s="11"/>
      <c r="G322" s="9"/>
      <c r="H322" s="9"/>
      <c r="I322" s="10"/>
      <c r="J322" s="9"/>
      <c r="K322" s="9"/>
      <c r="L322" s="9"/>
      <c r="M322" s="9"/>
      <c r="N322" s="14"/>
      <c r="O322" s="14"/>
      <c r="P322" s="14"/>
      <c r="Q322" s="10"/>
      <c r="R322" s="14"/>
      <c r="S322" s="9"/>
      <c r="T322" s="9"/>
      <c r="U322" s="14"/>
      <c r="V322" s="14"/>
      <c r="W322" s="12"/>
      <c r="X322" s="14"/>
    </row>
    <row r="323" spans="2:24" ht="15.75" x14ac:dyDescent="0.25">
      <c r="B323" s="9"/>
      <c r="C323" s="9"/>
      <c r="D323" s="9"/>
      <c r="E323" s="10"/>
      <c r="F323" s="11"/>
      <c r="G323" s="9"/>
      <c r="H323" s="9"/>
      <c r="I323" s="10"/>
      <c r="J323" s="9"/>
      <c r="K323" s="9"/>
      <c r="L323" s="9"/>
      <c r="M323" s="9"/>
      <c r="N323" s="14"/>
      <c r="O323" s="14"/>
      <c r="P323" s="14"/>
      <c r="Q323" s="10"/>
      <c r="R323" s="14"/>
      <c r="S323" s="9"/>
      <c r="T323" s="9"/>
      <c r="U323" s="14"/>
      <c r="V323" s="14"/>
      <c r="W323" s="12"/>
      <c r="X323" s="14"/>
    </row>
    <row r="324" spans="2:24" ht="15.75" x14ac:dyDescent="0.25">
      <c r="B324" s="9"/>
      <c r="C324" s="9"/>
      <c r="D324" s="9"/>
      <c r="E324" s="10"/>
      <c r="F324" s="11"/>
      <c r="G324" s="9"/>
      <c r="H324" s="9"/>
      <c r="I324" s="10"/>
      <c r="J324" s="9"/>
      <c r="K324" s="9"/>
      <c r="L324" s="9"/>
      <c r="M324" s="9"/>
      <c r="N324" s="14"/>
      <c r="O324" s="14"/>
      <c r="P324" s="14"/>
      <c r="Q324" s="10"/>
      <c r="R324" s="14"/>
      <c r="S324" s="9"/>
      <c r="T324" s="9"/>
      <c r="U324" s="14"/>
      <c r="V324" s="14"/>
      <c r="W324" s="12"/>
      <c r="X324" s="14"/>
    </row>
    <row r="325" spans="2:24" ht="15.75" x14ac:dyDescent="0.25">
      <c r="B325" s="9"/>
      <c r="C325" s="9"/>
      <c r="D325" s="9"/>
      <c r="E325" s="10"/>
      <c r="F325" s="11"/>
      <c r="G325" s="9"/>
      <c r="H325" s="9"/>
      <c r="I325" s="10"/>
      <c r="J325" s="9"/>
      <c r="K325" s="9"/>
      <c r="L325" s="9"/>
      <c r="M325" s="9"/>
      <c r="N325" s="14"/>
      <c r="O325" s="14"/>
      <c r="P325" s="14"/>
      <c r="Q325" s="10"/>
      <c r="R325" s="14"/>
      <c r="S325" s="9"/>
      <c r="T325" s="9"/>
      <c r="U325" s="14"/>
      <c r="V325" s="14"/>
      <c r="W325" s="12"/>
      <c r="X325" s="14"/>
    </row>
    <row r="326" spans="2:24" ht="15.75" x14ac:dyDescent="0.25">
      <c r="B326" s="9"/>
      <c r="C326" s="9"/>
      <c r="D326" s="9"/>
      <c r="E326" s="10"/>
      <c r="F326" s="11"/>
      <c r="G326" s="9"/>
      <c r="H326" s="9"/>
      <c r="I326" s="10"/>
      <c r="J326" s="9"/>
      <c r="K326" s="9"/>
      <c r="L326" s="9"/>
      <c r="M326" s="9"/>
      <c r="N326" s="14"/>
      <c r="O326" s="14"/>
      <c r="P326" s="14"/>
      <c r="Q326" s="10"/>
      <c r="R326" s="14"/>
      <c r="S326" s="9"/>
      <c r="T326" s="9"/>
      <c r="U326" s="14"/>
      <c r="V326" s="14"/>
      <c r="W326" s="12"/>
      <c r="X326" s="14"/>
    </row>
    <row r="327" spans="2:24" ht="15.75" x14ac:dyDescent="0.25">
      <c r="B327" s="9"/>
      <c r="C327" s="9"/>
      <c r="D327" s="9"/>
      <c r="E327" s="10"/>
      <c r="F327" s="11"/>
      <c r="G327" s="9"/>
      <c r="H327" s="9"/>
      <c r="I327" s="10"/>
      <c r="J327" s="9"/>
      <c r="K327" s="9"/>
      <c r="L327" s="9"/>
      <c r="M327" s="9"/>
      <c r="N327" s="14"/>
      <c r="O327" s="14"/>
      <c r="P327" s="14"/>
      <c r="Q327" s="10"/>
      <c r="R327" s="14"/>
      <c r="S327" s="9"/>
      <c r="T327" s="9"/>
      <c r="U327" s="14"/>
      <c r="V327" s="14"/>
      <c r="W327" s="12"/>
      <c r="X327" s="14"/>
    </row>
    <row r="328" spans="2:24" ht="15.75" x14ac:dyDescent="0.25">
      <c r="B328" s="9"/>
      <c r="C328" s="9"/>
      <c r="D328" s="9"/>
      <c r="E328" s="10"/>
      <c r="F328" s="11"/>
      <c r="G328" s="9"/>
      <c r="H328" s="9"/>
      <c r="I328" s="10"/>
      <c r="J328" s="9"/>
      <c r="K328" s="9"/>
      <c r="L328" s="9"/>
      <c r="M328" s="9"/>
      <c r="N328" s="14"/>
      <c r="O328" s="14"/>
      <c r="P328" s="14"/>
      <c r="Q328" s="10"/>
      <c r="R328" s="14"/>
      <c r="S328" s="9"/>
      <c r="T328" s="9"/>
      <c r="U328" s="14"/>
      <c r="V328" s="14"/>
      <c r="W328" s="12"/>
      <c r="X328" s="14"/>
    </row>
    <row r="329" spans="2:24" ht="15.75" x14ac:dyDescent="0.25">
      <c r="B329" s="9"/>
      <c r="C329" s="9"/>
      <c r="D329" s="9"/>
      <c r="E329" s="10"/>
      <c r="F329" s="11"/>
      <c r="G329" s="9"/>
      <c r="H329" s="9"/>
      <c r="I329" s="10"/>
      <c r="J329" s="9"/>
      <c r="K329" s="9"/>
      <c r="L329" s="9"/>
      <c r="M329" s="9"/>
      <c r="N329" s="14"/>
      <c r="O329" s="14"/>
      <c r="P329" s="14"/>
      <c r="Q329" s="10"/>
      <c r="R329" s="14"/>
      <c r="S329" s="9"/>
      <c r="T329" s="9"/>
      <c r="U329" s="14"/>
      <c r="V329" s="14"/>
      <c r="W329" s="12"/>
      <c r="X329" s="14"/>
    </row>
    <row r="330" spans="2:24" ht="15.75" x14ac:dyDescent="0.25">
      <c r="B330" s="9"/>
      <c r="C330" s="9"/>
      <c r="D330" s="9"/>
      <c r="E330" s="10"/>
      <c r="F330" s="11"/>
      <c r="G330" s="9"/>
      <c r="H330" s="9"/>
      <c r="I330" s="10"/>
      <c r="J330" s="9"/>
      <c r="K330" s="9"/>
      <c r="L330" s="9"/>
      <c r="M330" s="9"/>
      <c r="N330" s="14"/>
      <c r="O330" s="14"/>
      <c r="P330" s="14"/>
      <c r="Q330" s="10"/>
      <c r="R330" s="14"/>
      <c r="S330" s="9"/>
      <c r="T330" s="9"/>
      <c r="U330" s="14"/>
      <c r="V330" s="14"/>
      <c r="W330" s="12"/>
      <c r="X330" s="14"/>
    </row>
    <row r="331" spans="2:24" ht="15.75" x14ac:dyDescent="0.25">
      <c r="B331" s="9"/>
      <c r="C331" s="9"/>
      <c r="D331" s="9"/>
      <c r="E331" s="10"/>
      <c r="F331" s="11"/>
      <c r="G331" s="9"/>
      <c r="H331" s="9"/>
      <c r="I331" s="10"/>
      <c r="J331" s="9"/>
      <c r="K331" s="9"/>
      <c r="L331" s="9"/>
      <c r="M331" s="9"/>
      <c r="N331" s="14"/>
      <c r="O331" s="14"/>
      <c r="P331" s="14"/>
      <c r="Q331" s="10"/>
      <c r="R331" s="14"/>
      <c r="S331" s="9"/>
      <c r="T331" s="9"/>
      <c r="U331" s="14"/>
      <c r="V331" s="14"/>
      <c r="W331" s="12"/>
      <c r="X331" s="14"/>
    </row>
    <row r="332" spans="2:24" ht="15.75" x14ac:dyDescent="0.25">
      <c r="B332" s="9"/>
      <c r="C332" s="9"/>
      <c r="D332" s="9"/>
      <c r="E332" s="10"/>
      <c r="F332" s="11"/>
      <c r="G332" s="9"/>
      <c r="H332" s="9"/>
      <c r="I332" s="10"/>
      <c r="J332" s="9"/>
      <c r="K332" s="9"/>
      <c r="L332" s="9"/>
      <c r="M332" s="9"/>
      <c r="N332" s="14"/>
      <c r="O332" s="14"/>
      <c r="P332" s="14"/>
      <c r="Q332" s="10"/>
      <c r="R332" s="14"/>
      <c r="S332" s="9"/>
      <c r="T332" s="9"/>
      <c r="U332" s="14"/>
      <c r="V332" s="14"/>
      <c r="W332" s="12"/>
      <c r="X332" s="14"/>
    </row>
    <row r="333" spans="2:24" ht="15.75" x14ac:dyDescent="0.25">
      <c r="B333" s="9"/>
      <c r="C333" s="9"/>
      <c r="D333" s="9"/>
      <c r="E333" s="10"/>
      <c r="F333" s="11"/>
      <c r="G333" s="9"/>
      <c r="H333" s="9"/>
      <c r="I333" s="10"/>
      <c r="J333" s="9"/>
      <c r="K333" s="9"/>
      <c r="L333" s="9"/>
      <c r="M333" s="9"/>
      <c r="N333" s="14"/>
      <c r="O333" s="14"/>
      <c r="P333" s="14"/>
      <c r="Q333" s="10"/>
      <c r="R333" s="14"/>
      <c r="S333" s="9"/>
      <c r="T333" s="9"/>
      <c r="U333" s="14"/>
      <c r="V333" s="14"/>
      <c r="W333" s="12"/>
      <c r="X333" s="14"/>
    </row>
    <row r="334" spans="2:24" ht="15.75" x14ac:dyDescent="0.25">
      <c r="B334" s="9"/>
      <c r="C334" s="9"/>
      <c r="D334" s="9"/>
      <c r="E334" s="10"/>
      <c r="F334" s="11"/>
      <c r="G334" s="9"/>
      <c r="H334" s="9"/>
      <c r="I334" s="10"/>
      <c r="J334" s="9"/>
      <c r="K334" s="9"/>
      <c r="L334" s="9"/>
      <c r="M334" s="9"/>
      <c r="N334" s="14"/>
      <c r="O334" s="14"/>
      <c r="P334" s="14"/>
      <c r="Q334" s="10"/>
      <c r="R334" s="14"/>
      <c r="S334" s="9"/>
      <c r="T334" s="9"/>
      <c r="U334" s="14"/>
      <c r="V334" s="14"/>
      <c r="W334" s="12"/>
      <c r="X334" s="14"/>
    </row>
    <row r="335" spans="2:24" ht="15.75" x14ac:dyDescent="0.25">
      <c r="B335" s="9"/>
      <c r="C335" s="9"/>
      <c r="D335" s="9"/>
      <c r="E335" s="10"/>
      <c r="F335" s="11"/>
      <c r="G335" s="9"/>
      <c r="H335" s="9"/>
      <c r="I335" s="10"/>
      <c r="J335" s="9"/>
      <c r="K335" s="9"/>
      <c r="L335" s="9"/>
      <c r="M335" s="9"/>
      <c r="N335" s="14"/>
      <c r="O335" s="14"/>
      <c r="P335" s="14"/>
      <c r="Q335" s="10"/>
      <c r="R335" s="14"/>
      <c r="S335" s="9"/>
      <c r="T335" s="9"/>
      <c r="U335" s="14"/>
      <c r="V335" s="14"/>
      <c r="W335" s="12"/>
      <c r="X335" s="14"/>
    </row>
    <row r="336" spans="2:24" ht="15.75" x14ac:dyDescent="0.25">
      <c r="B336" s="9"/>
      <c r="C336" s="9"/>
      <c r="D336" s="9"/>
      <c r="E336" s="10"/>
      <c r="F336" s="11"/>
      <c r="G336" s="9"/>
      <c r="H336" s="9"/>
      <c r="I336" s="10"/>
      <c r="J336" s="9"/>
      <c r="K336" s="9"/>
      <c r="L336" s="9"/>
      <c r="M336" s="9"/>
      <c r="N336" s="14"/>
      <c r="O336" s="14"/>
      <c r="P336" s="14"/>
      <c r="Q336" s="10"/>
      <c r="R336" s="14"/>
      <c r="S336" s="9"/>
      <c r="T336" s="9"/>
      <c r="U336" s="14"/>
      <c r="V336" s="14"/>
      <c r="W336" s="12"/>
      <c r="X336" s="14"/>
    </row>
    <row r="337" spans="2:24" ht="15.75" x14ac:dyDescent="0.25">
      <c r="B337" s="9"/>
      <c r="C337" s="9"/>
      <c r="D337" s="9"/>
      <c r="E337" s="10"/>
      <c r="F337" s="11"/>
      <c r="G337" s="9"/>
      <c r="H337" s="9"/>
      <c r="I337" s="10"/>
      <c r="J337" s="9"/>
      <c r="K337" s="9"/>
      <c r="L337" s="9"/>
      <c r="M337" s="9"/>
      <c r="N337" s="14"/>
      <c r="O337" s="14"/>
      <c r="P337" s="14"/>
      <c r="Q337" s="10"/>
      <c r="R337" s="14"/>
      <c r="S337" s="9"/>
      <c r="T337" s="9"/>
      <c r="U337" s="14"/>
      <c r="V337" s="14"/>
      <c r="W337" s="12"/>
      <c r="X337" s="14"/>
    </row>
    <row r="338" spans="2:24" ht="15.75" x14ac:dyDescent="0.25">
      <c r="B338" s="9"/>
      <c r="C338" s="9"/>
      <c r="D338" s="9"/>
      <c r="E338" s="10"/>
      <c r="F338" s="11"/>
      <c r="G338" s="9"/>
      <c r="H338" s="9"/>
      <c r="I338" s="10"/>
      <c r="J338" s="9"/>
      <c r="K338" s="9"/>
      <c r="L338" s="9"/>
      <c r="M338" s="9"/>
      <c r="N338" s="14"/>
      <c r="O338" s="14"/>
      <c r="P338" s="14"/>
      <c r="Q338" s="10"/>
      <c r="R338" s="14"/>
      <c r="S338" s="9"/>
      <c r="T338" s="9"/>
      <c r="U338" s="14"/>
      <c r="V338" s="14"/>
      <c r="W338" s="12"/>
      <c r="X338" s="14"/>
    </row>
    <row r="339" spans="2:24" ht="15.75" x14ac:dyDescent="0.25">
      <c r="B339" s="9"/>
      <c r="C339" s="9"/>
      <c r="D339" s="9"/>
      <c r="E339" s="10"/>
      <c r="F339" s="11"/>
      <c r="G339" s="9"/>
      <c r="H339" s="9"/>
      <c r="I339" s="10"/>
      <c r="J339" s="9"/>
      <c r="K339" s="9"/>
      <c r="L339" s="9"/>
      <c r="M339" s="9"/>
      <c r="N339" s="14"/>
      <c r="O339" s="14"/>
      <c r="P339" s="14"/>
      <c r="Q339" s="10"/>
      <c r="R339" s="14"/>
      <c r="S339" s="9"/>
      <c r="T339" s="9"/>
      <c r="U339" s="14"/>
      <c r="V339" s="14"/>
      <c r="W339" s="12"/>
      <c r="X339" s="14"/>
    </row>
    <row r="340" spans="2:24" ht="15.75" x14ac:dyDescent="0.25">
      <c r="B340" s="9"/>
      <c r="C340" s="9"/>
      <c r="D340" s="9"/>
      <c r="E340" s="10"/>
      <c r="F340" s="11"/>
      <c r="G340" s="9"/>
      <c r="H340" s="9"/>
      <c r="I340" s="10"/>
      <c r="J340" s="9"/>
      <c r="K340" s="9"/>
      <c r="L340" s="9"/>
      <c r="M340" s="9"/>
      <c r="N340" s="14"/>
      <c r="O340" s="14"/>
      <c r="P340" s="14"/>
      <c r="Q340" s="10"/>
      <c r="R340" s="14"/>
      <c r="S340" s="9"/>
      <c r="T340" s="9"/>
      <c r="U340" s="14"/>
      <c r="V340" s="14"/>
      <c r="W340" s="12"/>
      <c r="X340" s="14"/>
    </row>
    <row r="341" spans="2:24" ht="15.75" x14ac:dyDescent="0.25">
      <c r="B341" s="9"/>
      <c r="C341" s="9"/>
      <c r="D341" s="9"/>
      <c r="E341" s="10"/>
      <c r="F341" s="11"/>
      <c r="G341" s="9"/>
      <c r="H341" s="9"/>
      <c r="I341" s="10"/>
      <c r="J341" s="9"/>
      <c r="K341" s="9"/>
      <c r="L341" s="9"/>
      <c r="M341" s="9"/>
      <c r="N341" s="14"/>
      <c r="O341" s="14"/>
      <c r="P341" s="14"/>
      <c r="Q341" s="10"/>
      <c r="R341" s="14"/>
      <c r="S341" s="9"/>
      <c r="T341" s="9"/>
      <c r="U341" s="14"/>
      <c r="V341" s="14"/>
      <c r="W341" s="12"/>
      <c r="X341" s="14"/>
    </row>
    <row r="342" spans="2:24" ht="15.75" x14ac:dyDescent="0.25">
      <c r="B342" s="9"/>
      <c r="C342" s="9"/>
      <c r="D342" s="9"/>
      <c r="E342" s="10"/>
      <c r="F342" s="11"/>
      <c r="G342" s="9"/>
      <c r="H342" s="9"/>
      <c r="I342" s="10"/>
      <c r="J342" s="9"/>
      <c r="K342" s="9"/>
      <c r="L342" s="9"/>
      <c r="M342" s="9"/>
      <c r="N342" s="14"/>
      <c r="O342" s="14"/>
      <c r="P342" s="14"/>
      <c r="Q342" s="10"/>
      <c r="R342" s="14"/>
      <c r="S342" s="9"/>
      <c r="T342" s="9"/>
      <c r="U342" s="14"/>
      <c r="V342" s="14"/>
      <c r="W342" s="12"/>
      <c r="X342" s="14"/>
    </row>
    <row r="343" spans="2:24" ht="15.75" x14ac:dyDescent="0.25">
      <c r="B343" s="9"/>
      <c r="C343" s="9"/>
      <c r="D343" s="9"/>
      <c r="E343" s="10"/>
      <c r="F343" s="11"/>
      <c r="G343" s="9"/>
      <c r="H343" s="9"/>
      <c r="I343" s="10"/>
      <c r="J343" s="9"/>
      <c r="K343" s="9"/>
      <c r="L343" s="9"/>
      <c r="M343" s="9"/>
      <c r="N343" s="14"/>
      <c r="O343" s="14"/>
      <c r="P343" s="14"/>
      <c r="Q343" s="10"/>
      <c r="R343" s="14"/>
      <c r="S343" s="9"/>
      <c r="T343" s="9"/>
      <c r="U343" s="14"/>
      <c r="V343" s="14"/>
      <c r="W343" s="12"/>
      <c r="X343" s="14"/>
    </row>
    <row r="344" spans="2:24" ht="15.75" x14ac:dyDescent="0.25">
      <c r="B344" s="9"/>
      <c r="C344" s="9"/>
      <c r="D344" s="9"/>
      <c r="E344" s="10"/>
      <c r="F344" s="11"/>
      <c r="G344" s="9"/>
      <c r="H344" s="9"/>
      <c r="I344" s="10"/>
      <c r="J344" s="9"/>
      <c r="K344" s="9"/>
      <c r="L344" s="9"/>
      <c r="M344" s="9"/>
      <c r="N344" s="14"/>
      <c r="O344" s="14"/>
      <c r="P344" s="14"/>
      <c r="Q344" s="10"/>
      <c r="R344" s="14"/>
      <c r="S344" s="9"/>
      <c r="T344" s="9"/>
      <c r="U344" s="14"/>
      <c r="V344" s="14"/>
      <c r="W344" s="12"/>
      <c r="X344" s="14"/>
    </row>
    <row r="345" spans="2:24" ht="15.75" x14ac:dyDescent="0.25">
      <c r="B345" s="9"/>
      <c r="C345" s="9"/>
      <c r="D345" s="9"/>
      <c r="E345" s="10"/>
      <c r="F345" s="11"/>
      <c r="G345" s="9"/>
      <c r="H345" s="9"/>
      <c r="I345" s="10"/>
      <c r="J345" s="9"/>
      <c r="K345" s="9"/>
      <c r="L345" s="9"/>
      <c r="M345" s="9"/>
      <c r="N345" s="14"/>
      <c r="O345" s="14"/>
      <c r="P345" s="14"/>
      <c r="Q345" s="10"/>
      <c r="R345" s="14"/>
      <c r="S345" s="9"/>
      <c r="T345" s="9"/>
      <c r="U345" s="14"/>
      <c r="V345" s="14"/>
      <c r="W345" s="12"/>
      <c r="X345" s="14"/>
    </row>
    <row r="346" spans="2:24" ht="15.75" x14ac:dyDescent="0.25">
      <c r="B346" s="9"/>
      <c r="C346" s="9"/>
      <c r="D346" s="9"/>
      <c r="E346" s="10"/>
      <c r="F346" s="11"/>
      <c r="G346" s="9"/>
      <c r="H346" s="9"/>
      <c r="I346" s="10"/>
      <c r="J346" s="9"/>
      <c r="K346" s="9"/>
      <c r="L346" s="9"/>
      <c r="M346" s="9"/>
      <c r="N346" s="14"/>
      <c r="O346" s="14"/>
      <c r="P346" s="14"/>
      <c r="Q346" s="10"/>
      <c r="R346" s="14"/>
      <c r="S346" s="9"/>
      <c r="T346" s="9"/>
      <c r="U346" s="14"/>
      <c r="V346" s="14"/>
      <c r="W346" s="12"/>
      <c r="X346" s="14"/>
    </row>
    <row r="347" spans="2:24" ht="15.75" x14ac:dyDescent="0.25">
      <c r="B347" s="9"/>
      <c r="C347" s="9"/>
      <c r="D347" s="9"/>
      <c r="E347" s="10"/>
      <c r="F347" s="11"/>
      <c r="G347" s="9"/>
      <c r="H347" s="9"/>
      <c r="I347" s="10"/>
      <c r="J347" s="9"/>
      <c r="K347" s="9"/>
      <c r="L347" s="9"/>
      <c r="M347" s="9"/>
      <c r="N347" s="14"/>
      <c r="O347" s="14"/>
      <c r="P347" s="14"/>
      <c r="Q347" s="10"/>
      <c r="R347" s="14"/>
      <c r="S347" s="9"/>
      <c r="T347" s="9"/>
      <c r="U347" s="14"/>
      <c r="V347" s="14"/>
      <c r="W347" s="12"/>
      <c r="X347" s="14"/>
    </row>
    <row r="348" spans="2:24" ht="15.75" x14ac:dyDescent="0.25">
      <c r="B348" s="9"/>
      <c r="C348" s="9"/>
      <c r="D348" s="9"/>
      <c r="E348" s="10"/>
      <c r="F348" s="11"/>
      <c r="G348" s="9"/>
      <c r="H348" s="9"/>
      <c r="I348" s="10"/>
      <c r="J348" s="9"/>
      <c r="K348" s="9"/>
      <c r="L348" s="9"/>
      <c r="M348" s="9"/>
      <c r="N348" s="14"/>
      <c r="O348" s="14"/>
      <c r="P348" s="14"/>
      <c r="Q348" s="10"/>
      <c r="R348" s="14"/>
      <c r="S348" s="9"/>
      <c r="T348" s="9"/>
      <c r="U348" s="14"/>
      <c r="V348" s="14"/>
      <c r="W348" s="12"/>
      <c r="X348" s="14"/>
    </row>
    <row r="349" spans="2:24" ht="15.75" x14ac:dyDescent="0.25">
      <c r="B349" s="9"/>
      <c r="C349" s="9"/>
      <c r="D349" s="9"/>
      <c r="E349" s="10"/>
      <c r="F349" s="11"/>
      <c r="G349" s="9"/>
      <c r="H349" s="9"/>
      <c r="I349" s="10"/>
      <c r="J349" s="9"/>
      <c r="K349" s="9"/>
      <c r="L349" s="9"/>
      <c r="M349" s="9"/>
      <c r="N349" s="14"/>
      <c r="O349" s="14"/>
      <c r="P349" s="14"/>
      <c r="Q349" s="10"/>
      <c r="R349" s="14"/>
      <c r="S349" s="9"/>
      <c r="T349" s="9"/>
      <c r="U349" s="14"/>
      <c r="V349" s="14"/>
      <c r="W349" s="12"/>
      <c r="X349" s="14"/>
    </row>
    <row r="350" spans="2:24" ht="15.75" x14ac:dyDescent="0.25">
      <c r="B350" s="9"/>
      <c r="C350" s="9"/>
      <c r="D350" s="9"/>
      <c r="E350" s="10"/>
      <c r="F350" s="11"/>
      <c r="G350" s="9"/>
      <c r="H350" s="9"/>
      <c r="I350" s="10"/>
      <c r="J350" s="9"/>
      <c r="K350" s="9"/>
      <c r="L350" s="9"/>
      <c r="M350" s="9"/>
      <c r="N350" s="14"/>
      <c r="O350" s="14"/>
      <c r="P350" s="14"/>
      <c r="Q350" s="10"/>
      <c r="R350" s="14"/>
      <c r="S350" s="9"/>
      <c r="T350" s="9"/>
      <c r="U350" s="14"/>
      <c r="V350" s="14"/>
      <c r="W350" s="12"/>
      <c r="X350" s="14"/>
    </row>
    <row r="351" spans="2:24" ht="15.75" x14ac:dyDescent="0.25">
      <c r="B351" s="9"/>
      <c r="C351" s="9"/>
      <c r="D351" s="9"/>
      <c r="E351" s="10"/>
      <c r="F351" s="11"/>
      <c r="G351" s="9"/>
      <c r="H351" s="9"/>
      <c r="I351" s="10"/>
      <c r="J351" s="9"/>
      <c r="K351" s="9"/>
      <c r="L351" s="9"/>
      <c r="M351" s="9"/>
      <c r="N351" s="14"/>
      <c r="O351" s="14"/>
      <c r="P351" s="14"/>
      <c r="Q351" s="10"/>
      <c r="R351" s="14"/>
      <c r="S351" s="9"/>
      <c r="T351" s="9"/>
      <c r="U351" s="14"/>
      <c r="V351" s="14"/>
      <c r="W351" s="12"/>
      <c r="X351" s="14"/>
    </row>
    <row r="352" spans="2:24" ht="15.75" x14ac:dyDescent="0.25">
      <c r="B352" s="9"/>
      <c r="C352" s="9"/>
      <c r="D352" s="9"/>
      <c r="E352" s="10"/>
      <c r="F352" s="11"/>
      <c r="G352" s="9"/>
      <c r="H352" s="9"/>
      <c r="I352" s="10"/>
      <c r="J352" s="9"/>
      <c r="K352" s="9"/>
      <c r="L352" s="9"/>
      <c r="M352" s="9"/>
      <c r="N352" s="14"/>
      <c r="O352" s="14"/>
      <c r="P352" s="14"/>
      <c r="Q352" s="10"/>
      <c r="R352" s="14"/>
      <c r="S352" s="9"/>
      <c r="T352" s="9"/>
      <c r="U352" s="14"/>
      <c r="V352" s="14"/>
      <c r="W352" s="12"/>
      <c r="X352" s="14"/>
    </row>
    <row r="353" spans="2:24" ht="15.75" x14ac:dyDescent="0.25">
      <c r="B353" s="9"/>
      <c r="C353" s="9"/>
      <c r="D353" s="9"/>
      <c r="E353" s="10"/>
      <c r="F353" s="11"/>
      <c r="G353" s="9"/>
      <c r="H353" s="9"/>
      <c r="I353" s="10"/>
      <c r="J353" s="9"/>
      <c r="K353" s="9"/>
      <c r="L353" s="9"/>
      <c r="M353" s="9"/>
      <c r="N353" s="14"/>
      <c r="O353" s="14"/>
      <c r="P353" s="14"/>
      <c r="Q353" s="10"/>
      <c r="R353" s="14"/>
      <c r="S353" s="9"/>
      <c r="T353" s="9"/>
      <c r="U353" s="14"/>
      <c r="V353" s="14"/>
      <c r="W353" s="12"/>
      <c r="X353" s="14"/>
    </row>
    <row r="354" spans="2:24" ht="15.75" x14ac:dyDescent="0.25">
      <c r="B354" s="9"/>
      <c r="C354" s="9"/>
      <c r="D354" s="9"/>
      <c r="E354" s="10"/>
      <c r="F354" s="11"/>
      <c r="G354" s="9"/>
      <c r="H354" s="9"/>
      <c r="I354" s="10"/>
      <c r="J354" s="9"/>
      <c r="K354" s="9"/>
      <c r="L354" s="9"/>
      <c r="M354" s="9"/>
      <c r="N354" s="14"/>
      <c r="O354" s="14"/>
      <c r="P354" s="14"/>
      <c r="Q354" s="10"/>
      <c r="R354" s="14"/>
      <c r="S354" s="9"/>
      <c r="T354" s="9"/>
      <c r="U354" s="14"/>
      <c r="V354" s="14"/>
      <c r="W354" s="12"/>
      <c r="X354" s="14"/>
    </row>
    <row r="355" spans="2:24" ht="15.75" x14ac:dyDescent="0.25">
      <c r="B355" s="9"/>
      <c r="C355" s="9"/>
      <c r="D355" s="9"/>
      <c r="E355" s="10"/>
      <c r="F355" s="11"/>
      <c r="G355" s="9"/>
      <c r="H355" s="9"/>
      <c r="I355" s="10"/>
      <c r="J355" s="9"/>
      <c r="K355" s="9"/>
      <c r="L355" s="9"/>
      <c r="M355" s="9"/>
      <c r="N355" s="14"/>
      <c r="O355" s="14"/>
      <c r="P355" s="14"/>
      <c r="Q355" s="10"/>
      <c r="R355" s="14"/>
      <c r="S355" s="9"/>
      <c r="T355" s="9"/>
      <c r="U355" s="14"/>
      <c r="V355" s="14"/>
      <c r="W355" s="12"/>
      <c r="X355" s="14"/>
    </row>
    <row r="356" spans="2:24" ht="15.75" x14ac:dyDescent="0.25">
      <c r="B356" s="9"/>
      <c r="C356" s="9"/>
      <c r="D356" s="9"/>
      <c r="E356" s="10"/>
      <c r="F356" s="11"/>
      <c r="G356" s="9"/>
      <c r="H356" s="9"/>
      <c r="I356" s="10"/>
      <c r="J356" s="9"/>
      <c r="K356" s="9"/>
      <c r="L356" s="9"/>
      <c r="M356" s="9"/>
      <c r="N356" s="14"/>
      <c r="O356" s="14"/>
      <c r="P356" s="14"/>
      <c r="Q356" s="10"/>
      <c r="R356" s="14"/>
      <c r="S356" s="9"/>
      <c r="T356" s="9"/>
      <c r="U356" s="14"/>
      <c r="V356" s="14"/>
      <c r="W356" s="12"/>
      <c r="X356" s="14"/>
    </row>
    <row r="357" spans="2:24" ht="15.75" x14ac:dyDescent="0.25">
      <c r="B357" s="9"/>
      <c r="C357" s="9"/>
      <c r="D357" s="9"/>
      <c r="E357" s="10"/>
      <c r="F357" s="11"/>
      <c r="G357" s="9"/>
      <c r="H357" s="9"/>
      <c r="I357" s="10"/>
      <c r="J357" s="9"/>
      <c r="K357" s="9"/>
      <c r="L357" s="9"/>
      <c r="M357" s="9"/>
      <c r="N357" s="14"/>
      <c r="O357" s="14"/>
      <c r="P357" s="14"/>
      <c r="Q357" s="10"/>
      <c r="R357" s="14"/>
      <c r="S357" s="9"/>
      <c r="T357" s="9"/>
      <c r="U357" s="14"/>
      <c r="V357" s="14"/>
      <c r="W357" s="12"/>
      <c r="X357" s="14"/>
    </row>
    <row r="358" spans="2:24" ht="15.75" x14ac:dyDescent="0.25">
      <c r="B358" s="9"/>
      <c r="C358" s="9"/>
      <c r="D358" s="9"/>
      <c r="E358" s="10"/>
      <c r="F358" s="11"/>
      <c r="G358" s="9"/>
      <c r="H358" s="9"/>
      <c r="I358" s="10"/>
      <c r="J358" s="9"/>
      <c r="K358" s="9"/>
      <c r="L358" s="9"/>
      <c r="M358" s="9"/>
      <c r="N358" s="14"/>
      <c r="O358" s="14"/>
      <c r="P358" s="14"/>
      <c r="Q358" s="10"/>
      <c r="R358" s="14"/>
      <c r="S358" s="9"/>
      <c r="T358" s="9"/>
      <c r="U358" s="14"/>
      <c r="V358" s="14"/>
      <c r="W358" s="12"/>
      <c r="X358" s="14"/>
    </row>
    <row r="359" spans="2:24" ht="15.75" x14ac:dyDescent="0.25">
      <c r="B359" s="9"/>
      <c r="C359" s="9"/>
      <c r="D359" s="9"/>
      <c r="E359" s="10"/>
      <c r="F359" s="11"/>
      <c r="G359" s="9"/>
      <c r="H359" s="9"/>
      <c r="I359" s="10"/>
      <c r="J359" s="9"/>
      <c r="K359" s="9"/>
      <c r="L359" s="9"/>
      <c r="M359" s="9"/>
      <c r="N359" s="14"/>
      <c r="O359" s="14"/>
      <c r="P359" s="14"/>
      <c r="Q359" s="10"/>
      <c r="R359" s="14"/>
      <c r="S359" s="9"/>
      <c r="T359" s="9"/>
      <c r="U359" s="14"/>
      <c r="V359" s="14"/>
      <c r="W359" s="12"/>
      <c r="X359" s="14"/>
    </row>
    <row r="360" spans="2:24" ht="15.75" x14ac:dyDescent="0.25">
      <c r="B360" s="9"/>
      <c r="C360" s="9"/>
      <c r="D360" s="9"/>
      <c r="E360" s="10"/>
      <c r="F360" s="11"/>
      <c r="G360" s="9"/>
      <c r="H360" s="9"/>
      <c r="I360" s="10"/>
      <c r="J360" s="9"/>
      <c r="K360" s="9"/>
      <c r="L360" s="9"/>
      <c r="M360" s="9"/>
      <c r="N360" s="14"/>
      <c r="O360" s="14"/>
      <c r="P360" s="14"/>
      <c r="Q360" s="10"/>
      <c r="R360" s="14"/>
      <c r="S360" s="9"/>
      <c r="T360" s="9"/>
      <c r="U360" s="14"/>
      <c r="V360" s="14"/>
      <c r="W360" s="12"/>
      <c r="X360" s="14"/>
    </row>
    <row r="361" spans="2:24" ht="15.75" x14ac:dyDescent="0.25">
      <c r="B361" s="9"/>
      <c r="C361" s="9"/>
      <c r="D361" s="9"/>
      <c r="E361" s="10"/>
      <c r="F361" s="11"/>
      <c r="G361" s="9"/>
      <c r="H361" s="9"/>
      <c r="I361" s="10"/>
      <c r="J361" s="9"/>
      <c r="K361" s="9"/>
      <c r="L361" s="9"/>
      <c r="M361" s="9"/>
      <c r="N361" s="14"/>
      <c r="O361" s="14"/>
      <c r="P361" s="14"/>
      <c r="Q361" s="10"/>
      <c r="R361" s="14"/>
      <c r="S361" s="9"/>
      <c r="T361" s="9"/>
      <c r="U361" s="14"/>
      <c r="V361" s="14"/>
      <c r="W361" s="12"/>
      <c r="X361" s="14"/>
    </row>
    <row r="362" spans="2:24" ht="15.75" x14ac:dyDescent="0.25">
      <c r="B362" s="9"/>
      <c r="C362" s="9"/>
      <c r="D362" s="9"/>
      <c r="E362" s="10"/>
      <c r="F362" s="11"/>
      <c r="G362" s="9"/>
      <c r="H362" s="9"/>
      <c r="I362" s="10"/>
      <c r="J362" s="9"/>
      <c r="K362" s="9"/>
      <c r="L362" s="9"/>
      <c r="M362" s="9"/>
      <c r="N362" s="14"/>
      <c r="O362" s="14"/>
      <c r="P362" s="14"/>
      <c r="Q362" s="10"/>
      <c r="R362" s="14"/>
      <c r="S362" s="9"/>
      <c r="T362" s="9"/>
      <c r="U362" s="14"/>
      <c r="V362" s="14"/>
      <c r="W362" s="12"/>
      <c r="X362" s="14"/>
    </row>
    <row r="363" spans="2:24" ht="15.75" x14ac:dyDescent="0.25">
      <c r="B363" s="9"/>
      <c r="C363" s="9"/>
      <c r="D363" s="9"/>
      <c r="E363" s="10"/>
      <c r="F363" s="11"/>
      <c r="G363" s="9"/>
      <c r="H363" s="9"/>
      <c r="I363" s="10"/>
      <c r="J363" s="9"/>
      <c r="K363" s="9"/>
      <c r="L363" s="9"/>
      <c r="M363" s="9"/>
      <c r="N363" s="14"/>
      <c r="O363" s="14"/>
      <c r="P363" s="14"/>
      <c r="Q363" s="10"/>
      <c r="R363" s="14"/>
      <c r="S363" s="9"/>
      <c r="T363" s="9"/>
      <c r="U363" s="14"/>
      <c r="V363" s="14"/>
      <c r="W363" s="12"/>
      <c r="X363" s="14"/>
    </row>
    <row r="364" spans="2:24" ht="15.75" x14ac:dyDescent="0.25">
      <c r="B364" s="9"/>
      <c r="C364" s="9"/>
      <c r="D364" s="9"/>
      <c r="E364" s="10"/>
      <c r="F364" s="11"/>
      <c r="G364" s="9"/>
      <c r="H364" s="9"/>
      <c r="I364" s="10"/>
      <c r="J364" s="9"/>
      <c r="K364" s="9"/>
      <c r="L364" s="9"/>
      <c r="M364" s="9"/>
      <c r="N364" s="14"/>
      <c r="O364" s="14"/>
      <c r="P364" s="14"/>
      <c r="Q364" s="10"/>
      <c r="R364" s="14"/>
      <c r="S364" s="9"/>
      <c r="T364" s="9"/>
      <c r="U364" s="14"/>
      <c r="V364" s="14"/>
      <c r="W364" s="12"/>
      <c r="X364" s="14"/>
    </row>
    <row r="365" spans="2:24" ht="15.75" x14ac:dyDescent="0.25">
      <c r="B365" s="9"/>
      <c r="C365" s="9"/>
      <c r="D365" s="9"/>
      <c r="E365" s="10"/>
      <c r="F365" s="11"/>
      <c r="G365" s="9"/>
      <c r="H365" s="9"/>
      <c r="I365" s="10"/>
      <c r="J365" s="9"/>
      <c r="K365" s="9"/>
      <c r="L365" s="9"/>
      <c r="M365" s="9"/>
      <c r="N365" s="14"/>
      <c r="O365" s="14"/>
      <c r="P365" s="14"/>
      <c r="Q365" s="10"/>
      <c r="R365" s="14"/>
      <c r="S365" s="9"/>
      <c r="T365" s="9"/>
      <c r="U365" s="14"/>
      <c r="V365" s="14"/>
      <c r="W365" s="12"/>
      <c r="X365" s="14"/>
    </row>
    <row r="366" spans="2:24" ht="15.75" x14ac:dyDescent="0.25">
      <c r="B366" s="9"/>
      <c r="C366" s="9"/>
      <c r="D366" s="9"/>
      <c r="E366" s="10"/>
      <c r="F366" s="11"/>
      <c r="G366" s="9"/>
      <c r="H366" s="9"/>
      <c r="I366" s="10"/>
      <c r="J366" s="9"/>
      <c r="K366" s="9"/>
      <c r="L366" s="9"/>
      <c r="M366" s="9"/>
      <c r="N366" s="14"/>
      <c r="O366" s="14"/>
      <c r="P366" s="14"/>
      <c r="Q366" s="10"/>
      <c r="R366" s="14"/>
      <c r="S366" s="9"/>
      <c r="T366" s="9"/>
      <c r="U366" s="14"/>
      <c r="V366" s="14"/>
      <c r="W366" s="12"/>
      <c r="X366" s="14"/>
    </row>
    <row r="367" spans="2:24" ht="15.75" x14ac:dyDescent="0.25">
      <c r="B367" s="9"/>
      <c r="C367" s="9"/>
      <c r="D367" s="9"/>
      <c r="E367" s="10"/>
      <c r="F367" s="11"/>
      <c r="G367" s="9"/>
      <c r="H367" s="9"/>
      <c r="I367" s="10"/>
      <c r="J367" s="9"/>
      <c r="K367" s="9"/>
      <c r="L367" s="9"/>
      <c r="M367" s="9"/>
      <c r="N367" s="14"/>
      <c r="O367" s="14"/>
      <c r="P367" s="14"/>
      <c r="Q367" s="10"/>
      <c r="R367" s="14"/>
      <c r="S367" s="9"/>
      <c r="T367" s="9"/>
      <c r="U367" s="14"/>
      <c r="V367" s="14"/>
      <c r="W367" s="12"/>
      <c r="X367" s="14"/>
    </row>
    <row r="368" spans="2:24" ht="15.75" x14ac:dyDescent="0.25">
      <c r="B368" s="9"/>
      <c r="C368" s="9"/>
      <c r="D368" s="9"/>
      <c r="E368" s="10"/>
      <c r="F368" s="11"/>
      <c r="G368" s="9"/>
      <c r="H368" s="9"/>
      <c r="I368" s="10"/>
      <c r="J368" s="9"/>
      <c r="K368" s="9"/>
      <c r="L368" s="9"/>
      <c r="M368" s="9"/>
      <c r="N368" s="14"/>
      <c r="O368" s="14"/>
      <c r="P368" s="14"/>
      <c r="Q368" s="10"/>
      <c r="R368" s="14"/>
      <c r="S368" s="9"/>
      <c r="T368" s="9"/>
      <c r="U368" s="14"/>
      <c r="V368" s="14"/>
      <c r="W368" s="12"/>
      <c r="X368" s="14"/>
    </row>
    <row r="369" spans="2:24" ht="15.75" x14ac:dyDescent="0.25">
      <c r="B369" s="9"/>
      <c r="C369" s="9"/>
      <c r="D369" s="9"/>
      <c r="E369" s="10"/>
      <c r="F369" s="11"/>
      <c r="G369" s="9"/>
      <c r="H369" s="9"/>
      <c r="I369" s="10"/>
      <c r="J369" s="9"/>
      <c r="K369" s="9"/>
      <c r="L369" s="9"/>
      <c r="M369" s="9"/>
      <c r="N369" s="14"/>
      <c r="O369" s="14"/>
      <c r="P369" s="14"/>
      <c r="Q369" s="10"/>
      <c r="R369" s="14"/>
      <c r="S369" s="9"/>
      <c r="T369" s="9"/>
      <c r="U369" s="14"/>
      <c r="V369" s="14"/>
      <c r="W369" s="12"/>
      <c r="X369" s="14"/>
    </row>
    <row r="370" spans="2:24" ht="15.75" x14ac:dyDescent="0.25">
      <c r="B370" s="9"/>
      <c r="C370" s="9"/>
      <c r="D370" s="9"/>
      <c r="E370" s="10"/>
      <c r="F370" s="11"/>
      <c r="G370" s="9"/>
      <c r="H370" s="9"/>
      <c r="I370" s="10"/>
      <c r="J370" s="9"/>
      <c r="K370" s="9"/>
      <c r="L370" s="9"/>
      <c r="M370" s="9"/>
      <c r="N370" s="14"/>
      <c r="O370" s="14"/>
      <c r="P370" s="14"/>
      <c r="Q370" s="10"/>
      <c r="R370" s="14"/>
      <c r="S370" s="9"/>
      <c r="T370" s="9"/>
      <c r="U370" s="14"/>
      <c r="V370" s="14"/>
      <c r="W370" s="12"/>
      <c r="X370" s="14"/>
    </row>
    <row r="371" spans="2:24" ht="15.75" x14ac:dyDescent="0.25">
      <c r="B371" s="9"/>
      <c r="C371" s="9"/>
      <c r="D371" s="9"/>
      <c r="E371" s="10"/>
      <c r="F371" s="11"/>
      <c r="G371" s="9"/>
      <c r="H371" s="9"/>
      <c r="I371" s="10"/>
      <c r="J371" s="9"/>
      <c r="K371" s="9"/>
      <c r="L371" s="9"/>
      <c r="M371" s="9"/>
      <c r="N371" s="14"/>
      <c r="O371" s="14"/>
      <c r="P371" s="14"/>
      <c r="Q371" s="10"/>
      <c r="R371" s="14"/>
      <c r="S371" s="9"/>
      <c r="T371" s="9"/>
      <c r="U371" s="14"/>
      <c r="V371" s="14"/>
      <c r="W371" s="12"/>
      <c r="X371" s="14"/>
    </row>
    <row r="372" spans="2:24" ht="15.75" x14ac:dyDescent="0.25">
      <c r="B372" s="9"/>
      <c r="C372" s="9"/>
      <c r="D372" s="9"/>
      <c r="E372" s="10"/>
      <c r="F372" s="11"/>
      <c r="G372" s="9"/>
      <c r="H372" s="9"/>
      <c r="I372" s="10"/>
      <c r="J372" s="9"/>
      <c r="K372" s="9"/>
      <c r="L372" s="9"/>
      <c r="M372" s="9"/>
      <c r="N372" s="14"/>
      <c r="O372" s="14"/>
      <c r="P372" s="14"/>
      <c r="Q372" s="10"/>
      <c r="R372" s="14"/>
      <c r="S372" s="9"/>
      <c r="T372" s="9"/>
      <c r="U372" s="14"/>
      <c r="V372" s="14"/>
      <c r="W372" s="12"/>
      <c r="X372" s="14"/>
    </row>
    <row r="373" spans="2:24" ht="15.75" x14ac:dyDescent="0.25">
      <c r="B373" s="9"/>
      <c r="C373" s="9"/>
      <c r="D373" s="9"/>
      <c r="E373" s="10"/>
      <c r="F373" s="11"/>
      <c r="G373" s="9"/>
      <c r="H373" s="9"/>
      <c r="I373" s="10"/>
      <c r="J373" s="9"/>
      <c r="K373" s="9"/>
      <c r="L373" s="9"/>
      <c r="M373" s="9"/>
      <c r="N373" s="14"/>
      <c r="O373" s="14"/>
      <c r="P373" s="14"/>
      <c r="Q373" s="10"/>
      <c r="R373" s="14"/>
      <c r="S373" s="9"/>
      <c r="T373" s="9"/>
      <c r="U373" s="14"/>
      <c r="V373" s="14"/>
      <c r="W373" s="12"/>
      <c r="X373" s="14"/>
    </row>
    <row r="374" spans="2:24" ht="15.75" x14ac:dyDescent="0.25">
      <c r="B374" s="9"/>
      <c r="C374" s="9"/>
      <c r="D374" s="9"/>
      <c r="E374" s="10"/>
      <c r="F374" s="11"/>
      <c r="G374" s="9"/>
      <c r="H374" s="9"/>
      <c r="I374" s="10"/>
      <c r="J374" s="9"/>
      <c r="K374" s="9"/>
      <c r="L374" s="9"/>
      <c r="M374" s="9"/>
      <c r="N374" s="14"/>
      <c r="O374" s="14"/>
      <c r="P374" s="14"/>
      <c r="Q374" s="10"/>
      <c r="R374" s="14"/>
      <c r="S374" s="9"/>
      <c r="T374" s="9"/>
      <c r="U374" s="14"/>
      <c r="V374" s="14"/>
      <c r="W374" s="12"/>
      <c r="X374" s="14"/>
    </row>
    <row r="375" spans="2:24" ht="15.75" x14ac:dyDescent="0.25">
      <c r="B375" s="9"/>
      <c r="C375" s="9"/>
      <c r="D375" s="9"/>
      <c r="E375" s="10"/>
      <c r="F375" s="11"/>
      <c r="G375" s="9"/>
      <c r="H375" s="9"/>
      <c r="I375" s="10"/>
      <c r="J375" s="9"/>
      <c r="K375" s="9"/>
      <c r="L375" s="9"/>
      <c r="M375" s="9"/>
      <c r="N375" s="14"/>
      <c r="O375" s="14"/>
      <c r="P375" s="14"/>
      <c r="Q375" s="10"/>
      <c r="R375" s="14"/>
      <c r="S375" s="9"/>
      <c r="T375" s="9"/>
      <c r="U375" s="14"/>
      <c r="V375" s="14"/>
      <c r="W375" s="12"/>
      <c r="X375" s="14"/>
    </row>
    <row r="376" spans="2:24" ht="15.75" x14ac:dyDescent="0.25">
      <c r="B376" s="9"/>
      <c r="C376" s="9"/>
      <c r="D376" s="9"/>
      <c r="E376" s="10"/>
      <c r="F376" s="11"/>
      <c r="G376" s="9"/>
      <c r="H376" s="9"/>
      <c r="I376" s="10"/>
      <c r="J376" s="9"/>
      <c r="K376" s="9"/>
      <c r="L376" s="9"/>
      <c r="M376" s="9"/>
      <c r="N376" s="14"/>
      <c r="O376" s="14"/>
      <c r="P376" s="14"/>
      <c r="Q376" s="10"/>
      <c r="R376" s="14"/>
      <c r="S376" s="9"/>
      <c r="T376" s="9"/>
      <c r="U376" s="14"/>
      <c r="V376" s="14"/>
      <c r="W376" s="12"/>
      <c r="X376" s="14"/>
    </row>
    <row r="377" spans="2:24" ht="15.75" x14ac:dyDescent="0.25">
      <c r="B377" s="9"/>
      <c r="C377" s="9"/>
      <c r="D377" s="9"/>
      <c r="E377" s="10"/>
      <c r="F377" s="11"/>
      <c r="G377" s="9"/>
      <c r="H377" s="9"/>
      <c r="I377" s="10"/>
      <c r="J377" s="9"/>
      <c r="K377" s="9"/>
      <c r="L377" s="9"/>
      <c r="M377" s="9"/>
      <c r="N377" s="14"/>
      <c r="O377" s="14"/>
      <c r="P377" s="14"/>
      <c r="Q377" s="10"/>
      <c r="R377" s="14"/>
      <c r="S377" s="9"/>
      <c r="T377" s="9"/>
      <c r="U377" s="14"/>
      <c r="V377" s="14"/>
      <c r="W377" s="12"/>
      <c r="X377" s="14"/>
    </row>
    <row r="378" spans="2:24" ht="15.75" x14ac:dyDescent="0.25">
      <c r="B378" s="9"/>
      <c r="C378" s="9"/>
      <c r="D378" s="9"/>
      <c r="E378" s="10"/>
      <c r="F378" s="11"/>
      <c r="G378" s="9"/>
      <c r="H378" s="9"/>
      <c r="I378" s="10"/>
      <c r="J378" s="9"/>
      <c r="K378" s="9"/>
      <c r="L378" s="9"/>
      <c r="M378" s="9"/>
      <c r="N378" s="14"/>
      <c r="O378" s="14"/>
      <c r="P378" s="14"/>
      <c r="Q378" s="10"/>
      <c r="R378" s="14"/>
      <c r="S378" s="9"/>
      <c r="T378" s="9"/>
      <c r="U378" s="14"/>
      <c r="V378" s="14"/>
      <c r="W378" s="12"/>
      <c r="X378" s="14"/>
    </row>
    <row r="379" spans="2:24" ht="15.75" x14ac:dyDescent="0.25">
      <c r="B379" s="9"/>
      <c r="C379" s="9"/>
      <c r="D379" s="9"/>
      <c r="E379" s="10"/>
      <c r="F379" s="11"/>
      <c r="G379" s="9"/>
      <c r="H379" s="9"/>
      <c r="I379" s="10"/>
      <c r="J379" s="9"/>
      <c r="K379" s="9"/>
      <c r="L379" s="9"/>
      <c r="M379" s="9"/>
      <c r="N379" s="14"/>
      <c r="O379" s="14"/>
      <c r="P379" s="14"/>
      <c r="Q379" s="10"/>
      <c r="R379" s="14"/>
      <c r="S379" s="9"/>
      <c r="T379" s="9"/>
      <c r="U379" s="14"/>
      <c r="V379" s="14"/>
      <c r="W379" s="12"/>
      <c r="X379" s="14"/>
    </row>
    <row r="380" spans="2:24" ht="15.75" x14ac:dyDescent="0.25">
      <c r="B380" s="9"/>
      <c r="C380" s="9"/>
      <c r="D380" s="9"/>
      <c r="E380" s="10"/>
      <c r="F380" s="11"/>
      <c r="G380" s="9"/>
      <c r="H380" s="9"/>
      <c r="I380" s="10"/>
      <c r="J380" s="9"/>
      <c r="K380" s="9"/>
      <c r="L380" s="9"/>
      <c r="M380" s="9"/>
      <c r="N380" s="14"/>
      <c r="O380" s="14"/>
      <c r="P380" s="14"/>
      <c r="Q380" s="10"/>
      <c r="R380" s="14"/>
      <c r="S380" s="9"/>
      <c r="T380" s="9"/>
      <c r="U380" s="14"/>
      <c r="V380" s="14"/>
      <c r="W380" s="12"/>
      <c r="X380" s="14"/>
    </row>
    <row r="381" spans="2:24" ht="15.75" x14ac:dyDescent="0.25">
      <c r="B381" s="9"/>
      <c r="C381" s="9"/>
      <c r="D381" s="9"/>
      <c r="E381" s="10"/>
      <c r="F381" s="11"/>
      <c r="G381" s="9"/>
      <c r="H381" s="9"/>
      <c r="I381" s="10"/>
      <c r="J381" s="9"/>
      <c r="K381" s="9"/>
      <c r="L381" s="9"/>
      <c r="M381" s="9"/>
      <c r="N381" s="14"/>
      <c r="O381" s="14"/>
      <c r="P381" s="14"/>
      <c r="Q381" s="10"/>
      <c r="R381" s="14"/>
      <c r="S381" s="9"/>
      <c r="T381" s="9"/>
      <c r="U381" s="14"/>
      <c r="V381" s="14"/>
      <c r="W381" s="12"/>
      <c r="X381" s="14"/>
    </row>
    <row r="382" spans="2:24" ht="15.75" x14ac:dyDescent="0.25">
      <c r="B382" s="9"/>
      <c r="C382" s="9"/>
      <c r="D382" s="9"/>
      <c r="E382" s="10"/>
      <c r="F382" s="11"/>
      <c r="G382" s="9"/>
      <c r="H382" s="9"/>
      <c r="I382" s="10"/>
      <c r="J382" s="9"/>
      <c r="K382" s="9"/>
      <c r="L382" s="9"/>
      <c r="M382" s="9"/>
      <c r="N382" s="14"/>
      <c r="O382" s="14"/>
      <c r="P382" s="14"/>
      <c r="Q382" s="10"/>
      <c r="R382" s="14"/>
      <c r="S382" s="9"/>
      <c r="T382" s="9"/>
      <c r="U382" s="14"/>
      <c r="V382" s="14"/>
      <c r="W382" s="12"/>
      <c r="X382" s="14"/>
    </row>
    <row r="383" spans="2:24" ht="15.75" x14ac:dyDescent="0.25">
      <c r="B383" s="9"/>
      <c r="C383" s="9"/>
      <c r="D383" s="9"/>
      <c r="E383" s="10"/>
      <c r="F383" s="11"/>
      <c r="G383" s="9"/>
      <c r="H383" s="9"/>
      <c r="I383" s="10"/>
      <c r="J383" s="9"/>
      <c r="K383" s="9"/>
      <c r="L383" s="9"/>
      <c r="M383" s="9"/>
      <c r="N383" s="14"/>
      <c r="O383" s="14"/>
      <c r="P383" s="14"/>
      <c r="Q383" s="10"/>
      <c r="R383" s="14"/>
      <c r="S383" s="9"/>
      <c r="T383" s="9"/>
      <c r="U383" s="14"/>
      <c r="V383" s="14"/>
      <c r="W383" s="12"/>
      <c r="X383" s="14"/>
    </row>
    <row r="384" spans="2:24" ht="15.75" x14ac:dyDescent="0.25">
      <c r="B384" s="9"/>
      <c r="C384" s="9"/>
      <c r="D384" s="9"/>
      <c r="E384" s="10"/>
      <c r="F384" s="11"/>
      <c r="G384" s="9"/>
      <c r="H384" s="9"/>
      <c r="I384" s="10"/>
      <c r="J384" s="9"/>
      <c r="K384" s="9"/>
      <c r="L384" s="9"/>
      <c r="M384" s="9"/>
      <c r="N384" s="14"/>
      <c r="O384" s="14"/>
      <c r="P384" s="14"/>
      <c r="Q384" s="10"/>
      <c r="R384" s="14"/>
      <c r="S384" s="9"/>
      <c r="T384" s="9"/>
      <c r="U384" s="14"/>
      <c r="V384" s="14"/>
      <c r="W384" s="12"/>
      <c r="X384" s="14"/>
    </row>
    <row r="385" spans="2:24" ht="15.75" x14ac:dyDescent="0.25">
      <c r="B385" s="9"/>
      <c r="C385" s="9"/>
      <c r="D385" s="9"/>
      <c r="E385" s="10"/>
      <c r="F385" s="11"/>
      <c r="G385" s="9"/>
      <c r="H385" s="9"/>
      <c r="I385" s="10"/>
      <c r="J385" s="9"/>
      <c r="K385" s="9"/>
      <c r="L385" s="9"/>
      <c r="M385" s="9"/>
      <c r="N385" s="14"/>
      <c r="O385" s="14"/>
      <c r="P385" s="14"/>
      <c r="Q385" s="10"/>
      <c r="R385" s="14"/>
      <c r="S385" s="9"/>
      <c r="T385" s="9"/>
      <c r="U385" s="14"/>
      <c r="V385" s="14"/>
      <c r="W385" s="12"/>
      <c r="X385" s="14"/>
    </row>
    <row r="386" spans="2:24" ht="15.75" x14ac:dyDescent="0.25">
      <c r="B386" s="9"/>
      <c r="C386" s="9"/>
      <c r="D386" s="9"/>
      <c r="E386" s="10"/>
      <c r="F386" s="11"/>
      <c r="G386" s="9"/>
      <c r="H386" s="9"/>
      <c r="I386" s="10"/>
      <c r="J386" s="9"/>
      <c r="K386" s="9"/>
      <c r="L386" s="9"/>
      <c r="M386" s="9"/>
      <c r="N386" s="14"/>
      <c r="O386" s="14"/>
      <c r="P386" s="14"/>
      <c r="Q386" s="10"/>
      <c r="R386" s="14"/>
      <c r="S386" s="9"/>
      <c r="T386" s="9"/>
      <c r="U386" s="14"/>
      <c r="V386" s="14"/>
      <c r="W386" s="12"/>
      <c r="X386" s="14"/>
    </row>
    <row r="387" spans="2:24" ht="15.75" x14ac:dyDescent="0.25">
      <c r="B387" s="9"/>
      <c r="C387" s="9"/>
      <c r="D387" s="9"/>
      <c r="E387" s="10"/>
      <c r="F387" s="11"/>
      <c r="G387" s="9"/>
      <c r="H387" s="9"/>
      <c r="I387" s="10"/>
      <c r="J387" s="9"/>
      <c r="K387" s="9"/>
      <c r="L387" s="9"/>
      <c r="M387" s="9"/>
      <c r="N387" s="14"/>
      <c r="O387" s="14"/>
      <c r="P387" s="14"/>
      <c r="Q387" s="10"/>
      <c r="R387" s="14"/>
      <c r="S387" s="9"/>
      <c r="T387" s="9"/>
      <c r="U387" s="14"/>
      <c r="V387" s="14"/>
      <c r="W387" s="12"/>
      <c r="X387" s="14"/>
    </row>
    <row r="388" spans="2:24" ht="15.75" x14ac:dyDescent="0.25">
      <c r="B388" s="9"/>
      <c r="C388" s="9"/>
      <c r="D388" s="9"/>
      <c r="E388" s="10"/>
      <c r="F388" s="11"/>
      <c r="G388" s="9"/>
      <c r="H388" s="9"/>
      <c r="I388" s="10"/>
      <c r="J388" s="9"/>
      <c r="K388" s="9"/>
      <c r="L388" s="9"/>
      <c r="M388" s="9"/>
      <c r="N388" s="14"/>
      <c r="O388" s="14"/>
      <c r="P388" s="14"/>
      <c r="Q388" s="10"/>
      <c r="R388" s="14"/>
      <c r="S388" s="9"/>
      <c r="T388" s="9"/>
      <c r="U388" s="14"/>
      <c r="V388" s="14"/>
      <c r="W388" s="12"/>
      <c r="X388" s="14"/>
    </row>
    <row r="389" spans="2:24" ht="15.75" x14ac:dyDescent="0.25">
      <c r="B389" s="9"/>
      <c r="C389" s="9"/>
      <c r="D389" s="9"/>
      <c r="E389" s="10"/>
      <c r="F389" s="11"/>
      <c r="G389" s="9"/>
      <c r="H389" s="9"/>
      <c r="I389" s="10"/>
      <c r="J389" s="9"/>
      <c r="K389" s="9"/>
      <c r="L389" s="9"/>
      <c r="M389" s="9"/>
      <c r="N389" s="14"/>
      <c r="O389" s="14"/>
      <c r="P389" s="14"/>
      <c r="Q389" s="10"/>
      <c r="R389" s="14"/>
      <c r="S389" s="9"/>
      <c r="T389" s="9"/>
      <c r="U389" s="14"/>
      <c r="V389" s="14"/>
      <c r="W389" s="12"/>
      <c r="X389" s="14"/>
    </row>
    <row r="390" spans="2:24" ht="15.75" x14ac:dyDescent="0.25">
      <c r="B390" s="9"/>
      <c r="C390" s="9"/>
      <c r="D390" s="9"/>
      <c r="E390" s="10"/>
      <c r="F390" s="11"/>
      <c r="G390" s="9"/>
      <c r="H390" s="9"/>
      <c r="I390" s="10"/>
      <c r="J390" s="9"/>
      <c r="K390" s="9"/>
      <c r="L390" s="9"/>
      <c r="M390" s="9"/>
      <c r="N390" s="14"/>
      <c r="O390" s="14"/>
      <c r="P390" s="14"/>
      <c r="Q390" s="10"/>
      <c r="R390" s="14"/>
      <c r="S390" s="9"/>
      <c r="T390" s="9"/>
      <c r="U390" s="14"/>
      <c r="V390" s="14"/>
      <c r="W390" s="12"/>
      <c r="X390" s="14"/>
    </row>
    <row r="391" spans="2:24" ht="15.75" x14ac:dyDescent="0.25">
      <c r="B391" s="9"/>
      <c r="C391" s="9"/>
      <c r="D391" s="9"/>
      <c r="E391" s="10"/>
      <c r="F391" s="11"/>
      <c r="G391" s="9"/>
      <c r="H391" s="9"/>
      <c r="I391" s="10"/>
      <c r="J391" s="9"/>
      <c r="K391" s="9"/>
      <c r="L391" s="9"/>
      <c r="M391" s="9"/>
      <c r="N391" s="14"/>
      <c r="O391" s="14"/>
      <c r="P391" s="14"/>
      <c r="Q391" s="10"/>
      <c r="R391" s="14"/>
      <c r="S391" s="9"/>
      <c r="T391" s="9"/>
      <c r="U391" s="14"/>
      <c r="V391" s="14"/>
      <c r="W391" s="12"/>
      <c r="X391" s="14"/>
    </row>
    <row r="392" spans="2:24" ht="15.75" x14ac:dyDescent="0.25">
      <c r="B392" s="9"/>
      <c r="C392" s="9"/>
      <c r="D392" s="9"/>
      <c r="E392" s="10"/>
      <c r="F392" s="11"/>
      <c r="G392" s="9"/>
      <c r="H392" s="9"/>
      <c r="I392" s="10"/>
      <c r="J392" s="9"/>
      <c r="K392" s="9"/>
      <c r="L392" s="9"/>
      <c r="M392" s="9"/>
      <c r="N392" s="14"/>
      <c r="O392" s="14"/>
      <c r="P392" s="14"/>
      <c r="Q392" s="10"/>
      <c r="R392" s="14"/>
      <c r="S392" s="9"/>
      <c r="T392" s="9"/>
      <c r="U392" s="14"/>
      <c r="V392" s="14"/>
      <c r="W392" s="12"/>
      <c r="X392" s="14"/>
    </row>
    <row r="393" spans="2:24" ht="15.75" x14ac:dyDescent="0.25">
      <c r="B393" s="9"/>
      <c r="C393" s="9"/>
      <c r="D393" s="9"/>
      <c r="E393" s="10"/>
      <c r="F393" s="11"/>
      <c r="G393" s="9"/>
      <c r="H393" s="9"/>
      <c r="I393" s="10"/>
      <c r="J393" s="9"/>
      <c r="K393" s="9"/>
      <c r="L393" s="9"/>
      <c r="M393" s="9"/>
      <c r="N393" s="14"/>
      <c r="O393" s="14"/>
      <c r="P393" s="14"/>
      <c r="Q393" s="10"/>
      <c r="R393" s="14"/>
      <c r="S393" s="9"/>
      <c r="T393" s="9"/>
      <c r="U393" s="14"/>
      <c r="V393" s="14"/>
      <c r="W393" s="12"/>
      <c r="X393" s="14"/>
    </row>
    <row r="394" spans="2:24" ht="15.75" x14ac:dyDescent="0.25">
      <c r="B394" s="9"/>
      <c r="C394" s="9"/>
      <c r="D394" s="9"/>
      <c r="E394" s="10"/>
      <c r="F394" s="11"/>
      <c r="G394" s="9"/>
      <c r="H394" s="9"/>
      <c r="I394" s="10"/>
      <c r="J394" s="9"/>
      <c r="K394" s="9"/>
      <c r="L394" s="9"/>
      <c r="M394" s="9"/>
      <c r="N394" s="14"/>
      <c r="O394" s="14"/>
      <c r="P394" s="14"/>
      <c r="Q394" s="10"/>
      <c r="R394" s="14"/>
      <c r="S394" s="9"/>
      <c r="T394" s="9"/>
      <c r="U394" s="14"/>
      <c r="V394" s="14"/>
      <c r="W394" s="12"/>
      <c r="X394" s="14"/>
    </row>
    <row r="395" spans="2:24" ht="15.75" x14ac:dyDescent="0.25">
      <c r="B395" s="9"/>
      <c r="C395" s="9"/>
      <c r="D395" s="9"/>
      <c r="E395" s="10"/>
      <c r="F395" s="11"/>
      <c r="G395" s="9"/>
      <c r="H395" s="9"/>
      <c r="I395" s="10"/>
      <c r="J395" s="9"/>
      <c r="K395" s="9"/>
      <c r="L395" s="9"/>
      <c r="M395" s="9"/>
      <c r="N395" s="14"/>
      <c r="O395" s="14"/>
      <c r="P395" s="14"/>
      <c r="Q395" s="10"/>
      <c r="R395" s="14"/>
      <c r="S395" s="9"/>
      <c r="T395" s="9"/>
      <c r="U395" s="14"/>
      <c r="V395" s="14"/>
      <c r="W395" s="12"/>
      <c r="X395" s="14"/>
    </row>
    <row r="396" spans="2:24" ht="15.75" x14ac:dyDescent="0.25">
      <c r="B396" s="9"/>
      <c r="C396" s="9"/>
      <c r="D396" s="9"/>
      <c r="E396" s="10"/>
      <c r="F396" s="11"/>
      <c r="G396" s="9"/>
      <c r="H396" s="9"/>
      <c r="I396" s="10"/>
      <c r="J396" s="9"/>
      <c r="K396" s="9"/>
      <c r="L396" s="9"/>
      <c r="M396" s="9"/>
      <c r="N396" s="14"/>
      <c r="O396" s="14"/>
      <c r="P396" s="14"/>
      <c r="Q396" s="10"/>
      <c r="R396" s="14"/>
      <c r="S396" s="9"/>
      <c r="T396" s="9"/>
      <c r="U396" s="14"/>
      <c r="V396" s="14"/>
      <c r="W396" s="12"/>
      <c r="X396" s="14"/>
    </row>
    <row r="397" spans="2:24" ht="15.75" x14ac:dyDescent="0.25">
      <c r="B397" s="9"/>
      <c r="C397" s="9"/>
      <c r="D397" s="9"/>
      <c r="E397" s="10"/>
      <c r="F397" s="11"/>
      <c r="G397" s="9"/>
      <c r="H397" s="9"/>
      <c r="I397" s="10"/>
      <c r="J397" s="9"/>
      <c r="K397" s="9"/>
      <c r="L397" s="9"/>
      <c r="M397" s="9"/>
      <c r="N397" s="14"/>
      <c r="O397" s="14"/>
      <c r="P397" s="14"/>
      <c r="Q397" s="10"/>
      <c r="R397" s="14"/>
      <c r="S397" s="9"/>
      <c r="T397" s="9"/>
      <c r="U397" s="14"/>
      <c r="V397" s="14"/>
      <c r="W397" s="12"/>
      <c r="X397" s="14"/>
    </row>
    <row r="398" spans="2:24" ht="15.75" x14ac:dyDescent="0.25">
      <c r="B398" s="9"/>
      <c r="C398" s="9"/>
      <c r="D398" s="9"/>
      <c r="E398" s="10"/>
      <c r="F398" s="11"/>
      <c r="G398" s="9"/>
      <c r="H398" s="9"/>
      <c r="I398" s="10"/>
      <c r="J398" s="9"/>
      <c r="K398" s="9"/>
      <c r="L398" s="9"/>
      <c r="M398" s="9"/>
      <c r="N398" s="14"/>
      <c r="O398" s="14"/>
      <c r="P398" s="14"/>
      <c r="Q398" s="10"/>
      <c r="R398" s="14"/>
      <c r="S398" s="9"/>
      <c r="T398" s="9"/>
      <c r="U398" s="14"/>
      <c r="V398" s="14"/>
      <c r="W398" s="12"/>
      <c r="X398" s="14"/>
    </row>
    <row r="399" spans="2:24" ht="15.75" x14ac:dyDescent="0.25">
      <c r="B399" s="9"/>
      <c r="C399" s="9"/>
      <c r="D399" s="9"/>
      <c r="E399" s="10"/>
      <c r="F399" s="11"/>
      <c r="G399" s="9"/>
      <c r="H399" s="9"/>
      <c r="I399" s="10"/>
      <c r="J399" s="9"/>
      <c r="K399" s="9"/>
      <c r="L399" s="9"/>
      <c r="M399" s="9"/>
      <c r="N399" s="14"/>
      <c r="O399" s="14"/>
      <c r="P399" s="14"/>
      <c r="Q399" s="10"/>
      <c r="R399" s="14"/>
      <c r="S399" s="9"/>
      <c r="T399" s="9"/>
      <c r="U399" s="14"/>
      <c r="V399" s="14"/>
      <c r="W399" s="12"/>
      <c r="X399" s="14"/>
    </row>
    <row r="400" spans="2:24" ht="15.75" x14ac:dyDescent="0.25">
      <c r="B400" s="9"/>
      <c r="C400" s="9"/>
      <c r="D400" s="9"/>
      <c r="E400" s="10"/>
      <c r="F400" s="11"/>
      <c r="G400" s="9"/>
      <c r="H400" s="9"/>
      <c r="I400" s="10"/>
      <c r="J400" s="9"/>
      <c r="K400" s="9"/>
      <c r="L400" s="9"/>
      <c r="M400" s="9"/>
      <c r="N400" s="14"/>
      <c r="O400" s="14"/>
      <c r="P400" s="14"/>
      <c r="Q400" s="10"/>
      <c r="R400" s="14"/>
      <c r="S400" s="9"/>
      <c r="T400" s="9"/>
      <c r="U400" s="14"/>
      <c r="V400" s="14"/>
      <c r="W400" s="12"/>
      <c r="X400" s="14"/>
    </row>
    <row r="401" spans="2:24" ht="15.75" x14ac:dyDescent="0.25">
      <c r="B401" s="9"/>
      <c r="C401" s="9"/>
      <c r="D401" s="9"/>
      <c r="E401" s="10"/>
      <c r="F401" s="11"/>
      <c r="G401" s="9"/>
      <c r="H401" s="9"/>
      <c r="I401" s="10"/>
      <c r="J401" s="9"/>
      <c r="K401" s="9"/>
      <c r="L401" s="9"/>
      <c r="M401" s="9"/>
      <c r="N401" s="14"/>
      <c r="O401" s="14"/>
      <c r="P401" s="14"/>
      <c r="Q401" s="10"/>
      <c r="R401" s="14"/>
      <c r="S401" s="9"/>
      <c r="T401" s="9"/>
      <c r="U401" s="14"/>
      <c r="V401" s="14"/>
      <c r="W401" s="12"/>
      <c r="X401" s="14"/>
    </row>
    <row r="402" spans="2:24" ht="15.75" x14ac:dyDescent="0.25">
      <c r="B402" s="9"/>
      <c r="C402" s="9"/>
      <c r="D402" s="9"/>
      <c r="E402" s="10"/>
      <c r="F402" s="11"/>
      <c r="G402" s="9"/>
      <c r="H402" s="9"/>
      <c r="I402" s="10"/>
      <c r="J402" s="9"/>
      <c r="K402" s="9"/>
      <c r="L402" s="9"/>
      <c r="M402" s="9"/>
      <c r="N402" s="14"/>
      <c r="O402" s="14"/>
      <c r="P402" s="14"/>
      <c r="Q402" s="10"/>
      <c r="R402" s="14"/>
      <c r="S402" s="9"/>
      <c r="T402" s="9"/>
      <c r="U402" s="14"/>
      <c r="V402" s="14"/>
      <c r="W402" s="12"/>
      <c r="X402" s="14"/>
    </row>
    <row r="403" spans="2:24" ht="15.75" x14ac:dyDescent="0.25">
      <c r="B403" s="9"/>
      <c r="C403" s="9"/>
      <c r="D403" s="9"/>
      <c r="E403" s="10"/>
      <c r="F403" s="11"/>
      <c r="G403" s="9"/>
      <c r="H403" s="9"/>
      <c r="I403" s="10"/>
      <c r="J403" s="9"/>
      <c r="K403" s="9"/>
      <c r="L403" s="9"/>
      <c r="M403" s="9"/>
      <c r="N403" s="14"/>
      <c r="O403" s="14"/>
      <c r="P403" s="14"/>
      <c r="Q403" s="10"/>
      <c r="R403" s="14"/>
      <c r="S403" s="9"/>
      <c r="T403" s="9"/>
      <c r="U403" s="14"/>
      <c r="V403" s="14"/>
      <c r="W403" s="12"/>
      <c r="X403" s="14"/>
    </row>
    <row r="404" spans="2:24" ht="15.75" x14ac:dyDescent="0.25">
      <c r="B404" s="9"/>
      <c r="C404" s="9"/>
      <c r="D404" s="9"/>
      <c r="E404" s="10"/>
      <c r="F404" s="11"/>
      <c r="G404" s="9"/>
      <c r="H404" s="9"/>
      <c r="I404" s="10"/>
      <c r="J404" s="9"/>
      <c r="K404" s="9"/>
      <c r="L404" s="9"/>
      <c r="M404" s="9"/>
      <c r="N404" s="14"/>
      <c r="O404" s="14"/>
      <c r="P404" s="14"/>
      <c r="Q404" s="10"/>
      <c r="R404" s="14"/>
      <c r="S404" s="9"/>
      <c r="T404" s="9"/>
      <c r="U404" s="14"/>
      <c r="V404" s="14"/>
      <c r="W404" s="12"/>
      <c r="X404" s="14"/>
    </row>
    <row r="405" spans="2:24" ht="15.75" x14ac:dyDescent="0.25">
      <c r="B405" s="9"/>
      <c r="C405" s="9"/>
      <c r="D405" s="9"/>
      <c r="E405" s="10"/>
      <c r="F405" s="11"/>
      <c r="G405" s="9"/>
      <c r="H405" s="9"/>
      <c r="I405" s="10"/>
      <c r="J405" s="9"/>
      <c r="K405" s="9"/>
      <c r="L405" s="9"/>
      <c r="M405" s="9"/>
      <c r="N405" s="14"/>
      <c r="O405" s="14"/>
      <c r="P405" s="14"/>
      <c r="Q405" s="10"/>
      <c r="R405" s="14"/>
      <c r="S405" s="9"/>
      <c r="T405" s="9"/>
      <c r="U405" s="14"/>
      <c r="V405" s="14"/>
      <c r="W405" s="12"/>
      <c r="X405" s="14"/>
    </row>
    <row r="406" spans="2:24" ht="15.75" x14ac:dyDescent="0.25">
      <c r="B406" s="9"/>
      <c r="C406" s="9"/>
      <c r="D406" s="9"/>
      <c r="E406" s="10"/>
      <c r="F406" s="11"/>
      <c r="G406" s="9"/>
      <c r="H406" s="9"/>
      <c r="I406" s="10"/>
      <c r="J406" s="9"/>
      <c r="K406" s="9"/>
      <c r="L406" s="9"/>
      <c r="M406" s="9"/>
      <c r="N406" s="14"/>
      <c r="O406" s="14"/>
      <c r="P406" s="14"/>
      <c r="Q406" s="10"/>
      <c r="R406" s="14"/>
      <c r="S406" s="9"/>
      <c r="T406" s="9"/>
      <c r="U406" s="14"/>
      <c r="V406" s="14"/>
      <c r="W406" s="12"/>
      <c r="X406" s="14"/>
    </row>
    <row r="407" spans="2:24" ht="15.75" x14ac:dyDescent="0.25">
      <c r="B407" s="9"/>
      <c r="C407" s="9"/>
      <c r="D407" s="9"/>
      <c r="E407" s="10"/>
      <c r="F407" s="11"/>
      <c r="G407" s="9"/>
      <c r="H407" s="9"/>
      <c r="I407" s="10"/>
      <c r="J407" s="9"/>
      <c r="K407" s="9"/>
      <c r="L407" s="9"/>
      <c r="M407" s="9"/>
      <c r="N407" s="14"/>
      <c r="O407" s="14"/>
      <c r="P407" s="14"/>
      <c r="Q407" s="10"/>
      <c r="R407" s="14"/>
      <c r="S407" s="9"/>
      <c r="T407" s="9"/>
      <c r="U407" s="14"/>
      <c r="V407" s="14"/>
      <c r="W407" s="12"/>
      <c r="X407" s="14"/>
    </row>
    <row r="408" spans="2:24" ht="15.75" x14ac:dyDescent="0.25">
      <c r="B408" s="9"/>
      <c r="C408" s="9"/>
      <c r="D408" s="9"/>
      <c r="E408" s="10"/>
      <c r="F408" s="11"/>
      <c r="G408" s="9"/>
      <c r="H408" s="9"/>
      <c r="I408" s="10"/>
      <c r="J408" s="9"/>
      <c r="K408" s="9"/>
      <c r="L408" s="9"/>
      <c r="M408" s="9"/>
      <c r="N408" s="14"/>
      <c r="O408" s="14"/>
      <c r="P408" s="14"/>
      <c r="Q408" s="10"/>
      <c r="R408" s="14"/>
      <c r="S408" s="9"/>
      <c r="T408" s="9"/>
      <c r="U408" s="14"/>
      <c r="V408" s="14"/>
      <c r="W408" s="12"/>
      <c r="X408" s="14"/>
    </row>
    <row r="409" spans="2:24" ht="15.75" x14ac:dyDescent="0.25">
      <c r="B409" s="9"/>
      <c r="C409" s="9"/>
      <c r="D409" s="9"/>
      <c r="E409" s="10"/>
      <c r="F409" s="11"/>
      <c r="G409" s="9"/>
      <c r="H409" s="9"/>
      <c r="I409" s="10"/>
      <c r="J409" s="9"/>
      <c r="K409" s="9"/>
      <c r="L409" s="9"/>
      <c r="M409" s="9"/>
      <c r="N409" s="14"/>
      <c r="O409" s="14"/>
      <c r="P409" s="14"/>
      <c r="Q409" s="10"/>
      <c r="R409" s="14"/>
      <c r="S409" s="9"/>
      <c r="T409" s="9"/>
      <c r="U409" s="14"/>
      <c r="V409" s="14"/>
      <c r="W409" s="12"/>
      <c r="X409" s="14"/>
    </row>
    <row r="410" spans="2:24" ht="15.75" x14ac:dyDescent="0.25">
      <c r="B410" s="9"/>
      <c r="C410" s="9"/>
      <c r="D410" s="9"/>
      <c r="E410" s="10"/>
      <c r="F410" s="11"/>
      <c r="G410" s="9"/>
      <c r="H410" s="9"/>
      <c r="I410" s="10"/>
      <c r="J410" s="9"/>
      <c r="K410" s="9"/>
      <c r="L410" s="9"/>
      <c r="M410" s="9"/>
      <c r="N410" s="14"/>
      <c r="O410" s="14"/>
      <c r="P410" s="14"/>
      <c r="Q410" s="10"/>
      <c r="R410" s="14"/>
      <c r="S410" s="9"/>
      <c r="T410" s="9"/>
      <c r="U410" s="14"/>
      <c r="V410" s="14"/>
      <c r="W410" s="12"/>
      <c r="X410" s="14"/>
    </row>
    <row r="411" spans="2:24" ht="15.75" x14ac:dyDescent="0.25">
      <c r="B411" s="9"/>
      <c r="C411" s="9"/>
      <c r="D411" s="9"/>
      <c r="E411" s="10"/>
      <c r="F411" s="11"/>
      <c r="G411" s="9"/>
      <c r="H411" s="9"/>
      <c r="I411" s="10"/>
      <c r="J411" s="9"/>
      <c r="K411" s="9"/>
      <c r="L411" s="9"/>
      <c r="M411" s="9"/>
      <c r="N411" s="14"/>
      <c r="O411" s="14"/>
      <c r="P411" s="14"/>
      <c r="Q411" s="10"/>
      <c r="R411" s="14"/>
      <c r="S411" s="9"/>
      <c r="T411" s="9"/>
      <c r="U411" s="14"/>
      <c r="V411" s="14"/>
      <c r="W411" s="12"/>
      <c r="X411" s="14"/>
    </row>
    <row r="412" spans="2:24" ht="15.75" x14ac:dyDescent="0.25">
      <c r="B412" s="9"/>
      <c r="C412" s="9"/>
      <c r="D412" s="9"/>
      <c r="E412" s="10"/>
      <c r="F412" s="11"/>
      <c r="G412" s="9"/>
      <c r="H412" s="9"/>
      <c r="I412" s="10"/>
      <c r="J412" s="9"/>
      <c r="K412" s="9"/>
      <c r="L412" s="9"/>
      <c r="M412" s="9"/>
      <c r="N412" s="14"/>
      <c r="O412" s="14"/>
      <c r="P412" s="14"/>
      <c r="Q412" s="10"/>
      <c r="R412" s="14"/>
      <c r="S412" s="9"/>
      <c r="T412" s="9"/>
      <c r="U412" s="14"/>
      <c r="V412" s="14"/>
      <c r="W412" s="12"/>
      <c r="X412" s="14"/>
    </row>
    <row r="413" spans="2:24" ht="15.75" x14ac:dyDescent="0.25">
      <c r="B413" s="9"/>
      <c r="C413" s="9"/>
      <c r="D413" s="9"/>
      <c r="E413" s="10"/>
      <c r="F413" s="11"/>
      <c r="G413" s="9"/>
      <c r="H413" s="9"/>
      <c r="I413" s="10"/>
      <c r="J413" s="9"/>
      <c r="K413" s="9"/>
      <c r="L413" s="9"/>
      <c r="M413" s="9"/>
      <c r="N413" s="14"/>
      <c r="O413" s="14"/>
      <c r="P413" s="14"/>
      <c r="Q413" s="10"/>
      <c r="R413" s="14"/>
      <c r="S413" s="9"/>
      <c r="T413" s="9"/>
      <c r="U413" s="14"/>
      <c r="V413" s="14"/>
      <c r="W413" s="12"/>
      <c r="X413" s="14"/>
    </row>
    <row r="414" spans="2:24" ht="15.75" x14ac:dyDescent="0.25">
      <c r="B414" s="9"/>
      <c r="C414" s="9"/>
      <c r="D414" s="9"/>
      <c r="E414" s="10"/>
      <c r="F414" s="11"/>
      <c r="G414" s="9"/>
      <c r="H414" s="9"/>
      <c r="I414" s="10"/>
      <c r="J414" s="9"/>
      <c r="K414" s="9"/>
      <c r="L414" s="9"/>
      <c r="M414" s="9"/>
      <c r="N414" s="14"/>
      <c r="O414" s="14"/>
      <c r="P414" s="14"/>
      <c r="Q414" s="10"/>
      <c r="R414" s="14"/>
      <c r="S414" s="9"/>
      <c r="T414" s="9"/>
      <c r="U414" s="14"/>
      <c r="V414" s="14"/>
      <c r="W414" s="12"/>
      <c r="X414" s="14"/>
    </row>
    <row r="415" spans="2:24" ht="15.75" x14ac:dyDescent="0.25">
      <c r="B415" s="9"/>
      <c r="C415" s="9"/>
      <c r="D415" s="9"/>
      <c r="E415" s="10"/>
      <c r="F415" s="11"/>
      <c r="G415" s="9"/>
      <c r="H415" s="9"/>
      <c r="I415" s="10"/>
      <c r="J415" s="9"/>
      <c r="K415" s="9"/>
      <c r="L415" s="9"/>
      <c r="M415" s="9"/>
      <c r="N415" s="14"/>
      <c r="O415" s="14"/>
      <c r="P415" s="14"/>
      <c r="Q415" s="10"/>
      <c r="R415" s="14"/>
      <c r="S415" s="9"/>
      <c r="T415" s="9"/>
      <c r="U415" s="14"/>
      <c r="V415" s="14"/>
      <c r="W415" s="12"/>
      <c r="X415" s="14"/>
    </row>
    <row r="416" spans="2:24" ht="15.75" x14ac:dyDescent="0.25">
      <c r="B416" s="9"/>
      <c r="C416" s="9"/>
      <c r="D416" s="9"/>
      <c r="E416" s="10"/>
      <c r="F416" s="11"/>
      <c r="G416" s="9"/>
      <c r="H416" s="9"/>
      <c r="I416" s="10"/>
      <c r="J416" s="9"/>
      <c r="K416" s="9"/>
      <c r="L416" s="9"/>
      <c r="M416" s="9"/>
      <c r="N416" s="14"/>
      <c r="O416" s="14"/>
      <c r="P416" s="14"/>
      <c r="Q416" s="10"/>
      <c r="R416" s="14"/>
      <c r="S416" s="9"/>
      <c r="T416" s="9"/>
      <c r="U416" s="14"/>
      <c r="V416" s="14"/>
      <c r="W416" s="12"/>
      <c r="X416" s="14"/>
    </row>
    <row r="417" spans="2:24" ht="15.75" x14ac:dyDescent="0.25">
      <c r="B417" s="9"/>
      <c r="C417" s="9"/>
      <c r="D417" s="9"/>
      <c r="E417" s="10"/>
      <c r="F417" s="11"/>
      <c r="G417" s="9"/>
      <c r="H417" s="9"/>
      <c r="I417" s="10"/>
      <c r="J417" s="9"/>
      <c r="K417" s="9"/>
      <c r="L417" s="9"/>
      <c r="M417" s="9"/>
      <c r="N417" s="14"/>
      <c r="O417" s="14"/>
      <c r="P417" s="14"/>
      <c r="Q417" s="10"/>
      <c r="R417" s="14"/>
      <c r="S417" s="9"/>
      <c r="T417" s="9"/>
      <c r="U417" s="14"/>
      <c r="V417" s="14"/>
      <c r="W417" s="12"/>
      <c r="X417" s="14"/>
    </row>
    <row r="418" spans="2:24" ht="15.75" x14ac:dyDescent="0.25">
      <c r="B418" s="9"/>
      <c r="C418" s="9"/>
      <c r="D418" s="9"/>
      <c r="E418" s="10"/>
      <c r="F418" s="11"/>
      <c r="G418" s="9"/>
      <c r="H418" s="9"/>
      <c r="I418" s="10"/>
      <c r="J418" s="9"/>
      <c r="K418" s="9"/>
      <c r="L418" s="9"/>
      <c r="M418" s="9"/>
      <c r="N418" s="14"/>
      <c r="O418" s="14"/>
      <c r="P418" s="14"/>
      <c r="Q418" s="10"/>
      <c r="R418" s="14"/>
      <c r="S418" s="9"/>
      <c r="T418" s="9"/>
      <c r="U418" s="14"/>
      <c r="V418" s="14"/>
      <c r="W418" s="12"/>
      <c r="X418" s="14"/>
    </row>
    <row r="419" spans="2:24" ht="15.75" x14ac:dyDescent="0.25">
      <c r="B419" s="9"/>
      <c r="C419" s="9"/>
      <c r="D419" s="9"/>
      <c r="E419" s="10"/>
      <c r="F419" s="11"/>
      <c r="G419" s="9"/>
      <c r="H419" s="9"/>
      <c r="I419" s="10"/>
      <c r="J419" s="9"/>
      <c r="K419" s="9"/>
      <c r="L419" s="9"/>
      <c r="M419" s="9"/>
      <c r="N419" s="14"/>
      <c r="O419" s="14"/>
      <c r="P419" s="14"/>
      <c r="Q419" s="10"/>
      <c r="R419" s="14"/>
      <c r="S419" s="9"/>
      <c r="T419" s="9"/>
      <c r="U419" s="14"/>
      <c r="V419" s="14"/>
      <c r="W419" s="12"/>
      <c r="X419" s="14"/>
    </row>
    <row r="420" spans="2:24" ht="15.75" x14ac:dyDescent="0.25">
      <c r="B420" s="9"/>
      <c r="C420" s="9"/>
      <c r="D420" s="9"/>
      <c r="E420" s="10"/>
      <c r="F420" s="11"/>
      <c r="G420" s="9"/>
      <c r="H420" s="9"/>
      <c r="I420" s="10"/>
      <c r="J420" s="9"/>
      <c r="K420" s="9"/>
      <c r="L420" s="9"/>
      <c r="M420" s="9"/>
      <c r="N420" s="14"/>
      <c r="O420" s="14"/>
      <c r="P420" s="14"/>
      <c r="Q420" s="10"/>
      <c r="R420" s="14"/>
      <c r="S420" s="9"/>
      <c r="T420" s="9"/>
      <c r="U420" s="14"/>
      <c r="V420" s="14"/>
      <c r="W420" s="12"/>
      <c r="X420" s="14"/>
    </row>
    <row r="421" spans="2:24" ht="15.75" x14ac:dyDescent="0.25">
      <c r="B421" s="9"/>
      <c r="C421" s="9"/>
      <c r="D421" s="9"/>
      <c r="E421" s="10"/>
      <c r="F421" s="11"/>
      <c r="G421" s="9"/>
      <c r="H421" s="9"/>
      <c r="I421" s="10"/>
      <c r="J421" s="9"/>
      <c r="K421" s="9"/>
      <c r="L421" s="9"/>
      <c r="M421" s="9"/>
      <c r="N421" s="14"/>
      <c r="O421" s="14"/>
      <c r="P421" s="14"/>
      <c r="Q421" s="10"/>
      <c r="R421" s="14"/>
      <c r="S421" s="9"/>
      <c r="T421" s="9"/>
      <c r="U421" s="14"/>
      <c r="V421" s="14"/>
      <c r="W421" s="12"/>
      <c r="X421" s="14"/>
    </row>
    <row r="422" spans="2:24" ht="15.75" x14ac:dyDescent="0.25">
      <c r="B422" s="9"/>
      <c r="C422" s="9"/>
      <c r="D422" s="9"/>
      <c r="E422" s="10"/>
      <c r="F422" s="11"/>
      <c r="G422" s="9"/>
      <c r="H422" s="9"/>
      <c r="I422" s="10"/>
      <c r="J422" s="9"/>
      <c r="K422" s="9"/>
      <c r="L422" s="9"/>
      <c r="M422" s="9"/>
      <c r="N422" s="14"/>
      <c r="O422" s="14"/>
      <c r="P422" s="14"/>
      <c r="Q422" s="10"/>
      <c r="R422" s="14"/>
      <c r="S422" s="9"/>
      <c r="T422" s="9"/>
      <c r="U422" s="14"/>
      <c r="V422" s="14"/>
      <c r="W422" s="12"/>
      <c r="X422" s="14"/>
    </row>
    <row r="423" spans="2:24" ht="15.75" x14ac:dyDescent="0.25">
      <c r="B423" s="9"/>
      <c r="C423" s="9"/>
      <c r="D423" s="9"/>
      <c r="E423" s="10"/>
      <c r="F423" s="11"/>
      <c r="G423" s="9"/>
      <c r="H423" s="9"/>
      <c r="I423" s="10"/>
      <c r="J423" s="9"/>
      <c r="K423" s="9"/>
      <c r="L423" s="9"/>
      <c r="M423" s="9"/>
      <c r="N423" s="14"/>
      <c r="O423" s="14"/>
      <c r="P423" s="14"/>
      <c r="Q423" s="10"/>
      <c r="R423" s="14"/>
      <c r="S423" s="9"/>
      <c r="T423" s="9"/>
      <c r="U423" s="14"/>
      <c r="V423" s="14"/>
      <c r="W423" s="12"/>
      <c r="X423" s="14"/>
    </row>
    <row r="424" spans="2:24" ht="15.75" x14ac:dyDescent="0.25">
      <c r="B424" s="9"/>
      <c r="C424" s="9"/>
      <c r="D424" s="9"/>
      <c r="E424" s="10"/>
      <c r="F424" s="11"/>
      <c r="G424" s="9"/>
      <c r="H424" s="9"/>
      <c r="I424" s="10"/>
      <c r="J424" s="9"/>
      <c r="K424" s="9"/>
      <c r="L424" s="9"/>
      <c r="M424" s="9"/>
      <c r="N424" s="14"/>
      <c r="O424" s="14"/>
      <c r="P424" s="14"/>
      <c r="Q424" s="10"/>
      <c r="R424" s="14"/>
      <c r="S424" s="9"/>
      <c r="T424" s="9"/>
      <c r="U424" s="14"/>
      <c r="V424" s="14"/>
      <c r="W424" s="12"/>
      <c r="X424" s="14"/>
    </row>
    <row r="425" spans="2:24" ht="15.75" x14ac:dyDescent="0.25">
      <c r="B425" s="9"/>
      <c r="C425" s="9"/>
      <c r="D425" s="9"/>
      <c r="E425" s="10"/>
      <c r="F425" s="11"/>
      <c r="G425" s="9"/>
      <c r="H425" s="9"/>
      <c r="I425" s="10"/>
      <c r="J425" s="9"/>
      <c r="K425" s="9"/>
      <c r="L425" s="9"/>
      <c r="M425" s="9"/>
      <c r="N425" s="14"/>
      <c r="O425" s="14"/>
      <c r="P425" s="14"/>
      <c r="Q425" s="10"/>
      <c r="R425" s="14"/>
      <c r="S425" s="9"/>
      <c r="T425" s="9"/>
      <c r="U425" s="14"/>
      <c r="V425" s="14"/>
      <c r="W425" s="12"/>
      <c r="X425" s="14"/>
    </row>
    <row r="426" spans="2:24" ht="15.75" x14ac:dyDescent="0.25">
      <c r="B426" s="9"/>
      <c r="C426" s="9"/>
      <c r="D426" s="9"/>
      <c r="E426" s="10"/>
      <c r="F426" s="11"/>
      <c r="G426" s="9"/>
      <c r="H426" s="9"/>
      <c r="I426" s="10"/>
      <c r="J426" s="9"/>
      <c r="K426" s="9"/>
      <c r="L426" s="9"/>
      <c r="M426" s="9"/>
      <c r="N426" s="14"/>
      <c r="O426" s="14"/>
      <c r="P426" s="14"/>
      <c r="Q426" s="10"/>
      <c r="R426" s="14"/>
      <c r="S426" s="9"/>
      <c r="T426" s="9"/>
      <c r="U426" s="14"/>
      <c r="V426" s="14"/>
      <c r="W426" s="12"/>
      <c r="X426" s="14"/>
    </row>
    <row r="427" spans="2:24" ht="15.75" x14ac:dyDescent="0.25">
      <c r="B427" s="9"/>
      <c r="C427" s="9"/>
      <c r="D427" s="9"/>
      <c r="E427" s="10"/>
      <c r="F427" s="11"/>
      <c r="G427" s="9"/>
      <c r="H427" s="9"/>
      <c r="I427" s="10"/>
      <c r="J427" s="9"/>
      <c r="K427" s="9"/>
      <c r="L427" s="9"/>
      <c r="M427" s="9"/>
      <c r="N427" s="14"/>
      <c r="O427" s="14"/>
      <c r="P427" s="14"/>
      <c r="Q427" s="10"/>
      <c r="R427" s="14"/>
      <c r="S427" s="9"/>
      <c r="T427" s="9"/>
      <c r="U427" s="14"/>
      <c r="V427" s="14"/>
      <c r="W427" s="12"/>
      <c r="X427" s="14"/>
    </row>
    <row r="428" spans="2:24" ht="15.75" x14ac:dyDescent="0.25">
      <c r="B428" s="9"/>
      <c r="C428" s="9"/>
      <c r="D428" s="9"/>
      <c r="E428" s="10"/>
      <c r="F428" s="11"/>
      <c r="G428" s="9"/>
      <c r="H428" s="9"/>
      <c r="I428" s="10"/>
      <c r="J428" s="9"/>
      <c r="K428" s="9"/>
      <c r="L428" s="9"/>
      <c r="M428" s="9"/>
      <c r="N428" s="14"/>
      <c r="O428" s="14"/>
      <c r="P428" s="14"/>
      <c r="Q428" s="10"/>
      <c r="R428" s="14"/>
      <c r="S428" s="9"/>
      <c r="T428" s="9"/>
      <c r="U428" s="14"/>
      <c r="V428" s="14"/>
      <c r="W428" s="12"/>
      <c r="X428" s="14"/>
    </row>
    <row r="429" spans="2:24" ht="15.75" x14ac:dyDescent="0.25">
      <c r="B429" s="9"/>
      <c r="C429" s="9"/>
      <c r="D429" s="9"/>
      <c r="E429" s="10"/>
      <c r="F429" s="11"/>
      <c r="G429" s="9"/>
      <c r="H429" s="9"/>
      <c r="I429" s="10"/>
      <c r="J429" s="9"/>
      <c r="K429" s="9"/>
      <c r="L429" s="9"/>
      <c r="M429" s="9"/>
      <c r="N429" s="14"/>
      <c r="O429" s="14"/>
      <c r="P429" s="14"/>
      <c r="Q429" s="10"/>
      <c r="R429" s="14"/>
      <c r="S429" s="9"/>
      <c r="T429" s="9"/>
      <c r="U429" s="14"/>
      <c r="V429" s="14"/>
      <c r="W429" s="12"/>
      <c r="X429" s="14"/>
    </row>
    <row r="430" spans="2:24" ht="15.75" x14ac:dyDescent="0.25">
      <c r="B430" s="9"/>
      <c r="C430" s="9"/>
      <c r="D430" s="9"/>
      <c r="E430" s="10"/>
      <c r="F430" s="11"/>
      <c r="G430" s="9"/>
      <c r="H430" s="9"/>
      <c r="I430" s="10"/>
      <c r="J430" s="9"/>
      <c r="K430" s="9"/>
      <c r="L430" s="9"/>
      <c r="M430" s="9"/>
      <c r="N430" s="14"/>
      <c r="O430" s="14"/>
      <c r="P430" s="14"/>
      <c r="Q430" s="10"/>
      <c r="R430" s="14"/>
      <c r="S430" s="9"/>
      <c r="T430" s="9"/>
      <c r="U430" s="14"/>
      <c r="V430" s="14"/>
      <c r="W430" s="12"/>
      <c r="X430" s="14"/>
    </row>
    <row r="431" spans="2:24" ht="15.75" x14ac:dyDescent="0.25">
      <c r="B431" s="9"/>
      <c r="C431" s="9"/>
      <c r="D431" s="9"/>
      <c r="E431" s="10"/>
      <c r="F431" s="11"/>
      <c r="G431" s="9"/>
      <c r="H431" s="9"/>
      <c r="I431" s="10"/>
      <c r="J431" s="9"/>
      <c r="K431" s="9"/>
      <c r="L431" s="9"/>
      <c r="M431" s="9"/>
      <c r="N431" s="14"/>
      <c r="O431" s="14"/>
      <c r="P431" s="14"/>
      <c r="Q431" s="10"/>
      <c r="R431" s="14"/>
      <c r="S431" s="9"/>
      <c r="T431" s="9"/>
      <c r="U431" s="14"/>
      <c r="V431" s="14"/>
      <c r="W431" s="12"/>
      <c r="X431" s="14"/>
    </row>
    <row r="432" spans="2:24" ht="15.75" x14ac:dyDescent="0.25">
      <c r="B432" s="9"/>
      <c r="C432" s="9"/>
      <c r="D432" s="9"/>
      <c r="E432" s="10"/>
      <c r="F432" s="11"/>
      <c r="G432" s="9"/>
      <c r="H432" s="9"/>
      <c r="I432" s="10"/>
      <c r="J432" s="9"/>
      <c r="K432" s="9"/>
      <c r="L432" s="9"/>
      <c r="M432" s="9"/>
      <c r="N432" s="14"/>
      <c r="O432" s="14"/>
      <c r="P432" s="14"/>
      <c r="Q432" s="10"/>
      <c r="R432" s="14"/>
      <c r="S432" s="9"/>
      <c r="T432" s="9"/>
      <c r="U432" s="14"/>
      <c r="V432" s="14"/>
      <c r="W432" s="12"/>
      <c r="X432" s="14"/>
    </row>
    <row r="433" spans="2:24" ht="15.75" x14ac:dyDescent="0.25">
      <c r="B433" s="9"/>
      <c r="C433" s="9"/>
      <c r="D433" s="9"/>
      <c r="E433" s="10"/>
      <c r="F433" s="11"/>
      <c r="G433" s="9"/>
      <c r="H433" s="9"/>
      <c r="I433" s="10"/>
      <c r="J433" s="9"/>
      <c r="K433" s="9"/>
      <c r="L433" s="9"/>
      <c r="M433" s="9"/>
      <c r="N433" s="14"/>
      <c r="O433" s="14"/>
      <c r="P433" s="14"/>
      <c r="Q433" s="10"/>
      <c r="R433" s="14"/>
      <c r="S433" s="9"/>
      <c r="T433" s="9"/>
      <c r="U433" s="14"/>
      <c r="V433" s="14"/>
      <c r="W433" s="12"/>
      <c r="X433" s="14"/>
    </row>
    <row r="434" spans="2:24" ht="15.75" x14ac:dyDescent="0.25">
      <c r="B434" s="9"/>
      <c r="C434" s="9"/>
      <c r="D434" s="9"/>
      <c r="E434" s="10"/>
      <c r="F434" s="11"/>
      <c r="G434" s="9"/>
      <c r="H434" s="9"/>
      <c r="I434" s="10"/>
      <c r="J434" s="9"/>
      <c r="K434" s="9"/>
      <c r="L434" s="9"/>
      <c r="M434" s="9"/>
      <c r="N434" s="14"/>
      <c r="O434" s="14"/>
      <c r="P434" s="14"/>
      <c r="Q434" s="10"/>
      <c r="R434" s="14"/>
      <c r="S434" s="9"/>
      <c r="T434" s="9"/>
      <c r="U434" s="14"/>
      <c r="V434" s="14"/>
      <c r="W434" s="12"/>
      <c r="X434" s="14"/>
    </row>
    <row r="435" spans="2:24" ht="15.75" x14ac:dyDescent="0.25">
      <c r="B435" s="9"/>
      <c r="C435" s="9"/>
      <c r="D435" s="9"/>
      <c r="E435" s="10"/>
      <c r="F435" s="11"/>
      <c r="G435" s="9"/>
      <c r="H435" s="9"/>
      <c r="I435" s="10"/>
      <c r="J435" s="9"/>
      <c r="K435" s="9"/>
      <c r="L435" s="9"/>
      <c r="M435" s="9"/>
      <c r="N435" s="14"/>
      <c r="O435" s="14"/>
      <c r="P435" s="14"/>
      <c r="Q435" s="10"/>
      <c r="R435" s="14"/>
      <c r="S435" s="9"/>
      <c r="T435" s="9"/>
      <c r="U435" s="14"/>
      <c r="V435" s="14"/>
      <c r="W435" s="12"/>
      <c r="X435" s="14"/>
    </row>
    <row r="436" spans="2:24" ht="15.75" x14ac:dyDescent="0.25">
      <c r="B436" s="9"/>
      <c r="C436" s="9"/>
      <c r="D436" s="9"/>
      <c r="E436" s="10"/>
      <c r="F436" s="11"/>
      <c r="G436" s="9"/>
      <c r="H436" s="9"/>
      <c r="I436" s="10"/>
      <c r="J436" s="9"/>
      <c r="K436" s="9"/>
      <c r="L436" s="9"/>
      <c r="M436" s="9"/>
      <c r="N436" s="14"/>
      <c r="O436" s="14"/>
      <c r="P436" s="14"/>
      <c r="Q436" s="10"/>
      <c r="R436" s="14"/>
      <c r="S436" s="9"/>
      <c r="T436" s="9"/>
      <c r="U436" s="14"/>
      <c r="V436" s="14"/>
      <c r="W436" s="12"/>
      <c r="X436" s="14"/>
    </row>
    <row r="437" spans="2:24" ht="15.75" x14ac:dyDescent="0.25">
      <c r="B437" s="9"/>
      <c r="C437" s="9"/>
      <c r="D437" s="9"/>
      <c r="E437" s="10"/>
      <c r="F437" s="11"/>
      <c r="G437" s="9"/>
      <c r="H437" s="9"/>
      <c r="I437" s="10"/>
      <c r="J437" s="9"/>
      <c r="K437" s="9"/>
      <c r="L437" s="9"/>
      <c r="M437" s="9"/>
      <c r="N437" s="14"/>
      <c r="O437" s="14"/>
      <c r="P437" s="14"/>
      <c r="Q437" s="10"/>
      <c r="R437" s="14"/>
      <c r="S437" s="9"/>
      <c r="T437" s="9"/>
      <c r="U437" s="14"/>
      <c r="V437" s="14"/>
      <c r="W437" s="12"/>
      <c r="X437" s="14"/>
    </row>
    <row r="438" spans="2:24" ht="15.75" x14ac:dyDescent="0.25">
      <c r="B438" s="9"/>
      <c r="C438" s="9"/>
      <c r="D438" s="9"/>
      <c r="E438" s="10"/>
      <c r="F438" s="11"/>
      <c r="G438" s="9"/>
      <c r="H438" s="9"/>
      <c r="I438" s="10"/>
      <c r="J438" s="9"/>
      <c r="K438" s="9"/>
      <c r="L438" s="9"/>
      <c r="M438" s="9"/>
      <c r="N438" s="14"/>
      <c r="O438" s="14"/>
      <c r="P438" s="14"/>
      <c r="Q438" s="10"/>
      <c r="R438" s="14"/>
      <c r="S438" s="9"/>
      <c r="T438" s="9"/>
      <c r="U438" s="14"/>
      <c r="V438" s="14"/>
      <c r="W438" s="12"/>
      <c r="X438" s="14"/>
    </row>
    <row r="439" spans="2:24" ht="15.75" x14ac:dyDescent="0.25">
      <c r="B439" s="9"/>
      <c r="C439" s="9"/>
      <c r="D439" s="9"/>
      <c r="E439" s="10"/>
      <c r="F439" s="11"/>
      <c r="G439" s="9"/>
      <c r="H439" s="9"/>
      <c r="I439" s="10"/>
      <c r="J439" s="9"/>
      <c r="K439" s="9"/>
      <c r="L439" s="9"/>
      <c r="M439" s="9"/>
      <c r="N439" s="14"/>
      <c r="O439" s="14"/>
      <c r="P439" s="14"/>
      <c r="Q439" s="10"/>
      <c r="R439" s="14"/>
      <c r="S439" s="9"/>
      <c r="T439" s="9"/>
      <c r="U439" s="14"/>
      <c r="V439" s="14"/>
      <c r="W439" s="12"/>
      <c r="X439" s="14"/>
    </row>
    <row r="440" spans="2:24" ht="15.75" x14ac:dyDescent="0.25">
      <c r="B440" s="9"/>
      <c r="C440" s="9"/>
      <c r="D440" s="9"/>
      <c r="E440" s="10"/>
      <c r="F440" s="11"/>
      <c r="G440" s="9"/>
      <c r="H440" s="9"/>
      <c r="I440" s="10"/>
      <c r="J440" s="9"/>
      <c r="K440" s="9"/>
      <c r="L440" s="9"/>
      <c r="M440" s="9"/>
      <c r="N440" s="14"/>
      <c r="O440" s="14"/>
      <c r="P440" s="14"/>
      <c r="Q440" s="10"/>
      <c r="R440" s="14"/>
      <c r="S440" s="9"/>
      <c r="T440" s="9"/>
      <c r="U440" s="14"/>
      <c r="V440" s="14"/>
      <c r="W440" s="12"/>
      <c r="X440" s="14"/>
    </row>
    <row r="441" spans="2:24" ht="15.75" x14ac:dyDescent="0.25">
      <c r="B441" s="9"/>
      <c r="C441" s="9"/>
      <c r="D441" s="9"/>
      <c r="E441" s="10"/>
      <c r="F441" s="11"/>
      <c r="G441" s="9"/>
      <c r="H441" s="9"/>
      <c r="I441" s="10"/>
      <c r="J441" s="9"/>
      <c r="K441" s="9"/>
      <c r="L441" s="9"/>
      <c r="M441" s="9"/>
      <c r="N441" s="14"/>
      <c r="O441" s="14"/>
      <c r="P441" s="14"/>
      <c r="Q441" s="10"/>
      <c r="R441" s="14"/>
      <c r="S441" s="9"/>
      <c r="T441" s="9"/>
      <c r="U441" s="14"/>
      <c r="V441" s="14"/>
      <c r="W441" s="12"/>
      <c r="X441" s="14"/>
    </row>
    <row r="442" spans="2:24" ht="15.75" x14ac:dyDescent="0.25">
      <c r="B442" s="9"/>
      <c r="C442" s="9"/>
      <c r="D442" s="9"/>
      <c r="E442" s="10"/>
      <c r="F442" s="11"/>
      <c r="G442" s="9"/>
      <c r="H442" s="9"/>
      <c r="I442" s="10"/>
      <c r="J442" s="9"/>
      <c r="K442" s="9"/>
      <c r="L442" s="9"/>
      <c r="M442" s="9"/>
      <c r="N442" s="14"/>
      <c r="O442" s="14"/>
      <c r="P442" s="14"/>
      <c r="Q442" s="10"/>
      <c r="R442" s="14"/>
      <c r="S442" s="9"/>
      <c r="T442" s="9"/>
      <c r="U442" s="14"/>
      <c r="V442" s="14"/>
      <c r="W442" s="12"/>
      <c r="X442" s="14"/>
    </row>
    <row r="443" spans="2:24" ht="15.75" x14ac:dyDescent="0.25">
      <c r="B443" s="9"/>
      <c r="C443" s="9"/>
      <c r="D443" s="9"/>
      <c r="E443" s="10"/>
      <c r="F443" s="11"/>
      <c r="G443" s="9"/>
      <c r="H443" s="9"/>
      <c r="I443" s="10"/>
      <c r="J443" s="9"/>
      <c r="K443" s="9"/>
      <c r="L443" s="9"/>
      <c r="M443" s="9"/>
      <c r="N443" s="14"/>
      <c r="O443" s="14"/>
      <c r="P443" s="14"/>
      <c r="Q443" s="10"/>
      <c r="R443" s="14"/>
      <c r="S443" s="9"/>
      <c r="T443" s="9"/>
      <c r="U443" s="14"/>
      <c r="V443" s="14"/>
      <c r="W443" s="12"/>
      <c r="X443" s="14"/>
    </row>
    <row r="444" spans="2:24" ht="15.75" x14ac:dyDescent="0.25">
      <c r="B444" s="9"/>
      <c r="C444" s="9"/>
      <c r="D444" s="9"/>
      <c r="E444" s="10"/>
      <c r="F444" s="11"/>
      <c r="G444" s="9"/>
      <c r="H444" s="9"/>
      <c r="I444" s="10"/>
      <c r="J444" s="9"/>
      <c r="K444" s="9"/>
      <c r="L444" s="9"/>
      <c r="M444" s="9"/>
      <c r="N444" s="14"/>
      <c r="O444" s="14"/>
      <c r="P444" s="14"/>
      <c r="Q444" s="10"/>
      <c r="R444" s="14"/>
      <c r="S444" s="9"/>
      <c r="T444" s="9"/>
      <c r="U444" s="14"/>
      <c r="V444" s="14"/>
      <c r="W444" s="12"/>
      <c r="X444" s="14"/>
    </row>
    <row r="445" spans="2:24" ht="15.75" x14ac:dyDescent="0.25">
      <c r="B445" s="9"/>
      <c r="C445" s="9"/>
      <c r="D445" s="9"/>
      <c r="E445" s="10"/>
      <c r="F445" s="11"/>
      <c r="G445" s="9"/>
      <c r="H445" s="9"/>
      <c r="I445" s="10"/>
      <c r="J445" s="9"/>
      <c r="K445" s="9"/>
      <c r="L445" s="9"/>
      <c r="M445" s="9"/>
      <c r="N445" s="14"/>
      <c r="O445" s="14"/>
      <c r="P445" s="14"/>
      <c r="Q445" s="10"/>
      <c r="R445" s="14"/>
      <c r="S445" s="9"/>
      <c r="T445" s="9"/>
      <c r="U445" s="14"/>
      <c r="V445" s="14"/>
      <c r="W445" s="12"/>
      <c r="X445" s="14"/>
    </row>
    <row r="446" spans="2:24" ht="15.75" x14ac:dyDescent="0.25">
      <c r="B446" s="9"/>
      <c r="C446" s="9"/>
      <c r="D446" s="9"/>
      <c r="E446" s="10"/>
      <c r="F446" s="11"/>
      <c r="G446" s="9"/>
      <c r="H446" s="9"/>
      <c r="I446" s="10"/>
      <c r="J446" s="9"/>
      <c r="K446" s="9"/>
      <c r="L446" s="9"/>
      <c r="M446" s="9"/>
      <c r="N446" s="14"/>
      <c r="O446" s="14"/>
      <c r="P446" s="14"/>
      <c r="Q446" s="10"/>
      <c r="R446" s="14"/>
      <c r="S446" s="9"/>
      <c r="T446" s="9"/>
      <c r="U446" s="14"/>
      <c r="V446" s="14"/>
      <c r="W446" s="12"/>
      <c r="X446" s="14"/>
    </row>
    <row r="447" spans="2:24" ht="15.75" x14ac:dyDescent="0.25">
      <c r="B447" s="9"/>
      <c r="C447" s="9"/>
      <c r="D447" s="9"/>
      <c r="E447" s="10"/>
      <c r="F447" s="11"/>
      <c r="G447" s="9"/>
      <c r="H447" s="9"/>
      <c r="I447" s="10"/>
      <c r="J447" s="9"/>
      <c r="K447" s="9"/>
      <c r="L447" s="9"/>
      <c r="M447" s="9"/>
      <c r="N447" s="14"/>
      <c r="O447" s="14"/>
      <c r="P447" s="14"/>
      <c r="Q447" s="10"/>
      <c r="R447" s="14"/>
      <c r="S447" s="9"/>
      <c r="T447" s="9"/>
      <c r="U447" s="14"/>
      <c r="V447" s="14"/>
      <c r="W447" s="12"/>
      <c r="X447" s="14"/>
    </row>
    <row r="448" spans="2:24" ht="15.75" x14ac:dyDescent="0.25">
      <c r="B448" s="9"/>
      <c r="C448" s="9"/>
      <c r="D448" s="9"/>
      <c r="E448" s="10"/>
      <c r="F448" s="11"/>
      <c r="G448" s="9"/>
      <c r="H448" s="9"/>
      <c r="I448" s="10"/>
      <c r="J448" s="9"/>
      <c r="K448" s="9"/>
      <c r="L448" s="9"/>
      <c r="M448" s="9"/>
      <c r="N448" s="14"/>
      <c r="O448" s="14"/>
      <c r="P448" s="14"/>
      <c r="Q448" s="10"/>
      <c r="R448" s="14"/>
      <c r="S448" s="9"/>
      <c r="T448" s="9"/>
      <c r="U448" s="14"/>
      <c r="V448" s="14"/>
      <c r="W448" s="12"/>
      <c r="X448" s="14"/>
    </row>
    <row r="449" spans="2:24" ht="15.75" x14ac:dyDescent="0.25">
      <c r="B449" s="9"/>
      <c r="C449" s="9"/>
      <c r="D449" s="9"/>
      <c r="E449" s="10"/>
      <c r="F449" s="11"/>
      <c r="G449" s="9"/>
      <c r="H449" s="9"/>
      <c r="I449" s="10"/>
      <c r="J449" s="9"/>
      <c r="K449" s="9"/>
      <c r="L449" s="9"/>
      <c r="M449" s="9"/>
      <c r="N449" s="14"/>
      <c r="O449" s="14"/>
      <c r="P449" s="14"/>
      <c r="Q449" s="10"/>
      <c r="R449" s="14"/>
      <c r="S449" s="9"/>
      <c r="T449" s="9"/>
      <c r="U449" s="14"/>
      <c r="V449" s="14"/>
      <c r="W449" s="12"/>
      <c r="X449" s="14"/>
    </row>
    <row r="450" spans="2:24" ht="15.75" x14ac:dyDescent="0.25">
      <c r="B450" s="9"/>
      <c r="C450" s="9"/>
      <c r="D450" s="9"/>
      <c r="E450" s="10"/>
      <c r="F450" s="11"/>
      <c r="G450" s="9"/>
      <c r="H450" s="9"/>
      <c r="I450" s="10"/>
      <c r="J450" s="9"/>
      <c r="K450" s="9"/>
      <c r="L450" s="9"/>
      <c r="M450" s="9"/>
      <c r="N450" s="14"/>
      <c r="O450" s="14"/>
      <c r="P450" s="14"/>
      <c r="Q450" s="10"/>
      <c r="R450" s="14"/>
      <c r="S450" s="9"/>
      <c r="T450" s="9"/>
      <c r="U450" s="14"/>
      <c r="V450" s="14"/>
      <c r="W450" s="12"/>
      <c r="X450" s="14"/>
    </row>
    <row r="451" spans="2:24" ht="15.75" x14ac:dyDescent="0.25">
      <c r="B451" s="9"/>
      <c r="C451" s="9"/>
      <c r="D451" s="9"/>
      <c r="E451" s="10"/>
      <c r="F451" s="11"/>
      <c r="G451" s="9"/>
      <c r="H451" s="9"/>
      <c r="I451" s="10"/>
      <c r="J451" s="9"/>
      <c r="K451" s="9"/>
      <c r="L451" s="9"/>
      <c r="M451" s="9"/>
      <c r="N451" s="14"/>
      <c r="O451" s="14"/>
      <c r="P451" s="14"/>
      <c r="Q451" s="10"/>
      <c r="R451" s="14"/>
      <c r="S451" s="9"/>
      <c r="T451" s="9"/>
      <c r="U451" s="14"/>
      <c r="V451" s="14"/>
      <c r="W451" s="12"/>
      <c r="X451" s="14"/>
    </row>
    <row r="452" spans="2:24" ht="15.75" x14ac:dyDescent="0.25">
      <c r="B452" s="9"/>
      <c r="C452" s="9"/>
      <c r="D452" s="9"/>
      <c r="E452" s="10"/>
      <c r="F452" s="11"/>
      <c r="G452" s="9"/>
      <c r="H452" s="9"/>
      <c r="I452" s="10"/>
      <c r="J452" s="9"/>
      <c r="K452" s="9"/>
      <c r="L452" s="9"/>
      <c r="M452" s="9"/>
      <c r="N452" s="14"/>
      <c r="O452" s="14"/>
      <c r="P452" s="14"/>
      <c r="Q452" s="10"/>
      <c r="R452" s="14"/>
      <c r="S452" s="9"/>
      <c r="T452" s="9"/>
      <c r="U452" s="14"/>
      <c r="V452" s="14"/>
      <c r="W452" s="12"/>
      <c r="X452" s="14"/>
    </row>
    <row r="453" spans="2:24" ht="15.75" x14ac:dyDescent="0.25">
      <c r="B453" s="9"/>
      <c r="C453" s="9"/>
      <c r="D453" s="9"/>
      <c r="E453" s="10"/>
      <c r="F453" s="11"/>
      <c r="G453" s="9"/>
      <c r="H453" s="9"/>
      <c r="I453" s="10"/>
      <c r="J453" s="9"/>
      <c r="K453" s="9"/>
      <c r="L453" s="9"/>
      <c r="M453" s="9"/>
      <c r="N453" s="14"/>
      <c r="O453" s="14"/>
      <c r="P453" s="14"/>
      <c r="Q453" s="10"/>
      <c r="R453" s="14"/>
      <c r="S453" s="9"/>
      <c r="T453" s="9"/>
      <c r="U453" s="14"/>
      <c r="V453" s="14"/>
      <c r="W453" s="12"/>
      <c r="X453" s="14"/>
    </row>
    <row r="454" spans="2:24" ht="15.75" x14ac:dyDescent="0.25">
      <c r="B454" s="9"/>
      <c r="C454" s="9"/>
      <c r="D454" s="9"/>
      <c r="E454" s="10"/>
      <c r="F454" s="11"/>
      <c r="G454" s="9"/>
      <c r="H454" s="9"/>
      <c r="I454" s="10"/>
      <c r="J454" s="9"/>
      <c r="K454" s="9"/>
      <c r="L454" s="9"/>
      <c r="M454" s="9"/>
      <c r="N454" s="14"/>
      <c r="O454" s="14"/>
      <c r="P454" s="14"/>
      <c r="Q454" s="10"/>
      <c r="R454" s="14"/>
      <c r="S454" s="9"/>
      <c r="T454" s="9"/>
      <c r="U454" s="14"/>
      <c r="V454" s="14"/>
      <c r="W454" s="12"/>
      <c r="X454" s="14"/>
    </row>
    <row r="455" spans="2:24" ht="15.75" x14ac:dyDescent="0.25">
      <c r="B455" s="9"/>
      <c r="C455" s="9"/>
      <c r="D455" s="9"/>
      <c r="E455" s="10"/>
      <c r="F455" s="11"/>
      <c r="G455" s="9"/>
      <c r="H455" s="9"/>
      <c r="I455" s="10"/>
      <c r="J455" s="9"/>
      <c r="K455" s="9"/>
      <c r="L455" s="9"/>
      <c r="M455" s="9"/>
      <c r="N455" s="14"/>
      <c r="O455" s="14"/>
      <c r="P455" s="14"/>
      <c r="Q455" s="10"/>
      <c r="R455" s="14"/>
      <c r="S455" s="9"/>
      <c r="T455" s="9"/>
      <c r="U455" s="14"/>
      <c r="V455" s="14"/>
      <c r="W455" s="12"/>
      <c r="X455" s="14"/>
    </row>
    <row r="456" spans="2:24" ht="15.75" x14ac:dyDescent="0.25">
      <c r="B456" s="9"/>
      <c r="C456" s="9"/>
      <c r="D456" s="9"/>
      <c r="E456" s="10"/>
      <c r="F456" s="11"/>
      <c r="G456" s="9"/>
      <c r="H456" s="9"/>
      <c r="I456" s="10"/>
      <c r="J456" s="9"/>
      <c r="K456" s="9"/>
      <c r="L456" s="9"/>
      <c r="M456" s="9"/>
      <c r="N456" s="14"/>
      <c r="O456" s="14"/>
      <c r="P456" s="14"/>
      <c r="Q456" s="10"/>
      <c r="R456" s="14"/>
      <c r="S456" s="9"/>
      <c r="T456" s="9"/>
      <c r="U456" s="14"/>
      <c r="V456" s="14"/>
      <c r="W456" s="12"/>
      <c r="X456" s="14"/>
    </row>
    <row r="457" spans="2:24" ht="15.75" x14ac:dyDescent="0.25">
      <c r="B457" s="9"/>
      <c r="C457" s="9"/>
      <c r="D457" s="9"/>
      <c r="E457" s="10"/>
      <c r="F457" s="11"/>
      <c r="G457" s="9"/>
      <c r="H457" s="9"/>
      <c r="I457" s="10"/>
      <c r="J457" s="9"/>
      <c r="K457" s="9"/>
      <c r="L457" s="9"/>
      <c r="M457" s="9"/>
      <c r="N457" s="14"/>
      <c r="O457" s="14"/>
      <c r="P457" s="14"/>
      <c r="Q457" s="10"/>
      <c r="R457" s="14"/>
      <c r="S457" s="9"/>
      <c r="T457" s="9"/>
      <c r="U457" s="14"/>
      <c r="V457" s="14"/>
      <c r="W457" s="12"/>
      <c r="X457" s="14"/>
    </row>
    <row r="458" spans="2:24" ht="15.75" x14ac:dyDescent="0.25">
      <c r="B458" s="9"/>
      <c r="C458" s="9"/>
      <c r="D458" s="9"/>
      <c r="E458" s="10"/>
      <c r="F458" s="11"/>
      <c r="G458" s="9"/>
      <c r="H458" s="9"/>
      <c r="I458" s="10"/>
      <c r="J458" s="9"/>
      <c r="K458" s="9"/>
      <c r="L458" s="9"/>
      <c r="M458" s="9"/>
      <c r="N458" s="14"/>
      <c r="O458" s="14"/>
      <c r="P458" s="14"/>
      <c r="Q458" s="10"/>
      <c r="R458" s="14"/>
      <c r="S458" s="9"/>
      <c r="T458" s="9"/>
      <c r="U458" s="14"/>
      <c r="V458" s="14"/>
      <c r="W458" s="12"/>
      <c r="X458" s="14"/>
    </row>
    <row r="459" spans="2:24" ht="15.75" x14ac:dyDescent="0.25">
      <c r="B459" s="9"/>
      <c r="C459" s="9"/>
      <c r="D459" s="9"/>
      <c r="E459" s="10"/>
      <c r="F459" s="11"/>
      <c r="G459" s="9"/>
      <c r="H459" s="9"/>
      <c r="I459" s="10"/>
      <c r="J459" s="9"/>
      <c r="K459" s="9"/>
      <c r="L459" s="9"/>
      <c r="M459" s="9"/>
      <c r="N459" s="14"/>
      <c r="O459" s="14"/>
      <c r="P459" s="14"/>
      <c r="Q459" s="10"/>
      <c r="R459" s="14"/>
      <c r="S459" s="9"/>
      <c r="T459" s="9"/>
      <c r="U459" s="14"/>
      <c r="V459" s="14"/>
      <c r="W459" s="12"/>
      <c r="X459" s="14"/>
    </row>
    <row r="460" spans="2:24" ht="15.75" x14ac:dyDescent="0.25">
      <c r="B460" s="9"/>
      <c r="C460" s="9"/>
      <c r="D460" s="9"/>
      <c r="E460" s="10"/>
      <c r="F460" s="11"/>
      <c r="G460" s="9"/>
      <c r="H460" s="9"/>
      <c r="I460" s="10"/>
      <c r="J460" s="9"/>
      <c r="K460" s="9"/>
      <c r="L460" s="9"/>
      <c r="M460" s="9"/>
      <c r="N460" s="14"/>
      <c r="O460" s="14"/>
      <c r="P460" s="14"/>
      <c r="Q460" s="10"/>
      <c r="R460" s="14"/>
      <c r="S460" s="9"/>
      <c r="T460" s="9"/>
      <c r="U460" s="14"/>
      <c r="V460" s="14"/>
      <c r="W460" s="12"/>
      <c r="X460" s="14"/>
    </row>
    <row r="461" spans="2:24" ht="15.75" x14ac:dyDescent="0.25">
      <c r="B461" s="9"/>
      <c r="C461" s="9"/>
      <c r="D461" s="9"/>
      <c r="E461" s="10"/>
      <c r="F461" s="11"/>
      <c r="G461" s="9"/>
      <c r="H461" s="9"/>
      <c r="I461" s="10"/>
      <c r="J461" s="9"/>
      <c r="K461" s="9"/>
      <c r="L461" s="9"/>
      <c r="M461" s="9"/>
      <c r="N461" s="14"/>
      <c r="O461" s="14"/>
      <c r="P461" s="14"/>
      <c r="Q461" s="10"/>
      <c r="R461" s="14"/>
      <c r="S461" s="9"/>
      <c r="T461" s="9"/>
      <c r="U461" s="14"/>
      <c r="V461" s="14"/>
      <c r="W461" s="12"/>
      <c r="X461" s="14"/>
    </row>
    <row r="462" spans="2:24" ht="15.75" x14ac:dyDescent="0.25">
      <c r="B462" s="9"/>
      <c r="C462" s="9"/>
      <c r="D462" s="9"/>
      <c r="E462" s="10"/>
      <c r="F462" s="11"/>
      <c r="G462" s="9"/>
      <c r="H462" s="9"/>
      <c r="I462" s="10"/>
      <c r="J462" s="9"/>
      <c r="K462" s="9"/>
      <c r="L462" s="9"/>
      <c r="M462" s="9"/>
      <c r="N462" s="14"/>
      <c r="O462" s="14"/>
      <c r="P462" s="14"/>
      <c r="Q462" s="10"/>
      <c r="R462" s="14"/>
      <c r="S462" s="9"/>
      <c r="T462" s="9"/>
      <c r="U462" s="14"/>
      <c r="V462" s="14"/>
      <c r="W462" s="12"/>
      <c r="X462" s="14"/>
    </row>
    <row r="463" spans="2:24" ht="15.75" x14ac:dyDescent="0.25">
      <c r="B463" s="9"/>
      <c r="C463" s="9"/>
      <c r="D463" s="9"/>
      <c r="E463" s="10"/>
      <c r="F463" s="11"/>
      <c r="G463" s="9"/>
      <c r="H463" s="9"/>
      <c r="I463" s="10"/>
      <c r="J463" s="9"/>
      <c r="K463" s="9"/>
      <c r="L463" s="9"/>
      <c r="M463" s="9"/>
      <c r="N463" s="14"/>
      <c r="O463" s="14"/>
      <c r="P463" s="14"/>
      <c r="Q463" s="10"/>
      <c r="R463" s="14"/>
      <c r="S463" s="9"/>
      <c r="T463" s="9"/>
      <c r="U463" s="14"/>
      <c r="V463" s="14"/>
      <c r="W463" s="12"/>
      <c r="X463" s="14"/>
    </row>
    <row r="464" spans="2:24" ht="15.75" x14ac:dyDescent="0.25">
      <c r="B464" s="9"/>
      <c r="C464" s="9"/>
      <c r="D464" s="9"/>
      <c r="E464" s="10"/>
      <c r="F464" s="11"/>
      <c r="G464" s="9"/>
      <c r="H464" s="9"/>
      <c r="I464" s="10"/>
      <c r="J464" s="9"/>
      <c r="K464" s="9"/>
      <c r="L464" s="9"/>
      <c r="M464" s="9"/>
      <c r="N464" s="14"/>
      <c r="O464" s="14"/>
      <c r="P464" s="14"/>
      <c r="Q464" s="10"/>
      <c r="R464" s="14"/>
      <c r="S464" s="9"/>
      <c r="T464" s="9"/>
      <c r="U464" s="14"/>
      <c r="V464" s="14"/>
      <c r="W464" s="12"/>
      <c r="X464" s="14"/>
    </row>
    <row r="465" spans="2:24" ht="15.75" x14ac:dyDescent="0.25">
      <c r="B465" s="9"/>
      <c r="C465" s="9"/>
      <c r="D465" s="9"/>
      <c r="E465" s="10"/>
      <c r="F465" s="11"/>
      <c r="G465" s="9"/>
      <c r="H465" s="9"/>
      <c r="I465" s="10"/>
      <c r="J465" s="9"/>
      <c r="K465" s="9"/>
      <c r="L465" s="9"/>
      <c r="M465" s="9"/>
      <c r="N465" s="14"/>
      <c r="O465" s="14"/>
      <c r="P465" s="14"/>
      <c r="Q465" s="10"/>
      <c r="R465" s="14"/>
      <c r="S465" s="9"/>
      <c r="T465" s="9"/>
      <c r="U465" s="14"/>
      <c r="V465" s="14"/>
      <c r="W465" s="12"/>
      <c r="X465" s="14"/>
    </row>
    <row r="466" spans="2:24" ht="15.75" x14ac:dyDescent="0.25">
      <c r="B466" s="9"/>
      <c r="C466" s="9"/>
      <c r="D466" s="9"/>
      <c r="E466" s="10"/>
      <c r="F466" s="11"/>
      <c r="G466" s="9"/>
      <c r="H466" s="9"/>
      <c r="I466" s="10"/>
      <c r="J466" s="9"/>
      <c r="K466" s="9"/>
      <c r="L466" s="9"/>
      <c r="M466" s="9"/>
      <c r="N466" s="14"/>
      <c r="O466" s="14"/>
      <c r="P466" s="14"/>
      <c r="Q466" s="10"/>
      <c r="R466" s="14"/>
      <c r="S466" s="9"/>
      <c r="T466" s="9"/>
      <c r="U466" s="14"/>
      <c r="V466" s="14"/>
      <c r="W466" s="12"/>
      <c r="X466" s="14"/>
    </row>
    <row r="467" spans="2:24" ht="15.75" x14ac:dyDescent="0.25">
      <c r="B467" s="9"/>
      <c r="C467" s="9"/>
      <c r="D467" s="9"/>
      <c r="E467" s="10"/>
      <c r="F467" s="11"/>
      <c r="G467" s="9"/>
      <c r="H467" s="9"/>
      <c r="I467" s="10"/>
      <c r="J467" s="9"/>
      <c r="K467" s="9"/>
      <c r="L467" s="9"/>
      <c r="M467" s="9"/>
      <c r="N467" s="14"/>
      <c r="O467" s="14"/>
      <c r="P467" s="14"/>
      <c r="Q467" s="10"/>
      <c r="R467" s="14"/>
      <c r="S467" s="9"/>
      <c r="T467" s="9"/>
      <c r="U467" s="14"/>
      <c r="V467" s="14"/>
      <c r="W467" s="12"/>
      <c r="X467" s="14"/>
    </row>
    <row r="468" spans="2:24" ht="15.75" x14ac:dyDescent="0.25">
      <c r="B468" s="9"/>
      <c r="C468" s="9"/>
      <c r="D468" s="9"/>
      <c r="E468" s="10"/>
      <c r="F468" s="11"/>
      <c r="G468" s="9"/>
      <c r="H468" s="9"/>
      <c r="I468" s="10"/>
      <c r="J468" s="9"/>
      <c r="K468" s="9"/>
      <c r="L468" s="9"/>
      <c r="M468" s="9"/>
      <c r="N468" s="14"/>
      <c r="O468" s="14"/>
      <c r="P468" s="14"/>
      <c r="Q468" s="10"/>
      <c r="R468" s="14"/>
      <c r="S468" s="9"/>
      <c r="T468" s="9"/>
      <c r="U468" s="14"/>
      <c r="V468" s="14"/>
      <c r="W468" s="12"/>
      <c r="X468" s="14"/>
    </row>
    <row r="469" spans="2:24" ht="15.75" x14ac:dyDescent="0.25">
      <c r="B469" s="9"/>
      <c r="C469" s="9"/>
      <c r="D469" s="9"/>
      <c r="E469" s="10"/>
      <c r="F469" s="11"/>
      <c r="G469" s="9"/>
      <c r="H469" s="9"/>
      <c r="I469" s="10"/>
      <c r="J469" s="9"/>
      <c r="K469" s="9"/>
      <c r="L469" s="9"/>
      <c r="M469" s="9"/>
      <c r="N469" s="14"/>
      <c r="O469" s="14"/>
      <c r="P469" s="14"/>
      <c r="Q469" s="10"/>
      <c r="R469" s="14"/>
      <c r="S469" s="9"/>
      <c r="T469" s="9"/>
      <c r="U469" s="14"/>
      <c r="V469" s="14"/>
      <c r="W469" s="12"/>
      <c r="X469" s="14"/>
    </row>
    <row r="470" spans="2:24" ht="15.75" x14ac:dyDescent="0.25">
      <c r="B470" s="9"/>
      <c r="C470" s="9"/>
      <c r="D470" s="9"/>
      <c r="E470" s="10"/>
      <c r="F470" s="11"/>
      <c r="G470" s="9"/>
      <c r="H470" s="9"/>
      <c r="I470" s="10"/>
      <c r="J470" s="9"/>
      <c r="K470" s="9"/>
      <c r="L470" s="9"/>
      <c r="M470" s="9"/>
      <c r="N470" s="14"/>
      <c r="O470" s="14"/>
      <c r="P470" s="14"/>
      <c r="Q470" s="10"/>
      <c r="R470" s="14"/>
      <c r="S470" s="9"/>
      <c r="T470" s="9"/>
      <c r="U470" s="14"/>
      <c r="V470" s="14"/>
      <c r="W470" s="12"/>
      <c r="X470" s="14"/>
    </row>
    <row r="471" spans="2:24" ht="15.75" x14ac:dyDescent="0.25">
      <c r="B471" s="9"/>
      <c r="C471" s="9"/>
      <c r="D471" s="9"/>
      <c r="E471" s="10"/>
      <c r="F471" s="11"/>
      <c r="G471" s="9"/>
      <c r="H471" s="9"/>
      <c r="I471" s="10"/>
      <c r="J471" s="9"/>
      <c r="K471" s="9"/>
      <c r="L471" s="9"/>
      <c r="M471" s="9"/>
      <c r="N471" s="14"/>
      <c r="O471" s="14"/>
      <c r="P471" s="14"/>
      <c r="Q471" s="10"/>
      <c r="R471" s="14"/>
      <c r="S471" s="9"/>
      <c r="T471" s="9"/>
      <c r="U471" s="14"/>
      <c r="V471" s="14"/>
      <c r="W471" s="12"/>
      <c r="X471" s="14"/>
    </row>
    <row r="472" spans="2:24" ht="15.75" x14ac:dyDescent="0.25">
      <c r="B472" s="9"/>
      <c r="C472" s="9"/>
      <c r="D472" s="9"/>
      <c r="E472" s="10"/>
      <c r="F472" s="11"/>
      <c r="G472" s="9"/>
      <c r="H472" s="9"/>
      <c r="I472" s="10"/>
      <c r="J472" s="9"/>
      <c r="K472" s="9"/>
      <c r="L472" s="9"/>
      <c r="M472" s="9"/>
      <c r="N472" s="14"/>
      <c r="O472" s="14"/>
      <c r="P472" s="14"/>
      <c r="Q472" s="10"/>
      <c r="R472" s="14"/>
      <c r="S472" s="9"/>
      <c r="T472" s="9"/>
      <c r="U472" s="14"/>
      <c r="V472" s="14"/>
      <c r="W472" s="12"/>
      <c r="X472" s="14"/>
    </row>
    <row r="473" spans="2:24" ht="15.75" x14ac:dyDescent="0.25">
      <c r="B473" s="9"/>
      <c r="C473" s="9"/>
      <c r="D473" s="9"/>
      <c r="E473" s="10"/>
      <c r="F473" s="11"/>
      <c r="G473" s="9"/>
      <c r="H473" s="9"/>
      <c r="I473" s="10"/>
      <c r="J473" s="9"/>
      <c r="K473" s="9"/>
      <c r="L473" s="9"/>
      <c r="M473" s="9"/>
      <c r="N473" s="14"/>
      <c r="O473" s="14"/>
      <c r="P473" s="14"/>
      <c r="Q473" s="10"/>
      <c r="R473" s="14"/>
      <c r="S473" s="9"/>
      <c r="T473" s="9"/>
      <c r="U473" s="14"/>
      <c r="V473" s="14"/>
      <c r="W473" s="12"/>
      <c r="X473" s="14"/>
    </row>
    <row r="474" spans="2:24" ht="15.75" x14ac:dyDescent="0.25">
      <c r="B474" s="9"/>
      <c r="C474" s="9"/>
      <c r="D474" s="9"/>
      <c r="E474" s="10"/>
      <c r="F474" s="11"/>
      <c r="G474" s="9"/>
      <c r="H474" s="9"/>
      <c r="I474" s="10"/>
      <c r="J474" s="9"/>
      <c r="K474" s="9"/>
      <c r="L474" s="9"/>
      <c r="M474" s="9"/>
      <c r="N474" s="14"/>
      <c r="O474" s="14"/>
      <c r="P474" s="14"/>
      <c r="Q474" s="10"/>
      <c r="R474" s="14"/>
      <c r="S474" s="9"/>
      <c r="T474" s="9"/>
      <c r="U474" s="14"/>
      <c r="V474" s="14"/>
      <c r="W474" s="12"/>
      <c r="X474" s="14"/>
    </row>
    <row r="475" spans="2:24" ht="15.75" x14ac:dyDescent="0.25">
      <c r="B475" s="9"/>
      <c r="C475" s="9"/>
      <c r="D475" s="9"/>
      <c r="E475" s="10"/>
      <c r="F475" s="11"/>
      <c r="G475" s="9"/>
      <c r="H475" s="9"/>
      <c r="I475" s="10"/>
      <c r="J475" s="9"/>
      <c r="K475" s="9"/>
      <c r="L475" s="9"/>
      <c r="M475" s="9"/>
      <c r="N475" s="14"/>
      <c r="O475" s="14"/>
      <c r="P475" s="14"/>
      <c r="Q475" s="10"/>
      <c r="R475" s="14"/>
      <c r="S475" s="9"/>
      <c r="T475" s="9"/>
      <c r="U475" s="14"/>
      <c r="V475" s="14"/>
      <c r="W475" s="12"/>
      <c r="X475" s="14"/>
    </row>
    <row r="476" spans="2:24" ht="15.75" x14ac:dyDescent="0.25">
      <c r="B476" s="9"/>
      <c r="C476" s="9"/>
      <c r="D476" s="9"/>
      <c r="E476" s="10"/>
      <c r="F476" s="11"/>
      <c r="G476" s="9"/>
      <c r="H476" s="9"/>
      <c r="I476" s="10"/>
      <c r="J476" s="9"/>
      <c r="K476" s="9"/>
      <c r="L476" s="9"/>
      <c r="M476" s="9"/>
      <c r="N476" s="14"/>
      <c r="O476" s="14"/>
      <c r="P476" s="14"/>
      <c r="Q476" s="10"/>
      <c r="R476" s="14"/>
      <c r="S476" s="9"/>
      <c r="T476" s="9"/>
      <c r="U476" s="14"/>
      <c r="V476" s="14"/>
      <c r="W476" s="12"/>
      <c r="X476" s="14"/>
    </row>
    <row r="477" spans="2:24" ht="15.75" x14ac:dyDescent="0.25">
      <c r="B477" s="9"/>
      <c r="C477" s="9"/>
      <c r="D477" s="9"/>
      <c r="E477" s="10"/>
      <c r="F477" s="11"/>
      <c r="G477" s="9"/>
      <c r="H477" s="9"/>
      <c r="I477" s="10"/>
      <c r="J477" s="9"/>
      <c r="K477" s="9"/>
      <c r="L477" s="9"/>
      <c r="M477" s="9"/>
      <c r="N477" s="14"/>
      <c r="O477" s="14"/>
      <c r="P477" s="14"/>
      <c r="Q477" s="10"/>
      <c r="R477" s="14"/>
      <c r="S477" s="9"/>
      <c r="T477" s="9"/>
      <c r="U477" s="14"/>
      <c r="V477" s="14"/>
      <c r="W477" s="12"/>
      <c r="X477" s="14"/>
    </row>
    <row r="478" spans="2:24" ht="15.75" x14ac:dyDescent="0.25">
      <c r="B478" s="9"/>
      <c r="C478" s="9"/>
      <c r="D478" s="9"/>
      <c r="E478" s="10"/>
      <c r="F478" s="11"/>
      <c r="G478" s="9"/>
      <c r="H478" s="9"/>
      <c r="I478" s="10"/>
      <c r="J478" s="9"/>
      <c r="K478" s="9"/>
      <c r="L478" s="9"/>
      <c r="M478" s="9"/>
      <c r="N478" s="14"/>
      <c r="O478" s="14"/>
      <c r="P478" s="14"/>
      <c r="Q478" s="10"/>
      <c r="R478" s="14"/>
      <c r="S478" s="9"/>
      <c r="T478" s="9"/>
      <c r="U478" s="14"/>
      <c r="V478" s="14"/>
      <c r="W478" s="12"/>
      <c r="X478" s="14"/>
    </row>
    <row r="479" spans="2:24" ht="15.75" x14ac:dyDescent="0.25">
      <c r="B479" s="9"/>
      <c r="C479" s="9"/>
      <c r="D479" s="9"/>
      <c r="E479" s="10"/>
      <c r="F479" s="11"/>
      <c r="G479" s="9"/>
      <c r="H479" s="9"/>
      <c r="I479" s="10"/>
      <c r="J479" s="9"/>
      <c r="K479" s="9"/>
      <c r="L479" s="9"/>
      <c r="M479" s="9"/>
      <c r="N479" s="14"/>
      <c r="O479" s="14"/>
      <c r="P479" s="14"/>
      <c r="Q479" s="10"/>
      <c r="R479" s="14"/>
      <c r="S479" s="9"/>
      <c r="T479" s="9"/>
      <c r="U479" s="14"/>
      <c r="V479" s="14"/>
      <c r="W479" s="12"/>
      <c r="X479" s="14"/>
    </row>
    <row r="480" spans="2:24" ht="15.75" x14ac:dyDescent="0.25">
      <c r="B480" s="9"/>
      <c r="C480" s="9"/>
      <c r="D480" s="9"/>
      <c r="E480" s="10"/>
      <c r="F480" s="11"/>
      <c r="G480" s="9"/>
      <c r="H480" s="9"/>
      <c r="I480" s="10"/>
      <c r="J480" s="9"/>
      <c r="K480" s="9"/>
      <c r="L480" s="9"/>
      <c r="M480" s="9"/>
      <c r="N480" s="14"/>
      <c r="O480" s="14"/>
      <c r="P480" s="14"/>
      <c r="Q480" s="10"/>
      <c r="R480" s="14"/>
      <c r="S480" s="9"/>
      <c r="T480" s="9"/>
      <c r="U480" s="14"/>
      <c r="V480" s="14"/>
      <c r="W480" s="12"/>
      <c r="X480" s="14"/>
    </row>
    <row r="481" spans="2:24" ht="15.75" x14ac:dyDescent="0.25">
      <c r="B481" s="9"/>
      <c r="C481" s="9"/>
      <c r="D481" s="9"/>
      <c r="E481" s="10"/>
      <c r="F481" s="11"/>
      <c r="G481" s="9"/>
      <c r="H481" s="9"/>
      <c r="I481" s="10"/>
      <c r="J481" s="9"/>
      <c r="K481" s="9"/>
      <c r="L481" s="9"/>
      <c r="M481" s="9"/>
      <c r="N481" s="14"/>
      <c r="O481" s="14"/>
      <c r="P481" s="14"/>
      <c r="Q481" s="10"/>
      <c r="R481" s="14"/>
      <c r="S481" s="9"/>
      <c r="T481" s="9"/>
      <c r="U481" s="14"/>
      <c r="V481" s="14"/>
      <c r="W481" s="12"/>
      <c r="X481" s="14"/>
    </row>
    <row r="482" spans="2:24" ht="15.75" x14ac:dyDescent="0.25">
      <c r="B482" s="9"/>
      <c r="C482" s="9"/>
      <c r="D482" s="9"/>
      <c r="E482" s="10"/>
      <c r="F482" s="11"/>
      <c r="G482" s="9"/>
      <c r="H482" s="9"/>
      <c r="I482" s="10"/>
      <c r="J482" s="9"/>
      <c r="K482" s="9"/>
      <c r="L482" s="9"/>
      <c r="M482" s="9"/>
      <c r="N482" s="14"/>
      <c r="O482" s="14"/>
      <c r="P482" s="14"/>
      <c r="Q482" s="10"/>
      <c r="R482" s="14"/>
      <c r="S482" s="9"/>
      <c r="T482" s="9"/>
      <c r="U482" s="14"/>
      <c r="V482" s="14"/>
      <c r="W482" s="12"/>
      <c r="X482" s="14"/>
    </row>
    <row r="483" spans="2:24" ht="15.75" x14ac:dyDescent="0.25">
      <c r="B483" s="9"/>
      <c r="C483" s="9"/>
      <c r="D483" s="9"/>
      <c r="E483" s="10"/>
      <c r="F483" s="11"/>
      <c r="G483" s="9"/>
      <c r="H483" s="9"/>
      <c r="I483" s="10"/>
      <c r="J483" s="9"/>
      <c r="K483" s="9"/>
      <c r="L483" s="9"/>
      <c r="M483" s="9"/>
      <c r="N483" s="14"/>
      <c r="O483" s="14"/>
      <c r="P483" s="14"/>
      <c r="Q483" s="10"/>
      <c r="R483" s="14"/>
      <c r="S483" s="9"/>
      <c r="T483" s="9"/>
      <c r="U483" s="14"/>
      <c r="V483" s="14"/>
      <c r="W483" s="12"/>
      <c r="X483" s="14"/>
    </row>
    <row r="484" spans="2:24" ht="15.75" x14ac:dyDescent="0.25">
      <c r="B484" s="9"/>
      <c r="C484" s="9"/>
      <c r="D484" s="9"/>
      <c r="E484" s="10"/>
      <c r="F484" s="11"/>
      <c r="G484" s="9"/>
      <c r="H484" s="9"/>
      <c r="I484" s="10"/>
      <c r="J484" s="9"/>
      <c r="K484" s="9"/>
      <c r="L484" s="9"/>
      <c r="M484" s="9"/>
      <c r="N484" s="14"/>
      <c r="O484" s="14"/>
      <c r="P484" s="14"/>
      <c r="Q484" s="10"/>
      <c r="R484" s="14"/>
      <c r="S484" s="9"/>
      <c r="T484" s="9"/>
      <c r="U484" s="14"/>
      <c r="V484" s="14"/>
      <c r="W484" s="12"/>
      <c r="X484" s="14"/>
    </row>
    <row r="485" spans="2:24" ht="15.75" x14ac:dyDescent="0.25">
      <c r="B485" s="9"/>
      <c r="C485" s="9"/>
      <c r="D485" s="9"/>
      <c r="E485" s="10"/>
      <c r="F485" s="11"/>
      <c r="G485" s="9"/>
      <c r="H485" s="9"/>
      <c r="I485" s="10"/>
      <c r="J485" s="9"/>
      <c r="K485" s="9"/>
      <c r="L485" s="9"/>
      <c r="M485" s="9"/>
      <c r="N485" s="14"/>
      <c r="O485" s="14"/>
      <c r="P485" s="14"/>
      <c r="Q485" s="10"/>
      <c r="R485" s="14"/>
      <c r="S485" s="9"/>
      <c r="T485" s="9"/>
      <c r="U485" s="14"/>
      <c r="V485" s="14"/>
      <c r="W485" s="12"/>
      <c r="X485" s="14"/>
    </row>
    <row r="486" spans="2:24" ht="15.75" x14ac:dyDescent="0.25">
      <c r="B486" s="9"/>
      <c r="C486" s="9"/>
      <c r="D486" s="9"/>
      <c r="E486" s="10"/>
      <c r="F486" s="11"/>
      <c r="G486" s="9"/>
      <c r="H486" s="9"/>
      <c r="I486" s="10"/>
      <c r="J486" s="9"/>
      <c r="K486" s="9"/>
      <c r="L486" s="9"/>
      <c r="M486" s="9"/>
      <c r="N486" s="14"/>
      <c r="O486" s="14"/>
      <c r="P486" s="14"/>
      <c r="Q486" s="10"/>
      <c r="R486" s="14"/>
      <c r="S486" s="9"/>
      <c r="T486" s="9"/>
      <c r="U486" s="14"/>
      <c r="V486" s="14"/>
      <c r="W486" s="12"/>
      <c r="X486" s="14"/>
    </row>
    <row r="487" spans="2:24" ht="15.75" x14ac:dyDescent="0.25">
      <c r="B487" s="9"/>
      <c r="C487" s="9"/>
      <c r="D487" s="9"/>
      <c r="E487" s="10"/>
      <c r="F487" s="11"/>
      <c r="G487" s="9"/>
      <c r="H487" s="9"/>
      <c r="I487" s="10"/>
      <c r="J487" s="9"/>
      <c r="K487" s="9"/>
      <c r="L487" s="9"/>
      <c r="M487" s="9"/>
      <c r="N487" s="14"/>
      <c r="O487" s="14"/>
      <c r="P487" s="14"/>
      <c r="Q487" s="10"/>
      <c r="R487" s="14"/>
      <c r="S487" s="9"/>
      <c r="T487" s="9"/>
      <c r="U487" s="14"/>
      <c r="V487" s="14"/>
      <c r="W487" s="12"/>
      <c r="X487" s="14"/>
    </row>
    <row r="488" spans="2:24" ht="15.75" x14ac:dyDescent="0.25">
      <c r="B488" s="9"/>
      <c r="C488" s="9"/>
      <c r="D488" s="9"/>
      <c r="E488" s="10"/>
      <c r="F488" s="11"/>
      <c r="G488" s="9"/>
      <c r="H488" s="9"/>
      <c r="I488" s="10"/>
      <c r="J488" s="9"/>
      <c r="K488" s="9"/>
      <c r="L488" s="9"/>
      <c r="M488" s="9"/>
      <c r="N488" s="14"/>
      <c r="O488" s="14"/>
      <c r="P488" s="14"/>
      <c r="Q488" s="10"/>
      <c r="R488" s="14"/>
      <c r="S488" s="9"/>
      <c r="T488" s="9"/>
      <c r="U488" s="14"/>
      <c r="V488" s="14"/>
      <c r="W488" s="12"/>
      <c r="X488" s="14"/>
    </row>
    <row r="489" spans="2:24" ht="15.75" x14ac:dyDescent="0.25">
      <c r="B489" s="9"/>
      <c r="C489" s="9"/>
      <c r="D489" s="9"/>
      <c r="E489" s="10"/>
      <c r="F489" s="11"/>
      <c r="G489" s="9"/>
      <c r="H489" s="9"/>
      <c r="I489" s="10"/>
      <c r="J489" s="9"/>
      <c r="K489" s="9"/>
      <c r="L489" s="9"/>
      <c r="M489" s="9"/>
      <c r="N489" s="14"/>
      <c r="O489" s="14"/>
      <c r="P489" s="14"/>
      <c r="Q489" s="10"/>
      <c r="R489" s="14"/>
      <c r="S489" s="9"/>
      <c r="T489" s="9"/>
      <c r="U489" s="14"/>
      <c r="V489" s="14"/>
      <c r="W489" s="12"/>
      <c r="X489" s="14"/>
    </row>
    <row r="490" spans="2:24" ht="15.75" x14ac:dyDescent="0.25">
      <c r="B490" s="9"/>
      <c r="C490" s="9"/>
      <c r="D490" s="9"/>
      <c r="E490" s="10"/>
      <c r="F490" s="11"/>
      <c r="G490" s="9"/>
      <c r="H490" s="9"/>
      <c r="I490" s="10"/>
      <c r="J490" s="9"/>
      <c r="K490" s="9"/>
      <c r="L490" s="9"/>
      <c r="M490" s="9"/>
      <c r="N490" s="14"/>
      <c r="O490" s="14"/>
      <c r="P490" s="14"/>
      <c r="Q490" s="10"/>
      <c r="R490" s="14"/>
      <c r="S490" s="9"/>
      <c r="T490" s="9"/>
      <c r="U490" s="14"/>
      <c r="V490" s="14"/>
      <c r="W490" s="12"/>
      <c r="X490" s="14"/>
    </row>
    <row r="491" spans="2:24" ht="15.75" x14ac:dyDescent="0.25">
      <c r="B491" s="9"/>
      <c r="C491" s="9"/>
      <c r="D491" s="9"/>
      <c r="E491" s="10"/>
      <c r="F491" s="11"/>
      <c r="G491" s="9"/>
      <c r="H491" s="9"/>
      <c r="I491" s="10"/>
      <c r="J491" s="9"/>
      <c r="K491" s="9"/>
      <c r="L491" s="9"/>
      <c r="M491" s="9"/>
      <c r="N491" s="14"/>
      <c r="O491" s="14"/>
      <c r="P491" s="14"/>
      <c r="Q491" s="10"/>
      <c r="R491" s="14"/>
      <c r="S491" s="9"/>
      <c r="T491" s="9"/>
      <c r="U491" s="14"/>
      <c r="V491" s="14"/>
      <c r="W491" s="12"/>
      <c r="X491" s="14"/>
    </row>
    <row r="492" spans="2:24" ht="15.75" x14ac:dyDescent="0.25">
      <c r="B492" s="9"/>
      <c r="C492" s="9"/>
      <c r="D492" s="9"/>
      <c r="E492" s="10"/>
      <c r="F492" s="11"/>
      <c r="G492" s="9"/>
      <c r="H492" s="9"/>
      <c r="I492" s="10"/>
      <c r="J492" s="9"/>
      <c r="K492" s="9"/>
      <c r="L492" s="9"/>
      <c r="M492" s="9"/>
      <c r="N492" s="14"/>
      <c r="O492" s="14"/>
      <c r="P492" s="14"/>
      <c r="Q492" s="10"/>
      <c r="R492" s="14"/>
      <c r="S492" s="9"/>
      <c r="T492" s="9"/>
      <c r="U492" s="14"/>
      <c r="V492" s="14"/>
      <c r="W492" s="12"/>
      <c r="X492" s="14"/>
    </row>
    <row r="493" spans="2:24" ht="15.75" x14ac:dyDescent="0.25">
      <c r="B493" s="9"/>
      <c r="C493" s="9"/>
      <c r="D493" s="9"/>
      <c r="E493" s="10"/>
      <c r="F493" s="11"/>
      <c r="G493" s="9"/>
      <c r="H493" s="9"/>
      <c r="I493" s="10"/>
      <c r="J493" s="9"/>
      <c r="K493" s="9"/>
      <c r="L493" s="9"/>
      <c r="M493" s="9"/>
      <c r="N493" s="14"/>
      <c r="O493" s="14"/>
      <c r="P493" s="14"/>
      <c r="Q493" s="10"/>
      <c r="R493" s="14"/>
      <c r="S493" s="9"/>
      <c r="T493" s="9"/>
      <c r="U493" s="14"/>
      <c r="V493" s="14"/>
      <c r="W493" s="12"/>
      <c r="X493" s="14"/>
    </row>
    <row r="494" spans="2:24" ht="15.75" x14ac:dyDescent="0.25">
      <c r="B494" s="9"/>
      <c r="C494" s="9"/>
      <c r="D494" s="9"/>
      <c r="E494" s="10"/>
      <c r="F494" s="11"/>
      <c r="G494" s="9"/>
      <c r="H494" s="9"/>
      <c r="I494" s="10"/>
      <c r="J494" s="9"/>
      <c r="K494" s="9"/>
      <c r="L494" s="9"/>
      <c r="M494" s="9"/>
      <c r="N494" s="14"/>
      <c r="O494" s="14"/>
      <c r="P494" s="14"/>
      <c r="Q494" s="10"/>
      <c r="R494" s="14"/>
      <c r="S494" s="9"/>
      <c r="T494" s="9"/>
      <c r="U494" s="14"/>
      <c r="V494" s="14"/>
      <c r="W494" s="12"/>
      <c r="X494" s="14"/>
    </row>
    <row r="495" spans="2:24" ht="15.75" x14ac:dyDescent="0.25">
      <c r="B495" s="9"/>
      <c r="C495" s="9"/>
      <c r="D495" s="9"/>
      <c r="E495" s="10"/>
      <c r="F495" s="11"/>
      <c r="G495" s="9"/>
      <c r="H495" s="9"/>
      <c r="I495" s="10"/>
      <c r="J495" s="9"/>
      <c r="K495" s="9"/>
      <c r="L495" s="9"/>
      <c r="M495" s="9"/>
      <c r="N495" s="14"/>
      <c r="O495" s="14"/>
      <c r="P495" s="14"/>
      <c r="Q495" s="10"/>
      <c r="R495" s="14"/>
      <c r="S495" s="9"/>
      <c r="T495" s="9"/>
      <c r="U495" s="14"/>
      <c r="V495" s="14"/>
      <c r="W495" s="12"/>
      <c r="X495" s="14"/>
    </row>
    <row r="496" spans="2:24" ht="15.75" x14ac:dyDescent="0.25">
      <c r="B496" s="9"/>
      <c r="C496" s="9"/>
      <c r="D496" s="9"/>
      <c r="E496" s="10"/>
      <c r="F496" s="11"/>
      <c r="G496" s="9"/>
      <c r="H496" s="9"/>
      <c r="I496" s="10"/>
      <c r="J496" s="9"/>
      <c r="K496" s="9"/>
      <c r="L496" s="9"/>
      <c r="M496" s="9"/>
      <c r="N496" s="14"/>
      <c r="O496" s="14"/>
      <c r="P496" s="14"/>
      <c r="Q496" s="10"/>
      <c r="R496" s="14"/>
      <c r="S496" s="9"/>
      <c r="T496" s="9"/>
      <c r="U496" s="14"/>
      <c r="V496" s="14"/>
      <c r="W496" s="12"/>
      <c r="X496" s="14"/>
    </row>
    <row r="497" spans="2:24" ht="15.75" x14ac:dyDescent="0.25">
      <c r="B497" s="9"/>
      <c r="C497" s="9"/>
      <c r="D497" s="9"/>
      <c r="E497" s="10"/>
      <c r="F497" s="11"/>
      <c r="G497" s="9"/>
      <c r="H497" s="9"/>
      <c r="I497" s="10"/>
      <c r="J497" s="9"/>
      <c r="K497" s="9"/>
      <c r="L497" s="9"/>
      <c r="M497" s="9"/>
      <c r="N497" s="14"/>
      <c r="O497" s="14"/>
      <c r="P497" s="14"/>
      <c r="Q497" s="10"/>
      <c r="R497" s="14"/>
      <c r="S497" s="9"/>
      <c r="T497" s="9"/>
      <c r="U497" s="14"/>
      <c r="V497" s="14"/>
      <c r="W497" s="12"/>
      <c r="X497" s="14"/>
    </row>
    <row r="498" spans="2:24" ht="15.75" x14ac:dyDescent="0.25">
      <c r="B498" s="9"/>
      <c r="C498" s="9"/>
      <c r="D498" s="9"/>
      <c r="E498" s="10"/>
      <c r="F498" s="11"/>
      <c r="G498" s="9"/>
      <c r="H498" s="9"/>
      <c r="I498" s="10"/>
      <c r="J498" s="9"/>
      <c r="K498" s="9"/>
      <c r="L498" s="9"/>
      <c r="M498" s="9"/>
      <c r="N498" s="14"/>
      <c r="O498" s="14"/>
      <c r="P498" s="14"/>
      <c r="Q498" s="10"/>
      <c r="R498" s="14"/>
      <c r="S498" s="9"/>
      <c r="T498" s="9"/>
      <c r="U498" s="14"/>
      <c r="V498" s="14"/>
      <c r="W498" s="12"/>
      <c r="X498" s="14"/>
    </row>
    <row r="499" spans="2:24" ht="15.75" x14ac:dyDescent="0.25">
      <c r="B499" s="9"/>
      <c r="C499" s="9"/>
      <c r="D499" s="9"/>
      <c r="E499" s="10"/>
      <c r="F499" s="11"/>
      <c r="G499" s="9"/>
      <c r="H499" s="9"/>
      <c r="I499" s="10"/>
      <c r="J499" s="9"/>
      <c r="K499" s="9"/>
      <c r="L499" s="9"/>
      <c r="M499" s="9"/>
      <c r="N499" s="14"/>
      <c r="O499" s="14"/>
      <c r="P499" s="14"/>
      <c r="Q499" s="10"/>
      <c r="R499" s="14"/>
      <c r="S499" s="9"/>
      <c r="T499" s="9"/>
      <c r="U499" s="14"/>
      <c r="V499" s="14"/>
      <c r="W499" s="12"/>
      <c r="X499" s="14"/>
    </row>
    <row r="500" spans="2:24" ht="15.75" x14ac:dyDescent="0.25">
      <c r="B500" s="9"/>
      <c r="C500" s="9"/>
      <c r="D500" s="9"/>
      <c r="E500" s="10"/>
      <c r="F500" s="11"/>
      <c r="G500" s="9"/>
      <c r="H500" s="9"/>
      <c r="I500" s="10"/>
      <c r="J500" s="9"/>
      <c r="K500" s="9"/>
      <c r="L500" s="9"/>
      <c r="M500" s="9"/>
      <c r="N500" s="14"/>
      <c r="O500" s="14"/>
      <c r="P500" s="14"/>
      <c r="Q500" s="10"/>
      <c r="R500" s="14"/>
      <c r="S500" s="9"/>
      <c r="T500" s="9"/>
      <c r="U500" s="14"/>
      <c r="V500" s="14"/>
      <c r="W500" s="12"/>
      <c r="X500" s="14"/>
    </row>
    <row r="501" spans="2:24" ht="15.75" x14ac:dyDescent="0.25">
      <c r="B501" s="9"/>
      <c r="C501" s="9"/>
      <c r="D501" s="9"/>
      <c r="E501" s="10"/>
      <c r="F501" s="11"/>
      <c r="G501" s="9"/>
      <c r="H501" s="9"/>
      <c r="I501" s="10"/>
      <c r="J501" s="9"/>
      <c r="K501" s="9"/>
      <c r="L501" s="9"/>
      <c r="M501" s="9"/>
      <c r="N501" s="14"/>
      <c r="O501" s="14"/>
      <c r="P501" s="14"/>
      <c r="Q501" s="10"/>
      <c r="R501" s="14"/>
      <c r="S501" s="9"/>
      <c r="T501" s="9"/>
      <c r="U501" s="14"/>
      <c r="V501" s="14"/>
      <c r="W501" s="12"/>
      <c r="X501" s="14"/>
    </row>
    <row r="502" spans="2:24" ht="15.75" x14ac:dyDescent="0.25">
      <c r="B502" s="9"/>
      <c r="C502" s="9"/>
      <c r="D502" s="9"/>
      <c r="E502" s="10"/>
      <c r="F502" s="11"/>
      <c r="G502" s="9"/>
      <c r="H502" s="9"/>
      <c r="I502" s="10"/>
      <c r="J502" s="9"/>
      <c r="K502" s="9"/>
      <c r="L502" s="9"/>
      <c r="M502" s="9"/>
      <c r="N502" s="14"/>
      <c r="O502" s="14"/>
      <c r="P502" s="14"/>
      <c r="Q502" s="10"/>
      <c r="R502" s="14"/>
      <c r="S502" s="9"/>
      <c r="T502" s="9"/>
      <c r="U502" s="14"/>
      <c r="V502" s="14"/>
      <c r="W502" s="12"/>
      <c r="X502" s="14"/>
    </row>
    <row r="503" spans="2:24" ht="15.75" x14ac:dyDescent="0.25">
      <c r="B503" s="9"/>
      <c r="C503" s="9"/>
      <c r="D503" s="9"/>
      <c r="E503" s="10"/>
      <c r="F503" s="11"/>
      <c r="G503" s="9"/>
      <c r="H503" s="9"/>
      <c r="I503" s="10"/>
      <c r="J503" s="9"/>
      <c r="K503" s="9"/>
      <c r="L503" s="9"/>
      <c r="M503" s="9"/>
      <c r="N503" s="14"/>
      <c r="O503" s="14"/>
      <c r="P503" s="14"/>
      <c r="Q503" s="10"/>
      <c r="R503" s="14"/>
      <c r="S503" s="9"/>
      <c r="T503" s="9"/>
      <c r="U503" s="14"/>
      <c r="V503" s="14"/>
      <c r="W503" s="12"/>
      <c r="X503" s="14"/>
    </row>
    <row r="504" spans="2:24" ht="15.75" x14ac:dyDescent="0.25">
      <c r="B504" s="9"/>
      <c r="C504" s="9"/>
      <c r="D504" s="9"/>
      <c r="E504" s="10"/>
      <c r="F504" s="11"/>
      <c r="G504" s="9"/>
      <c r="H504" s="9"/>
      <c r="I504" s="10"/>
      <c r="J504" s="9"/>
      <c r="K504" s="9"/>
      <c r="L504" s="9"/>
      <c r="M504" s="9"/>
      <c r="N504" s="14"/>
      <c r="O504" s="14"/>
      <c r="P504" s="14"/>
      <c r="Q504" s="10"/>
      <c r="R504" s="14"/>
      <c r="S504" s="9"/>
      <c r="T504" s="9"/>
      <c r="U504" s="14"/>
      <c r="V504" s="14"/>
      <c r="W504" s="12"/>
      <c r="X504" s="14"/>
    </row>
  </sheetData>
  <sheetProtection algorithmName="SHA-512" hashValue="wKIqQLAV3oiiF+19S0E96HHS4caLOFDcR2p5fJzMVQJ0GOakscvseVF61NB4Lc1Bf8XsJUxeLNZTcDapn0yFJg==" saltValue="hOIIuNUaTd4wIerJRbjWiw==" spinCount="100000" sheet="1" objects="1" scenarios="1" insertRows="0" selectLockedCells="1"/>
  <dataConsolidate/>
  <dataValidations count="7">
    <dataValidation type="decimal" allowBlank="1" showInputMessage="1" showErrorMessage="1" sqref="F4:F504" xr:uid="{00000000-0002-0000-0200-000000000000}">
      <formula1>0</formula1>
      <formula2>9.99999999999999E+35</formula2>
    </dataValidation>
    <dataValidation type="list" allowBlank="1" showInputMessage="1" showErrorMessage="1" sqref="S4:T504" xr:uid="{00000000-0002-0000-0200-000001000000}">
      <formula1>"Yes,No"</formula1>
    </dataValidation>
    <dataValidation type="decimal" operator="greaterThanOrEqual" allowBlank="1" showInputMessage="1" showErrorMessage="1" sqref="N4:N504" xr:uid="{00000000-0002-0000-0200-000002000000}">
      <formula1>0</formula1>
    </dataValidation>
    <dataValidation type="list" allowBlank="1" showInputMessage="1" showErrorMessage="1" sqref="W4:W504" xr:uid="{00000000-0002-0000-0200-000003000000}">
      <formula1>"No,Misconduct report has been filed,Misconduct report will be filed"</formula1>
    </dataValidation>
    <dataValidation operator="greaterThanOrEqual" allowBlank="1" showInputMessage="1" showErrorMessage="1" sqref="O4:O504" xr:uid="{00000000-0002-0000-0200-000004000000}"/>
    <dataValidation type="whole" allowBlank="1" showInputMessage="1" showErrorMessage="1" sqref="I4:I504 Q4:Q504 E4:E504" xr:uid="{00000000-0002-0000-0200-000005000000}">
      <formula1>20220101</formula1>
      <formula2>20501231</formula2>
    </dataValidation>
    <dataValidation type="list" allowBlank="1" showInputMessage="1" showErrorMessage="1" sqref="P4:P504" xr:uid="{00000000-0002-0000-0200-000006000000}">
      <formula1>"(a) Complainant accepted explanation given or offer made, (b) Final response sent to the complainant"</formula1>
    </dataValidation>
  </dataValidations>
  <pageMargins left="0.25" right="0.25" top="0.75" bottom="0.75" header="0.3" footer="0.3"/>
  <pageSetup paperSize="8" scale="39" fitToHeight="0" orientation="landscape" r:id="rId1"/>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200-000007000000}">
          <x14:formula1>
            <xm:f>'Form CHR Dropdowns (Hidden)'!$J$1:$J$4</xm:f>
          </x14:formula1>
          <xm:sqref>L4:L504</xm:sqref>
        </x14:dataValidation>
        <x14:dataValidation type="list" allowBlank="1" showInputMessage="1" showErrorMessage="1" xr:uid="{00000000-0002-0000-0200-000008000000}">
          <x14:formula1>
            <xm:f>'Form CHR Dropdowns (Hidden)'!$I$1:$I$5</xm:f>
          </x14:formula1>
          <xm:sqref>G4:G504</xm:sqref>
        </x14:dataValidation>
        <x14:dataValidation type="list" allowBlank="1" showInputMessage="1" showErrorMessage="1" xr:uid="{00000000-0002-0000-0200-000009000000}">
          <x14:formula1>
            <xm:f>'Form CHR Dropdowns (Hidden)'!$L$1:$L$4</xm:f>
          </x14:formula1>
          <xm:sqref>K8:K504 K4:K6</xm:sqref>
        </x14:dataValidation>
        <x14:dataValidation type="list" allowBlank="1" showInputMessage="1" showErrorMessage="1" xr:uid="{00000000-0002-0000-0200-00000A000000}">
          <x14:formula1>
            <xm:f>'Form CHR Dropdowns (Hidden)'!$A$1:$A$3</xm:f>
          </x14:formula1>
          <xm:sqref>D4:D504</xm:sqref>
        </x14:dataValidation>
        <x14:dataValidation type="list" showInputMessage="1" showErrorMessage="1" xr:uid="{00000000-0002-0000-0200-00000B000000}">
          <x14:formula1>
            <xm:f>'Form CHR Dropdowns (Hidden)'!$N$1:$N$2</xm:f>
          </x14:formula1>
          <xm:sqref>C4:C504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8">
    <pageSetUpPr fitToPage="1"/>
  </sheetPr>
  <dimension ref="A1:N19"/>
  <sheetViews>
    <sheetView zoomScaleNormal="100" workbookViewId="0">
      <selection activeCell="F32" sqref="F32"/>
    </sheetView>
  </sheetViews>
  <sheetFormatPr defaultRowHeight="15" x14ac:dyDescent="0.25"/>
  <cols>
    <col min="1" max="1" width="26.85546875" bestFit="1" customWidth="1"/>
    <col min="2" max="2" width="18.7109375" bestFit="1" customWidth="1"/>
    <col min="3" max="3" width="18.140625" bestFit="1" customWidth="1"/>
    <col min="4" max="4" width="40.28515625" bestFit="1" customWidth="1"/>
    <col min="5" max="5" width="48.5703125" bestFit="1" customWidth="1"/>
    <col min="6" max="6" width="90.5703125" bestFit="1" customWidth="1"/>
    <col min="7" max="7" width="17.28515625" bestFit="1" customWidth="1"/>
    <col min="8" max="8" width="141.140625" bestFit="1" customWidth="1"/>
    <col min="9" max="9" width="83" bestFit="1" customWidth="1"/>
    <col min="10" max="10" width="39.85546875" bestFit="1" customWidth="1"/>
    <col min="11" max="11" width="18.28515625" bestFit="1" customWidth="1"/>
    <col min="12" max="12" width="51.140625" bestFit="1" customWidth="1"/>
    <col min="13" max="13" width="18.7109375" bestFit="1" customWidth="1"/>
    <col min="14" max="14" width="9.85546875" customWidth="1"/>
  </cols>
  <sheetData>
    <row r="1" spans="1:14" x14ac:dyDescent="0.25">
      <c r="A1" t="s">
        <v>181</v>
      </c>
      <c r="B1" t="s">
        <v>71</v>
      </c>
      <c r="C1" s="3" t="s">
        <v>72</v>
      </c>
      <c r="D1" t="s">
        <v>49</v>
      </c>
      <c r="E1" t="s">
        <v>49</v>
      </c>
      <c r="F1" t="s">
        <v>50</v>
      </c>
      <c r="G1" t="s">
        <v>27</v>
      </c>
      <c r="H1" t="s">
        <v>28</v>
      </c>
      <c r="I1" t="s">
        <v>19</v>
      </c>
      <c r="J1" t="s">
        <v>21</v>
      </c>
      <c r="K1" t="s">
        <v>46</v>
      </c>
      <c r="L1" t="s">
        <v>204</v>
      </c>
      <c r="M1" t="s">
        <v>32</v>
      </c>
      <c r="N1" t="s">
        <v>187</v>
      </c>
    </row>
    <row r="2" spans="1:14" x14ac:dyDescent="0.25">
      <c r="A2" t="s">
        <v>182</v>
      </c>
      <c r="B2" t="s">
        <v>70</v>
      </c>
      <c r="C2" s="3" t="s">
        <v>73</v>
      </c>
      <c r="D2" t="s">
        <v>51</v>
      </c>
      <c r="E2" t="s">
        <v>102</v>
      </c>
      <c r="F2" t="s">
        <v>104</v>
      </c>
      <c r="G2" t="s">
        <v>112</v>
      </c>
      <c r="H2" t="s">
        <v>33</v>
      </c>
      <c r="I2" t="s">
        <v>20</v>
      </c>
      <c r="J2" t="s">
        <v>23</v>
      </c>
      <c r="K2" t="s">
        <v>48</v>
      </c>
      <c r="L2" t="s">
        <v>85</v>
      </c>
      <c r="M2" t="s">
        <v>29</v>
      </c>
      <c r="N2" t="s">
        <v>188</v>
      </c>
    </row>
    <row r="3" spans="1:14" x14ac:dyDescent="0.25">
      <c r="A3" t="s">
        <v>183</v>
      </c>
      <c r="B3" t="s">
        <v>74</v>
      </c>
      <c r="C3" t="s">
        <v>74</v>
      </c>
      <c r="D3" t="s">
        <v>102</v>
      </c>
      <c r="E3" t="s">
        <v>51</v>
      </c>
      <c r="F3" t="s">
        <v>99</v>
      </c>
      <c r="H3" t="s">
        <v>30</v>
      </c>
      <c r="I3" t="s">
        <v>22</v>
      </c>
      <c r="J3" t="s">
        <v>86</v>
      </c>
      <c r="K3" t="s">
        <v>52</v>
      </c>
      <c r="L3" t="s">
        <v>87</v>
      </c>
      <c r="M3" t="s">
        <v>31</v>
      </c>
    </row>
    <row r="4" spans="1:14" x14ac:dyDescent="0.25">
      <c r="D4" t="s">
        <v>83</v>
      </c>
      <c r="E4" t="s">
        <v>83</v>
      </c>
      <c r="F4" t="s">
        <v>100</v>
      </c>
      <c r="H4" t="s">
        <v>97</v>
      </c>
      <c r="I4" t="s">
        <v>2</v>
      </c>
      <c r="J4" t="s">
        <v>2</v>
      </c>
      <c r="K4" t="s">
        <v>53</v>
      </c>
      <c r="L4" t="s">
        <v>2</v>
      </c>
      <c r="M4" t="s">
        <v>34</v>
      </c>
    </row>
    <row r="5" spans="1:14" x14ac:dyDescent="0.25">
      <c r="D5" t="s">
        <v>84</v>
      </c>
      <c r="E5" t="s">
        <v>84</v>
      </c>
      <c r="F5" t="s">
        <v>201</v>
      </c>
      <c r="H5" s="1" t="s">
        <v>202</v>
      </c>
      <c r="I5" t="s">
        <v>24</v>
      </c>
      <c r="K5" t="s">
        <v>54</v>
      </c>
      <c r="M5" t="s">
        <v>153</v>
      </c>
    </row>
    <row r="6" spans="1:14" x14ac:dyDescent="0.25">
      <c r="D6" t="s">
        <v>55</v>
      </c>
      <c r="E6" t="s">
        <v>103</v>
      </c>
      <c r="F6" t="s">
        <v>105</v>
      </c>
      <c r="H6" s="2" t="s">
        <v>98</v>
      </c>
    </row>
    <row r="7" spans="1:14" x14ac:dyDescent="0.25">
      <c r="D7" t="s">
        <v>56</v>
      </c>
      <c r="E7" t="s">
        <v>56</v>
      </c>
      <c r="F7" t="s">
        <v>57</v>
      </c>
      <c r="H7" t="s">
        <v>109</v>
      </c>
    </row>
    <row r="8" spans="1:14" x14ac:dyDescent="0.25">
      <c r="D8" t="s">
        <v>58</v>
      </c>
      <c r="E8" t="s">
        <v>58</v>
      </c>
      <c r="F8" t="s">
        <v>59</v>
      </c>
      <c r="H8" s="1" t="s">
        <v>88</v>
      </c>
    </row>
    <row r="9" spans="1:14" x14ac:dyDescent="0.25">
      <c r="D9" t="s">
        <v>60</v>
      </c>
      <c r="E9" t="s">
        <v>60</v>
      </c>
      <c r="F9" t="s">
        <v>61</v>
      </c>
      <c r="H9" s="1" t="s">
        <v>35</v>
      </c>
    </row>
    <row r="10" spans="1:14" x14ac:dyDescent="0.25">
      <c r="D10" t="s">
        <v>62</v>
      </c>
      <c r="E10" t="s">
        <v>63</v>
      </c>
      <c r="F10" t="s">
        <v>101</v>
      </c>
      <c r="H10" t="s">
        <v>203</v>
      </c>
    </row>
    <row r="11" spans="1:14" x14ac:dyDescent="0.25">
      <c r="D11" t="s">
        <v>64</v>
      </c>
      <c r="E11" t="s">
        <v>2</v>
      </c>
      <c r="F11" t="s">
        <v>47</v>
      </c>
      <c r="H11" t="s">
        <v>36</v>
      </c>
    </row>
    <row r="12" spans="1:14" x14ac:dyDescent="0.25">
      <c r="D12" t="s">
        <v>63</v>
      </c>
      <c r="F12" t="s">
        <v>65</v>
      </c>
      <c r="H12" t="s">
        <v>2</v>
      </c>
    </row>
    <row r="13" spans="1:14" x14ac:dyDescent="0.25">
      <c r="D13" t="s">
        <v>2</v>
      </c>
      <c r="F13" t="s">
        <v>66</v>
      </c>
    </row>
    <row r="14" spans="1:14" x14ac:dyDescent="0.25">
      <c r="F14" t="s">
        <v>106</v>
      </c>
    </row>
    <row r="15" spans="1:14" x14ac:dyDescent="0.25">
      <c r="F15" t="s">
        <v>107</v>
      </c>
    </row>
    <row r="16" spans="1:14" x14ac:dyDescent="0.25">
      <c r="F16" t="s">
        <v>108</v>
      </c>
    </row>
    <row r="17" spans="6:6" x14ac:dyDescent="0.25">
      <c r="F17" t="s">
        <v>67</v>
      </c>
    </row>
    <row r="18" spans="6:6" x14ac:dyDescent="0.25">
      <c r="F18" t="s">
        <v>68</v>
      </c>
    </row>
    <row r="19" spans="6:6" x14ac:dyDescent="0.25">
      <c r="F19" t="s">
        <v>118</v>
      </c>
    </row>
  </sheetData>
  <pageMargins left="0.25" right="0.25" top="0.75" bottom="0.75" header="0.3" footer="0.3"/>
  <pageSetup paperSize="8" scale="34"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I504"/>
  <sheetViews>
    <sheetView zoomScaleNormal="100" workbookViewId="0">
      <selection activeCell="B4" sqref="B4"/>
    </sheetView>
  </sheetViews>
  <sheetFormatPr defaultRowHeight="15" x14ac:dyDescent="0.25"/>
  <cols>
    <col min="1" max="1" width="50.5703125" customWidth="1"/>
    <col min="2" max="2" width="17.5703125" customWidth="1"/>
    <col min="3" max="3" width="28.140625" customWidth="1"/>
    <col min="4" max="4" width="36" customWidth="1"/>
    <col min="5" max="5" width="63.28515625" customWidth="1"/>
    <col min="6" max="6" width="37.85546875" customWidth="1"/>
    <col min="7" max="8" width="34.140625" customWidth="1"/>
    <col min="9" max="9" width="50" customWidth="1"/>
  </cols>
  <sheetData>
    <row r="1" spans="1:9" s="76" customFormat="1" ht="24.95" customHeight="1" x14ac:dyDescent="0.25">
      <c r="B1" s="62" t="s">
        <v>193</v>
      </c>
      <c r="F1" s="77"/>
      <c r="G1" s="77"/>
      <c r="H1" s="77"/>
    </row>
    <row r="2" spans="1:9" ht="30" x14ac:dyDescent="0.25">
      <c r="B2" s="78" t="s">
        <v>4</v>
      </c>
      <c r="C2" s="65" t="s">
        <v>25</v>
      </c>
      <c r="D2" s="78" t="s">
        <v>111</v>
      </c>
      <c r="E2" s="78" t="s">
        <v>110</v>
      </c>
      <c r="F2" s="65" t="s">
        <v>113</v>
      </c>
      <c r="G2" s="65" t="s">
        <v>148</v>
      </c>
      <c r="H2" s="65" t="s">
        <v>149</v>
      </c>
      <c r="I2" s="78" t="s">
        <v>26</v>
      </c>
    </row>
    <row r="3" spans="1:9" ht="45" x14ac:dyDescent="0.25">
      <c r="A3" s="67" t="s">
        <v>166</v>
      </c>
      <c r="B3" s="68"/>
      <c r="C3" s="68"/>
      <c r="D3" s="69" t="s">
        <v>18</v>
      </c>
      <c r="E3" s="69" t="s">
        <v>18</v>
      </c>
      <c r="F3" s="69" t="s">
        <v>18</v>
      </c>
      <c r="G3" s="79"/>
      <c r="H3" s="79"/>
      <c r="I3" s="69" t="s">
        <v>18</v>
      </c>
    </row>
    <row r="4" spans="1:9" x14ac:dyDescent="0.25">
      <c r="B4" s="9"/>
      <c r="C4" s="37"/>
      <c r="D4" s="9"/>
      <c r="E4" s="9"/>
      <c r="F4" s="9"/>
      <c r="G4" s="15"/>
      <c r="H4" s="15"/>
      <c r="I4" s="15"/>
    </row>
    <row r="5" spans="1:9" x14ac:dyDescent="0.25">
      <c r="B5" s="9"/>
      <c r="C5" s="37"/>
      <c r="D5" s="9"/>
      <c r="E5" s="9"/>
      <c r="F5" s="9"/>
      <c r="G5" s="15"/>
      <c r="H5" s="15"/>
      <c r="I5" s="15"/>
    </row>
    <row r="6" spans="1:9" x14ac:dyDescent="0.25">
      <c r="B6" s="9"/>
      <c r="C6" s="37"/>
      <c r="D6" s="9"/>
      <c r="E6" s="9"/>
      <c r="F6" s="9"/>
      <c r="G6" s="15"/>
      <c r="H6" s="15"/>
      <c r="I6" s="15"/>
    </row>
    <row r="7" spans="1:9" x14ac:dyDescent="0.25">
      <c r="B7" s="9"/>
      <c r="C7" s="9"/>
      <c r="D7" s="9"/>
      <c r="E7" s="9"/>
      <c r="F7" s="9"/>
      <c r="G7" s="15"/>
      <c r="H7" s="15"/>
      <c r="I7" s="15"/>
    </row>
    <row r="8" spans="1:9" x14ac:dyDescent="0.25">
      <c r="B8" s="9"/>
      <c r="C8" s="9"/>
      <c r="D8" s="9"/>
      <c r="E8" s="9"/>
      <c r="F8" s="9"/>
      <c r="G8" s="15"/>
      <c r="H8" s="15"/>
      <c r="I8" s="15"/>
    </row>
    <row r="9" spans="1:9" x14ac:dyDescent="0.25">
      <c r="B9" s="9"/>
      <c r="C9" s="9"/>
      <c r="D9" s="9"/>
      <c r="E9" s="9"/>
      <c r="F9" s="9"/>
      <c r="G9" s="15"/>
      <c r="H9" s="15"/>
      <c r="I9" s="15"/>
    </row>
    <row r="10" spans="1:9" x14ac:dyDescent="0.25">
      <c r="B10" s="9"/>
      <c r="C10" s="9"/>
      <c r="D10" s="9"/>
      <c r="E10" s="9"/>
      <c r="F10" s="9"/>
      <c r="G10" s="15"/>
      <c r="H10" s="15"/>
      <c r="I10" s="15"/>
    </row>
    <row r="11" spans="1:9" x14ac:dyDescent="0.25">
      <c r="B11" s="9"/>
      <c r="C11" s="9"/>
      <c r="D11" s="9"/>
      <c r="E11" s="9"/>
      <c r="F11" s="9"/>
      <c r="G11" s="15"/>
      <c r="H11" s="15"/>
      <c r="I11" s="15"/>
    </row>
    <row r="12" spans="1:9" x14ac:dyDescent="0.25">
      <c r="B12" s="9"/>
      <c r="C12" s="9"/>
      <c r="D12" s="9"/>
      <c r="E12" s="9"/>
      <c r="F12" s="9"/>
      <c r="G12" s="15"/>
      <c r="H12" s="15"/>
      <c r="I12" s="15"/>
    </row>
    <row r="13" spans="1:9" x14ac:dyDescent="0.25">
      <c r="B13" s="9"/>
      <c r="C13" s="9"/>
      <c r="D13" s="9"/>
      <c r="E13" s="9"/>
      <c r="F13" s="9"/>
      <c r="G13" s="15"/>
      <c r="H13" s="15"/>
      <c r="I13" s="15"/>
    </row>
    <row r="14" spans="1:9" x14ac:dyDescent="0.25">
      <c r="B14" s="9"/>
      <c r="C14" s="9"/>
      <c r="D14" s="9"/>
      <c r="E14" s="9"/>
      <c r="F14" s="9"/>
      <c r="G14" s="15"/>
      <c r="H14" s="15"/>
      <c r="I14" s="15"/>
    </row>
    <row r="15" spans="1:9" x14ac:dyDescent="0.25">
      <c r="B15" s="9"/>
      <c r="C15" s="9"/>
      <c r="D15" s="9"/>
      <c r="E15" s="9"/>
      <c r="F15" s="9"/>
      <c r="G15" s="15"/>
      <c r="H15" s="15"/>
      <c r="I15" s="15"/>
    </row>
    <row r="16" spans="1:9" x14ac:dyDescent="0.25">
      <c r="B16" s="9"/>
      <c r="C16" s="9"/>
      <c r="D16" s="9"/>
      <c r="E16" s="9"/>
      <c r="F16" s="9"/>
      <c r="G16" s="15"/>
      <c r="H16" s="15"/>
      <c r="I16" s="15"/>
    </row>
    <row r="17" spans="2:9" x14ac:dyDescent="0.25">
      <c r="B17" s="9"/>
      <c r="C17" s="9"/>
      <c r="D17" s="9"/>
      <c r="E17" s="9"/>
      <c r="F17" s="9"/>
      <c r="G17" s="15"/>
      <c r="H17" s="15"/>
      <c r="I17" s="15"/>
    </row>
    <row r="18" spans="2:9" x14ac:dyDescent="0.25">
      <c r="B18" s="9"/>
      <c r="C18" s="9"/>
      <c r="D18" s="9"/>
      <c r="E18" s="9"/>
      <c r="F18" s="9"/>
      <c r="G18" s="15"/>
      <c r="H18" s="15"/>
      <c r="I18" s="15"/>
    </row>
    <row r="19" spans="2:9" x14ac:dyDescent="0.25">
      <c r="B19" s="9"/>
      <c r="C19" s="9"/>
      <c r="D19" s="9"/>
      <c r="E19" s="9"/>
      <c r="F19" s="9"/>
      <c r="G19" s="15"/>
      <c r="H19" s="15"/>
      <c r="I19" s="15"/>
    </row>
    <row r="20" spans="2:9" x14ac:dyDescent="0.25">
      <c r="B20" s="9"/>
      <c r="C20" s="9"/>
      <c r="D20" s="9"/>
      <c r="E20" s="9"/>
      <c r="F20" s="9"/>
      <c r="G20" s="15"/>
      <c r="H20" s="15"/>
      <c r="I20" s="15"/>
    </row>
    <row r="21" spans="2:9" x14ac:dyDescent="0.25">
      <c r="B21" s="9"/>
      <c r="C21" s="9"/>
      <c r="D21" s="9"/>
      <c r="E21" s="9"/>
      <c r="F21" s="9"/>
      <c r="G21" s="15"/>
      <c r="H21" s="15"/>
      <c r="I21" s="15"/>
    </row>
    <row r="22" spans="2:9" x14ac:dyDescent="0.25">
      <c r="B22" s="9"/>
      <c r="C22" s="9"/>
      <c r="D22" s="9"/>
      <c r="E22" s="9"/>
      <c r="F22" s="9"/>
      <c r="G22" s="15"/>
      <c r="H22" s="15"/>
      <c r="I22" s="15"/>
    </row>
    <row r="23" spans="2:9" x14ac:dyDescent="0.25">
      <c r="B23" s="9"/>
      <c r="C23" s="9"/>
      <c r="D23" s="9"/>
      <c r="E23" s="9"/>
      <c r="F23" s="9"/>
      <c r="G23" s="15"/>
      <c r="H23" s="15"/>
      <c r="I23" s="15"/>
    </row>
    <row r="24" spans="2:9" x14ac:dyDescent="0.25">
      <c r="B24" s="9"/>
      <c r="C24" s="9"/>
      <c r="D24" s="9"/>
      <c r="E24" s="9"/>
      <c r="F24" s="9"/>
      <c r="G24" s="15"/>
      <c r="H24" s="15"/>
      <c r="I24" s="15"/>
    </row>
    <row r="25" spans="2:9" x14ac:dyDescent="0.25">
      <c r="B25" s="9"/>
      <c r="C25" s="9"/>
      <c r="D25" s="9"/>
      <c r="E25" s="9"/>
      <c r="F25" s="9"/>
      <c r="G25" s="15"/>
      <c r="H25" s="15"/>
      <c r="I25" s="15"/>
    </row>
    <row r="26" spans="2:9" x14ac:dyDescent="0.25">
      <c r="B26" s="9"/>
      <c r="C26" s="9"/>
      <c r="D26" s="9"/>
      <c r="E26" s="9"/>
      <c r="F26" s="9"/>
      <c r="G26" s="15"/>
      <c r="H26" s="15"/>
      <c r="I26" s="15"/>
    </row>
    <row r="27" spans="2:9" x14ac:dyDescent="0.25">
      <c r="B27" s="9"/>
      <c r="C27" s="9"/>
      <c r="D27" s="9"/>
      <c r="E27" s="9"/>
      <c r="F27" s="9"/>
      <c r="G27" s="15"/>
      <c r="H27" s="15"/>
      <c r="I27" s="15"/>
    </row>
    <row r="28" spans="2:9" x14ac:dyDescent="0.25">
      <c r="B28" s="9"/>
      <c r="C28" s="9"/>
      <c r="D28" s="9"/>
      <c r="E28" s="9"/>
      <c r="F28" s="9"/>
      <c r="G28" s="15"/>
      <c r="H28" s="15"/>
      <c r="I28" s="15"/>
    </row>
    <row r="29" spans="2:9" x14ac:dyDescent="0.25">
      <c r="B29" s="9"/>
      <c r="C29" s="9"/>
      <c r="D29" s="9"/>
      <c r="E29" s="9"/>
      <c r="F29" s="9"/>
      <c r="G29" s="15"/>
      <c r="H29" s="15"/>
      <c r="I29" s="15"/>
    </row>
    <row r="30" spans="2:9" x14ac:dyDescent="0.25">
      <c r="B30" s="9"/>
      <c r="C30" s="9"/>
      <c r="D30" s="9"/>
      <c r="E30" s="9"/>
      <c r="F30" s="9"/>
      <c r="G30" s="15"/>
      <c r="H30" s="15"/>
      <c r="I30" s="15"/>
    </row>
    <row r="31" spans="2:9" x14ac:dyDescent="0.25">
      <c r="B31" s="9"/>
      <c r="C31" s="9"/>
      <c r="D31" s="9"/>
      <c r="E31" s="9"/>
      <c r="F31" s="9"/>
      <c r="G31" s="15"/>
      <c r="H31" s="15"/>
      <c r="I31" s="15"/>
    </row>
    <row r="32" spans="2:9" x14ac:dyDescent="0.25">
      <c r="B32" s="9"/>
      <c r="C32" s="9"/>
      <c r="D32" s="9"/>
      <c r="E32" s="9"/>
      <c r="F32" s="9"/>
      <c r="G32" s="15"/>
      <c r="H32" s="15"/>
      <c r="I32" s="15"/>
    </row>
    <row r="33" spans="2:9" x14ac:dyDescent="0.25">
      <c r="B33" s="9"/>
      <c r="C33" s="9"/>
      <c r="D33" s="9"/>
      <c r="E33" s="9"/>
      <c r="F33" s="9"/>
      <c r="G33" s="15"/>
      <c r="H33" s="15"/>
      <c r="I33" s="15"/>
    </row>
    <row r="34" spans="2:9" x14ac:dyDescent="0.25">
      <c r="B34" s="9"/>
      <c r="C34" s="9"/>
      <c r="D34" s="9"/>
      <c r="E34" s="9"/>
      <c r="F34" s="9"/>
      <c r="G34" s="15"/>
      <c r="H34" s="15"/>
      <c r="I34" s="15"/>
    </row>
    <row r="35" spans="2:9" x14ac:dyDescent="0.25">
      <c r="B35" s="9"/>
      <c r="C35" s="9"/>
      <c r="D35" s="9"/>
      <c r="E35" s="9"/>
      <c r="F35" s="9"/>
      <c r="G35" s="15"/>
      <c r="H35" s="15"/>
      <c r="I35" s="15"/>
    </row>
    <row r="36" spans="2:9" x14ac:dyDescent="0.25">
      <c r="B36" s="9"/>
      <c r="C36" s="9"/>
      <c r="D36" s="9"/>
      <c r="E36" s="9"/>
      <c r="F36" s="9"/>
      <c r="G36" s="15"/>
      <c r="H36" s="15"/>
      <c r="I36" s="15"/>
    </row>
    <row r="37" spans="2:9" x14ac:dyDescent="0.25">
      <c r="B37" s="9"/>
      <c r="C37" s="9"/>
      <c r="D37" s="9"/>
      <c r="E37" s="9"/>
      <c r="F37" s="9"/>
      <c r="G37" s="15"/>
      <c r="H37" s="15"/>
      <c r="I37" s="15"/>
    </row>
    <row r="38" spans="2:9" x14ac:dyDescent="0.25">
      <c r="B38" s="9"/>
      <c r="C38" s="9"/>
      <c r="D38" s="9"/>
      <c r="E38" s="9"/>
      <c r="F38" s="9"/>
      <c r="G38" s="15"/>
      <c r="H38" s="15"/>
      <c r="I38" s="15"/>
    </row>
    <row r="39" spans="2:9" x14ac:dyDescent="0.25">
      <c r="B39" s="9"/>
      <c r="C39" s="9"/>
      <c r="D39" s="9"/>
      <c r="E39" s="9"/>
      <c r="F39" s="9"/>
      <c r="G39" s="15"/>
      <c r="H39" s="15"/>
      <c r="I39" s="15"/>
    </row>
    <row r="40" spans="2:9" x14ac:dyDescent="0.25">
      <c r="B40" s="9"/>
      <c r="C40" s="9"/>
      <c r="D40" s="9"/>
      <c r="E40" s="9"/>
      <c r="F40" s="9"/>
      <c r="G40" s="15"/>
      <c r="H40" s="15"/>
      <c r="I40" s="15"/>
    </row>
    <row r="41" spans="2:9" x14ac:dyDescent="0.25">
      <c r="B41" s="9"/>
      <c r="C41" s="9"/>
      <c r="D41" s="9"/>
      <c r="E41" s="9"/>
      <c r="F41" s="9"/>
      <c r="G41" s="15"/>
      <c r="H41" s="15"/>
      <c r="I41" s="15"/>
    </row>
    <row r="42" spans="2:9" x14ac:dyDescent="0.25">
      <c r="B42" s="9"/>
      <c r="C42" s="9"/>
      <c r="D42" s="9"/>
      <c r="E42" s="9"/>
      <c r="F42" s="9"/>
      <c r="G42" s="15"/>
      <c r="H42" s="15"/>
      <c r="I42" s="15"/>
    </row>
    <row r="43" spans="2:9" x14ac:dyDescent="0.25">
      <c r="B43" s="9"/>
      <c r="C43" s="9"/>
      <c r="D43" s="9"/>
      <c r="E43" s="9"/>
      <c r="F43" s="9"/>
      <c r="G43" s="15"/>
      <c r="H43" s="15"/>
      <c r="I43" s="15"/>
    </row>
    <row r="44" spans="2:9" x14ac:dyDescent="0.25">
      <c r="B44" s="9"/>
      <c r="C44" s="9"/>
      <c r="D44" s="9"/>
      <c r="E44" s="9"/>
      <c r="F44" s="9"/>
      <c r="G44" s="15"/>
      <c r="H44" s="15"/>
      <c r="I44" s="15"/>
    </row>
    <row r="45" spans="2:9" x14ac:dyDescent="0.25">
      <c r="B45" s="9"/>
      <c r="C45" s="9"/>
      <c r="D45" s="9"/>
      <c r="E45" s="9"/>
      <c r="F45" s="9"/>
      <c r="G45" s="15"/>
      <c r="H45" s="15"/>
      <c r="I45" s="15"/>
    </row>
    <row r="46" spans="2:9" x14ac:dyDescent="0.25">
      <c r="B46" s="9"/>
      <c r="C46" s="9"/>
      <c r="D46" s="9"/>
      <c r="E46" s="9"/>
      <c r="F46" s="9"/>
      <c r="G46" s="15"/>
      <c r="H46" s="15"/>
      <c r="I46" s="15"/>
    </row>
    <row r="47" spans="2:9" x14ac:dyDescent="0.25">
      <c r="B47" s="9"/>
      <c r="C47" s="9"/>
      <c r="D47" s="9"/>
      <c r="E47" s="9"/>
      <c r="F47" s="9"/>
      <c r="G47" s="15"/>
      <c r="H47" s="15"/>
      <c r="I47" s="15"/>
    </row>
    <row r="48" spans="2:9" x14ac:dyDescent="0.25">
      <c r="B48" s="9"/>
      <c r="C48" s="9"/>
      <c r="D48" s="9"/>
      <c r="E48" s="9"/>
      <c r="F48" s="9"/>
      <c r="G48" s="15"/>
      <c r="H48" s="15"/>
      <c r="I48" s="15"/>
    </row>
    <row r="49" spans="2:9" x14ac:dyDescent="0.25">
      <c r="B49" s="9"/>
      <c r="C49" s="9"/>
      <c r="D49" s="9"/>
      <c r="E49" s="9"/>
      <c r="F49" s="9"/>
      <c r="G49" s="15"/>
      <c r="H49" s="15"/>
      <c r="I49" s="15"/>
    </row>
    <row r="50" spans="2:9" x14ac:dyDescent="0.25">
      <c r="B50" s="9"/>
      <c r="C50" s="9"/>
      <c r="D50" s="9"/>
      <c r="E50" s="9"/>
      <c r="F50" s="9"/>
      <c r="G50" s="15"/>
      <c r="H50" s="15"/>
      <c r="I50" s="15"/>
    </row>
    <row r="51" spans="2:9" x14ac:dyDescent="0.25">
      <c r="B51" s="9"/>
      <c r="C51" s="9"/>
      <c r="D51" s="9"/>
      <c r="E51" s="9"/>
      <c r="F51" s="9"/>
      <c r="G51" s="15"/>
      <c r="H51" s="15"/>
      <c r="I51" s="15"/>
    </row>
    <row r="52" spans="2:9" x14ac:dyDescent="0.25">
      <c r="B52" s="9"/>
      <c r="C52" s="9"/>
      <c r="D52" s="9"/>
      <c r="E52" s="9"/>
      <c r="F52" s="9"/>
      <c r="G52" s="15"/>
      <c r="H52" s="15"/>
      <c r="I52" s="15"/>
    </row>
    <row r="53" spans="2:9" x14ac:dyDescent="0.25">
      <c r="B53" s="9"/>
      <c r="C53" s="9"/>
      <c r="D53" s="9"/>
      <c r="E53" s="9"/>
      <c r="F53" s="9"/>
      <c r="G53" s="15"/>
      <c r="H53" s="15"/>
      <c r="I53" s="15"/>
    </row>
    <row r="54" spans="2:9" x14ac:dyDescent="0.25">
      <c r="B54" s="9"/>
      <c r="C54" s="9"/>
      <c r="D54" s="9"/>
      <c r="E54" s="9"/>
      <c r="F54" s="9"/>
      <c r="G54" s="15"/>
      <c r="H54" s="15"/>
      <c r="I54" s="15"/>
    </row>
    <row r="55" spans="2:9" x14ac:dyDescent="0.25">
      <c r="B55" s="9"/>
      <c r="C55" s="9"/>
      <c r="D55" s="9"/>
      <c r="E55" s="9"/>
      <c r="F55" s="9"/>
      <c r="G55" s="15"/>
      <c r="H55" s="15"/>
      <c r="I55" s="15"/>
    </row>
    <row r="56" spans="2:9" x14ac:dyDescent="0.25">
      <c r="B56" s="9"/>
      <c r="C56" s="9"/>
      <c r="D56" s="9"/>
      <c r="E56" s="9"/>
      <c r="F56" s="9"/>
      <c r="G56" s="15"/>
      <c r="H56" s="15"/>
      <c r="I56" s="15"/>
    </row>
    <row r="57" spans="2:9" x14ac:dyDescent="0.25">
      <c r="B57" s="9"/>
      <c r="C57" s="9"/>
      <c r="D57" s="9"/>
      <c r="E57" s="9"/>
      <c r="F57" s="9"/>
      <c r="G57" s="15"/>
      <c r="H57" s="15"/>
      <c r="I57" s="15"/>
    </row>
    <row r="58" spans="2:9" x14ac:dyDescent="0.25">
      <c r="B58" s="9"/>
      <c r="C58" s="9"/>
      <c r="D58" s="9"/>
      <c r="E58" s="9"/>
      <c r="F58" s="9"/>
      <c r="G58" s="15"/>
      <c r="H58" s="15"/>
      <c r="I58" s="15"/>
    </row>
    <row r="59" spans="2:9" x14ac:dyDescent="0.25">
      <c r="B59" s="9"/>
      <c r="C59" s="9"/>
      <c r="D59" s="9"/>
      <c r="E59" s="9"/>
      <c r="F59" s="9"/>
      <c r="G59" s="15"/>
      <c r="H59" s="15"/>
      <c r="I59" s="15"/>
    </row>
    <row r="60" spans="2:9" x14ac:dyDescent="0.25">
      <c r="B60" s="9"/>
      <c r="C60" s="9"/>
      <c r="D60" s="9"/>
      <c r="E60" s="9"/>
      <c r="F60" s="9"/>
      <c r="G60" s="15"/>
      <c r="H60" s="15"/>
      <c r="I60" s="15"/>
    </row>
    <row r="61" spans="2:9" x14ac:dyDescent="0.25">
      <c r="B61" s="9"/>
      <c r="C61" s="9"/>
      <c r="D61" s="9"/>
      <c r="E61" s="9"/>
      <c r="F61" s="9"/>
      <c r="G61" s="15"/>
      <c r="H61" s="15"/>
      <c r="I61" s="15"/>
    </row>
    <row r="62" spans="2:9" x14ac:dyDescent="0.25">
      <c r="B62" s="9"/>
      <c r="C62" s="9"/>
      <c r="D62" s="9"/>
      <c r="E62" s="9"/>
      <c r="F62" s="9"/>
      <c r="G62" s="15"/>
      <c r="H62" s="15"/>
      <c r="I62" s="15"/>
    </row>
    <row r="63" spans="2:9" x14ac:dyDescent="0.25">
      <c r="B63" s="9"/>
      <c r="C63" s="9"/>
      <c r="D63" s="9"/>
      <c r="E63" s="9"/>
      <c r="F63" s="9"/>
      <c r="G63" s="15"/>
      <c r="H63" s="15"/>
      <c r="I63" s="15"/>
    </row>
    <row r="64" spans="2:9" x14ac:dyDescent="0.25">
      <c r="B64" s="9"/>
      <c r="C64" s="9"/>
      <c r="D64" s="9"/>
      <c r="E64" s="9"/>
      <c r="F64" s="9"/>
      <c r="G64" s="15"/>
      <c r="H64" s="15"/>
      <c r="I64" s="15"/>
    </row>
    <row r="65" spans="2:9" x14ac:dyDescent="0.25">
      <c r="B65" s="9"/>
      <c r="C65" s="9"/>
      <c r="D65" s="9"/>
      <c r="E65" s="9"/>
      <c r="F65" s="9"/>
      <c r="G65" s="15"/>
      <c r="H65" s="15"/>
      <c r="I65" s="15"/>
    </row>
    <row r="66" spans="2:9" x14ac:dyDescent="0.25">
      <c r="B66" s="9"/>
      <c r="C66" s="9"/>
      <c r="D66" s="9"/>
      <c r="E66" s="9"/>
      <c r="F66" s="9"/>
      <c r="G66" s="15"/>
      <c r="H66" s="15"/>
      <c r="I66" s="15"/>
    </row>
    <row r="67" spans="2:9" x14ac:dyDescent="0.25">
      <c r="B67" s="9"/>
      <c r="C67" s="9"/>
      <c r="D67" s="9"/>
      <c r="E67" s="9"/>
      <c r="F67" s="9"/>
      <c r="G67" s="15"/>
      <c r="H67" s="15"/>
      <c r="I67" s="15"/>
    </row>
    <row r="68" spans="2:9" x14ac:dyDescent="0.25">
      <c r="B68" s="9"/>
      <c r="C68" s="9"/>
      <c r="D68" s="9"/>
      <c r="E68" s="9"/>
      <c r="F68" s="9"/>
      <c r="G68" s="15"/>
      <c r="H68" s="15"/>
      <c r="I68" s="15"/>
    </row>
    <row r="69" spans="2:9" x14ac:dyDescent="0.25">
      <c r="B69" s="9"/>
      <c r="C69" s="9"/>
      <c r="D69" s="9"/>
      <c r="E69" s="9"/>
      <c r="F69" s="9"/>
      <c r="G69" s="15"/>
      <c r="H69" s="15"/>
      <c r="I69" s="15"/>
    </row>
    <row r="70" spans="2:9" x14ac:dyDescent="0.25">
      <c r="B70" s="9"/>
      <c r="C70" s="9"/>
      <c r="D70" s="9"/>
      <c r="E70" s="9"/>
      <c r="F70" s="9"/>
      <c r="G70" s="15"/>
      <c r="H70" s="15"/>
      <c r="I70" s="15"/>
    </row>
    <row r="71" spans="2:9" x14ac:dyDescent="0.25">
      <c r="B71" s="9"/>
      <c r="C71" s="9"/>
      <c r="D71" s="9"/>
      <c r="E71" s="9"/>
      <c r="F71" s="9"/>
      <c r="G71" s="15"/>
      <c r="H71" s="15"/>
      <c r="I71" s="15"/>
    </row>
    <row r="72" spans="2:9" x14ac:dyDescent="0.25">
      <c r="B72" s="9"/>
      <c r="C72" s="9"/>
      <c r="D72" s="9"/>
      <c r="E72" s="9"/>
      <c r="F72" s="9"/>
      <c r="G72" s="15"/>
      <c r="H72" s="15"/>
      <c r="I72" s="15"/>
    </row>
    <row r="73" spans="2:9" x14ac:dyDescent="0.25">
      <c r="B73" s="9"/>
      <c r="C73" s="9"/>
      <c r="D73" s="9"/>
      <c r="E73" s="9"/>
      <c r="F73" s="9"/>
      <c r="G73" s="15"/>
      <c r="H73" s="15"/>
      <c r="I73" s="15"/>
    </row>
    <row r="74" spans="2:9" x14ac:dyDescent="0.25">
      <c r="B74" s="9"/>
      <c r="C74" s="9"/>
      <c r="D74" s="9"/>
      <c r="E74" s="9"/>
      <c r="F74" s="9"/>
      <c r="G74" s="15"/>
      <c r="H74" s="15"/>
      <c r="I74" s="15"/>
    </row>
    <row r="75" spans="2:9" x14ac:dyDescent="0.25">
      <c r="B75" s="9"/>
      <c r="C75" s="9"/>
      <c r="D75" s="9"/>
      <c r="E75" s="9"/>
      <c r="F75" s="9"/>
      <c r="G75" s="15"/>
      <c r="H75" s="15"/>
      <c r="I75" s="15"/>
    </row>
    <row r="76" spans="2:9" x14ac:dyDescent="0.25">
      <c r="B76" s="9"/>
      <c r="C76" s="9"/>
      <c r="D76" s="9"/>
      <c r="E76" s="9"/>
      <c r="F76" s="9"/>
      <c r="G76" s="15"/>
      <c r="H76" s="15"/>
      <c r="I76" s="15"/>
    </row>
    <row r="77" spans="2:9" x14ac:dyDescent="0.25">
      <c r="B77" s="9"/>
      <c r="C77" s="9"/>
      <c r="D77" s="9"/>
      <c r="E77" s="9"/>
      <c r="F77" s="9"/>
      <c r="G77" s="15"/>
      <c r="H77" s="15"/>
      <c r="I77" s="15"/>
    </row>
    <row r="78" spans="2:9" x14ac:dyDescent="0.25">
      <c r="B78" s="9"/>
      <c r="C78" s="9"/>
      <c r="D78" s="9"/>
      <c r="E78" s="9"/>
      <c r="F78" s="9"/>
      <c r="G78" s="15"/>
      <c r="H78" s="15"/>
      <c r="I78" s="15"/>
    </row>
    <row r="79" spans="2:9" x14ac:dyDescent="0.25">
      <c r="B79" s="9"/>
      <c r="C79" s="9"/>
      <c r="D79" s="9"/>
      <c r="E79" s="9"/>
      <c r="F79" s="9"/>
      <c r="G79" s="15"/>
      <c r="H79" s="15"/>
      <c r="I79" s="15"/>
    </row>
    <row r="80" spans="2:9" x14ac:dyDescent="0.25">
      <c r="B80" s="9"/>
      <c r="C80" s="9"/>
      <c r="D80" s="9"/>
      <c r="E80" s="9"/>
      <c r="F80" s="9"/>
      <c r="G80" s="15"/>
      <c r="H80" s="15"/>
      <c r="I80" s="15"/>
    </row>
    <row r="81" spans="2:9" x14ac:dyDescent="0.25">
      <c r="B81" s="9"/>
      <c r="C81" s="9"/>
      <c r="D81" s="9"/>
      <c r="E81" s="9"/>
      <c r="F81" s="9"/>
      <c r="G81" s="15"/>
      <c r="H81" s="15"/>
      <c r="I81" s="15"/>
    </row>
    <row r="82" spans="2:9" x14ac:dyDescent="0.25">
      <c r="B82" s="9"/>
      <c r="C82" s="9"/>
      <c r="D82" s="9"/>
      <c r="E82" s="9"/>
      <c r="F82" s="9"/>
      <c r="G82" s="15"/>
      <c r="H82" s="15"/>
      <c r="I82" s="15"/>
    </row>
    <row r="83" spans="2:9" x14ac:dyDescent="0.25">
      <c r="B83" s="9"/>
      <c r="C83" s="9"/>
      <c r="D83" s="9"/>
      <c r="E83" s="9"/>
      <c r="F83" s="9"/>
      <c r="G83" s="15"/>
      <c r="H83" s="15"/>
      <c r="I83" s="15"/>
    </row>
    <row r="84" spans="2:9" x14ac:dyDescent="0.25">
      <c r="B84" s="9"/>
      <c r="C84" s="9"/>
      <c r="D84" s="9"/>
      <c r="E84" s="9"/>
      <c r="F84" s="9"/>
      <c r="G84" s="15"/>
      <c r="H84" s="15"/>
      <c r="I84" s="15"/>
    </row>
    <row r="85" spans="2:9" x14ac:dyDescent="0.25">
      <c r="B85" s="9"/>
      <c r="C85" s="9"/>
      <c r="D85" s="9"/>
      <c r="E85" s="9"/>
      <c r="F85" s="9"/>
      <c r="G85" s="15"/>
      <c r="H85" s="15"/>
      <c r="I85" s="15"/>
    </row>
    <row r="86" spans="2:9" x14ac:dyDescent="0.25">
      <c r="B86" s="9"/>
      <c r="C86" s="9"/>
      <c r="D86" s="9"/>
      <c r="E86" s="9"/>
      <c r="F86" s="9"/>
      <c r="G86" s="15"/>
      <c r="H86" s="15"/>
      <c r="I86" s="15"/>
    </row>
    <row r="87" spans="2:9" x14ac:dyDescent="0.25">
      <c r="B87" s="9"/>
      <c r="C87" s="9"/>
      <c r="D87" s="9"/>
      <c r="E87" s="9"/>
      <c r="F87" s="9"/>
      <c r="G87" s="15"/>
      <c r="H87" s="15"/>
      <c r="I87" s="15"/>
    </row>
    <row r="88" spans="2:9" x14ac:dyDescent="0.25">
      <c r="B88" s="9"/>
      <c r="C88" s="9"/>
      <c r="D88" s="9"/>
      <c r="E88" s="9"/>
      <c r="F88" s="9"/>
      <c r="G88" s="15"/>
      <c r="H88" s="15"/>
      <c r="I88" s="15"/>
    </row>
    <row r="89" spans="2:9" x14ac:dyDescent="0.25">
      <c r="B89" s="9"/>
      <c r="C89" s="9"/>
      <c r="D89" s="9"/>
      <c r="E89" s="9"/>
      <c r="F89" s="9"/>
      <c r="G89" s="15"/>
      <c r="H89" s="15"/>
      <c r="I89" s="15"/>
    </row>
    <row r="90" spans="2:9" x14ac:dyDescent="0.25">
      <c r="B90" s="9"/>
      <c r="C90" s="9"/>
      <c r="D90" s="9"/>
      <c r="E90" s="9"/>
      <c r="F90" s="9"/>
      <c r="G90" s="15"/>
      <c r="H90" s="15"/>
      <c r="I90" s="15"/>
    </row>
    <row r="91" spans="2:9" x14ac:dyDescent="0.25">
      <c r="B91" s="9"/>
      <c r="C91" s="9"/>
      <c r="D91" s="9"/>
      <c r="E91" s="9"/>
      <c r="F91" s="9"/>
      <c r="G91" s="15"/>
      <c r="H91" s="15"/>
      <c r="I91" s="15"/>
    </row>
    <row r="92" spans="2:9" x14ac:dyDescent="0.25">
      <c r="B92" s="9"/>
      <c r="C92" s="9"/>
      <c r="D92" s="9"/>
      <c r="E92" s="9"/>
      <c r="F92" s="9"/>
      <c r="G92" s="15"/>
      <c r="H92" s="15"/>
      <c r="I92" s="15"/>
    </row>
    <row r="93" spans="2:9" x14ac:dyDescent="0.25">
      <c r="B93" s="9"/>
      <c r="C93" s="9"/>
      <c r="D93" s="9"/>
      <c r="E93" s="9"/>
      <c r="F93" s="9"/>
      <c r="G93" s="15"/>
      <c r="H93" s="15"/>
      <c r="I93" s="15"/>
    </row>
    <row r="94" spans="2:9" x14ac:dyDescent="0.25">
      <c r="B94" s="9"/>
      <c r="C94" s="9"/>
      <c r="D94" s="9"/>
      <c r="E94" s="9"/>
      <c r="F94" s="9"/>
      <c r="G94" s="15"/>
      <c r="H94" s="15"/>
      <c r="I94" s="15"/>
    </row>
    <row r="95" spans="2:9" x14ac:dyDescent="0.25">
      <c r="B95" s="9"/>
      <c r="C95" s="9"/>
      <c r="D95" s="9"/>
      <c r="E95" s="9"/>
      <c r="F95" s="9"/>
      <c r="G95" s="15"/>
      <c r="H95" s="15"/>
      <c r="I95" s="15"/>
    </row>
    <row r="96" spans="2:9" x14ac:dyDescent="0.25">
      <c r="B96" s="9"/>
      <c r="C96" s="9"/>
      <c r="D96" s="9"/>
      <c r="E96" s="9"/>
      <c r="F96" s="9"/>
      <c r="G96" s="15"/>
      <c r="H96" s="15"/>
      <c r="I96" s="15"/>
    </row>
    <row r="97" spans="2:9" x14ac:dyDescent="0.25">
      <c r="B97" s="9"/>
      <c r="C97" s="9"/>
      <c r="D97" s="9"/>
      <c r="E97" s="9"/>
      <c r="F97" s="9"/>
      <c r="G97" s="15"/>
      <c r="H97" s="15"/>
      <c r="I97" s="15"/>
    </row>
    <row r="98" spans="2:9" x14ac:dyDescent="0.25">
      <c r="B98" s="9"/>
      <c r="C98" s="9"/>
      <c r="D98" s="9"/>
      <c r="E98" s="9"/>
      <c r="F98" s="9"/>
      <c r="G98" s="15"/>
      <c r="H98" s="15"/>
      <c r="I98" s="15"/>
    </row>
    <row r="99" spans="2:9" x14ac:dyDescent="0.25">
      <c r="B99" s="9"/>
      <c r="C99" s="9"/>
      <c r="D99" s="9"/>
      <c r="E99" s="9"/>
      <c r="F99" s="9"/>
      <c r="G99" s="15"/>
      <c r="H99" s="15"/>
      <c r="I99" s="15"/>
    </row>
    <row r="100" spans="2:9" x14ac:dyDescent="0.25">
      <c r="B100" s="9"/>
      <c r="C100" s="9"/>
      <c r="D100" s="9"/>
      <c r="E100" s="9"/>
      <c r="F100" s="9"/>
      <c r="G100" s="15"/>
      <c r="H100" s="15"/>
      <c r="I100" s="15"/>
    </row>
    <row r="101" spans="2:9" x14ac:dyDescent="0.25">
      <c r="B101" s="9"/>
      <c r="C101" s="9"/>
      <c r="D101" s="9"/>
      <c r="E101" s="9"/>
      <c r="F101" s="9"/>
      <c r="G101" s="15"/>
      <c r="H101" s="15"/>
      <c r="I101" s="15"/>
    </row>
    <row r="102" spans="2:9" x14ac:dyDescent="0.25">
      <c r="B102" s="9"/>
      <c r="C102" s="9"/>
      <c r="D102" s="9"/>
      <c r="E102" s="9"/>
      <c r="F102" s="9"/>
      <c r="G102" s="15"/>
      <c r="H102" s="15"/>
      <c r="I102" s="15"/>
    </row>
    <row r="103" spans="2:9" x14ac:dyDescent="0.25">
      <c r="B103" s="9"/>
      <c r="C103" s="9"/>
      <c r="D103" s="9"/>
      <c r="E103" s="9"/>
      <c r="F103" s="9"/>
      <c r="G103" s="15"/>
      <c r="H103" s="15"/>
      <c r="I103" s="15"/>
    </row>
    <row r="104" spans="2:9" x14ac:dyDescent="0.25">
      <c r="B104" s="9"/>
      <c r="C104" s="9"/>
      <c r="D104" s="9"/>
      <c r="E104" s="9"/>
      <c r="F104" s="9"/>
      <c r="G104" s="15"/>
      <c r="H104" s="15"/>
      <c r="I104" s="15"/>
    </row>
    <row r="105" spans="2:9" x14ac:dyDescent="0.25">
      <c r="B105" s="9"/>
      <c r="C105" s="9"/>
      <c r="D105" s="9"/>
      <c r="E105" s="9"/>
      <c r="F105" s="9"/>
      <c r="G105" s="15"/>
      <c r="H105" s="15"/>
      <c r="I105" s="15"/>
    </row>
    <row r="106" spans="2:9" x14ac:dyDescent="0.25">
      <c r="B106" s="9"/>
      <c r="C106" s="9"/>
      <c r="D106" s="9"/>
      <c r="E106" s="9"/>
      <c r="F106" s="9"/>
      <c r="G106" s="15"/>
      <c r="H106" s="15"/>
      <c r="I106" s="15"/>
    </row>
    <row r="107" spans="2:9" x14ac:dyDescent="0.25">
      <c r="B107" s="9"/>
      <c r="C107" s="9"/>
      <c r="D107" s="9"/>
      <c r="E107" s="9"/>
      <c r="F107" s="9"/>
      <c r="G107" s="15"/>
      <c r="H107" s="15"/>
      <c r="I107" s="15"/>
    </row>
    <row r="108" spans="2:9" x14ac:dyDescent="0.25">
      <c r="B108" s="9"/>
      <c r="C108" s="9"/>
      <c r="D108" s="9"/>
      <c r="E108" s="9"/>
      <c r="F108" s="9"/>
      <c r="G108" s="15"/>
      <c r="H108" s="15"/>
      <c r="I108" s="15"/>
    </row>
    <row r="109" spans="2:9" x14ac:dyDescent="0.25">
      <c r="B109" s="9"/>
      <c r="C109" s="9"/>
      <c r="D109" s="9"/>
      <c r="E109" s="9"/>
      <c r="F109" s="9"/>
      <c r="G109" s="15"/>
      <c r="H109" s="15"/>
      <c r="I109" s="15"/>
    </row>
    <row r="110" spans="2:9" x14ac:dyDescent="0.25">
      <c r="B110" s="9"/>
      <c r="C110" s="9"/>
      <c r="D110" s="9"/>
      <c r="E110" s="9"/>
      <c r="F110" s="9"/>
      <c r="G110" s="15"/>
      <c r="H110" s="15"/>
      <c r="I110" s="15"/>
    </row>
    <row r="111" spans="2:9" x14ac:dyDescent="0.25">
      <c r="B111" s="9"/>
      <c r="C111" s="9"/>
      <c r="D111" s="9"/>
      <c r="E111" s="9"/>
      <c r="F111" s="9"/>
      <c r="G111" s="15"/>
      <c r="H111" s="15"/>
      <c r="I111" s="15"/>
    </row>
    <row r="112" spans="2:9" x14ac:dyDescent="0.25">
      <c r="B112" s="9"/>
      <c r="C112" s="9"/>
      <c r="D112" s="9"/>
      <c r="E112" s="9"/>
      <c r="F112" s="9"/>
      <c r="G112" s="15"/>
      <c r="H112" s="15"/>
      <c r="I112" s="15"/>
    </row>
    <row r="113" spans="2:9" x14ac:dyDescent="0.25">
      <c r="B113" s="9"/>
      <c r="C113" s="9"/>
      <c r="D113" s="9"/>
      <c r="E113" s="9"/>
      <c r="F113" s="9"/>
      <c r="G113" s="15"/>
      <c r="H113" s="15"/>
      <c r="I113" s="15"/>
    </row>
    <row r="114" spans="2:9" x14ac:dyDescent="0.25">
      <c r="B114" s="9"/>
      <c r="C114" s="9"/>
      <c r="D114" s="9"/>
      <c r="E114" s="9"/>
      <c r="F114" s="9"/>
      <c r="G114" s="15"/>
      <c r="H114" s="15"/>
      <c r="I114" s="15"/>
    </row>
    <row r="115" spans="2:9" x14ac:dyDescent="0.25">
      <c r="B115" s="9"/>
      <c r="C115" s="9"/>
      <c r="D115" s="9"/>
      <c r="E115" s="9"/>
      <c r="F115" s="9"/>
      <c r="G115" s="15"/>
      <c r="H115" s="15"/>
      <c r="I115" s="15"/>
    </row>
    <row r="116" spans="2:9" x14ac:dyDescent="0.25">
      <c r="B116" s="9"/>
      <c r="C116" s="9"/>
      <c r="D116" s="9"/>
      <c r="E116" s="9"/>
      <c r="F116" s="9"/>
      <c r="G116" s="15"/>
      <c r="H116" s="15"/>
      <c r="I116" s="15"/>
    </row>
    <row r="117" spans="2:9" x14ac:dyDescent="0.25">
      <c r="B117" s="9"/>
      <c r="C117" s="9"/>
      <c r="D117" s="9"/>
      <c r="E117" s="9"/>
      <c r="F117" s="9"/>
      <c r="G117" s="15"/>
      <c r="H117" s="15"/>
      <c r="I117" s="15"/>
    </row>
    <row r="118" spans="2:9" x14ac:dyDescent="0.25">
      <c r="B118" s="9"/>
      <c r="C118" s="9"/>
      <c r="D118" s="9"/>
      <c r="E118" s="9"/>
      <c r="F118" s="9"/>
      <c r="G118" s="15"/>
      <c r="H118" s="15"/>
      <c r="I118" s="15"/>
    </row>
    <row r="119" spans="2:9" x14ac:dyDescent="0.25">
      <c r="B119" s="9"/>
      <c r="C119" s="9"/>
      <c r="D119" s="9"/>
      <c r="E119" s="9"/>
      <c r="F119" s="9"/>
      <c r="G119" s="15"/>
      <c r="H119" s="15"/>
      <c r="I119" s="15"/>
    </row>
    <row r="120" spans="2:9" x14ac:dyDescent="0.25">
      <c r="B120" s="9"/>
      <c r="C120" s="9"/>
      <c r="D120" s="9"/>
      <c r="E120" s="9"/>
      <c r="F120" s="9"/>
      <c r="G120" s="15"/>
      <c r="H120" s="15"/>
      <c r="I120" s="15"/>
    </row>
    <row r="121" spans="2:9" x14ac:dyDescent="0.25">
      <c r="B121" s="9"/>
      <c r="C121" s="9"/>
      <c r="D121" s="9"/>
      <c r="E121" s="9"/>
      <c r="F121" s="9"/>
      <c r="G121" s="15"/>
      <c r="H121" s="15"/>
      <c r="I121" s="15"/>
    </row>
    <row r="122" spans="2:9" x14ac:dyDescent="0.25">
      <c r="B122" s="9"/>
      <c r="C122" s="9"/>
      <c r="D122" s="9"/>
      <c r="E122" s="9"/>
      <c r="F122" s="9"/>
      <c r="G122" s="15"/>
      <c r="H122" s="15"/>
      <c r="I122" s="15"/>
    </row>
    <row r="123" spans="2:9" x14ac:dyDescent="0.25">
      <c r="B123" s="9"/>
      <c r="C123" s="9"/>
      <c r="D123" s="9"/>
      <c r="E123" s="9"/>
      <c r="F123" s="9"/>
      <c r="G123" s="15"/>
      <c r="H123" s="15"/>
      <c r="I123" s="15"/>
    </row>
    <row r="124" spans="2:9" x14ac:dyDescent="0.25">
      <c r="B124" s="9"/>
      <c r="C124" s="9"/>
      <c r="D124" s="9"/>
      <c r="E124" s="9"/>
      <c r="F124" s="9"/>
      <c r="G124" s="15"/>
      <c r="H124" s="15"/>
      <c r="I124" s="15"/>
    </row>
    <row r="125" spans="2:9" x14ac:dyDescent="0.25">
      <c r="B125" s="9"/>
      <c r="C125" s="9"/>
      <c r="D125" s="9"/>
      <c r="E125" s="9"/>
      <c r="F125" s="9"/>
      <c r="G125" s="15"/>
      <c r="H125" s="15"/>
      <c r="I125" s="15"/>
    </row>
    <row r="126" spans="2:9" x14ac:dyDescent="0.25">
      <c r="B126" s="9"/>
      <c r="C126" s="9"/>
      <c r="D126" s="9"/>
      <c r="E126" s="9"/>
      <c r="F126" s="9"/>
      <c r="G126" s="15"/>
      <c r="H126" s="15"/>
      <c r="I126" s="15"/>
    </row>
    <row r="127" spans="2:9" x14ac:dyDescent="0.25">
      <c r="B127" s="9"/>
      <c r="C127" s="9"/>
      <c r="D127" s="9"/>
      <c r="E127" s="9"/>
      <c r="F127" s="9"/>
      <c r="G127" s="15"/>
      <c r="H127" s="15"/>
      <c r="I127" s="15"/>
    </row>
    <row r="128" spans="2:9" x14ac:dyDescent="0.25">
      <c r="B128" s="9"/>
      <c r="C128" s="9"/>
      <c r="D128" s="9"/>
      <c r="E128" s="9"/>
      <c r="F128" s="9"/>
      <c r="G128" s="15"/>
      <c r="H128" s="15"/>
      <c r="I128" s="15"/>
    </row>
    <row r="129" spans="2:9" x14ac:dyDescent="0.25">
      <c r="B129" s="9"/>
      <c r="C129" s="9"/>
      <c r="D129" s="9"/>
      <c r="E129" s="9"/>
      <c r="F129" s="9"/>
      <c r="G129" s="15"/>
      <c r="H129" s="15"/>
      <c r="I129" s="15"/>
    </row>
    <row r="130" spans="2:9" x14ac:dyDescent="0.25">
      <c r="B130" s="9"/>
      <c r="C130" s="9"/>
      <c r="D130" s="9"/>
      <c r="E130" s="9"/>
      <c r="F130" s="9"/>
      <c r="G130" s="15"/>
      <c r="H130" s="15"/>
      <c r="I130" s="15"/>
    </row>
    <row r="131" spans="2:9" x14ac:dyDescent="0.25">
      <c r="B131" s="9"/>
      <c r="C131" s="9"/>
      <c r="D131" s="9"/>
      <c r="E131" s="9"/>
      <c r="F131" s="9"/>
      <c r="G131" s="15"/>
      <c r="H131" s="15"/>
      <c r="I131" s="15"/>
    </row>
    <row r="132" spans="2:9" x14ac:dyDescent="0.25">
      <c r="B132" s="9"/>
      <c r="C132" s="9"/>
      <c r="D132" s="9"/>
      <c r="E132" s="9"/>
      <c r="F132" s="9"/>
      <c r="G132" s="15"/>
      <c r="H132" s="15"/>
      <c r="I132" s="15"/>
    </row>
    <row r="133" spans="2:9" x14ac:dyDescent="0.25">
      <c r="B133" s="9"/>
      <c r="C133" s="9"/>
      <c r="D133" s="9"/>
      <c r="E133" s="9"/>
      <c r="F133" s="9"/>
      <c r="G133" s="15"/>
      <c r="H133" s="15"/>
      <c r="I133" s="15"/>
    </row>
    <row r="134" spans="2:9" x14ac:dyDescent="0.25">
      <c r="B134" s="9"/>
      <c r="C134" s="9"/>
      <c r="D134" s="9"/>
      <c r="E134" s="9"/>
      <c r="F134" s="9"/>
      <c r="G134" s="15"/>
      <c r="H134" s="15"/>
      <c r="I134" s="15"/>
    </row>
    <row r="135" spans="2:9" x14ac:dyDescent="0.25">
      <c r="B135" s="9"/>
      <c r="C135" s="9"/>
      <c r="D135" s="9"/>
      <c r="E135" s="9"/>
      <c r="F135" s="9"/>
      <c r="G135" s="15"/>
      <c r="H135" s="15"/>
      <c r="I135" s="15"/>
    </row>
    <row r="136" spans="2:9" x14ac:dyDescent="0.25">
      <c r="B136" s="9"/>
      <c r="C136" s="9"/>
      <c r="D136" s="9"/>
      <c r="E136" s="9"/>
      <c r="F136" s="9"/>
      <c r="G136" s="15"/>
      <c r="H136" s="15"/>
      <c r="I136" s="15"/>
    </row>
    <row r="137" spans="2:9" x14ac:dyDescent="0.25">
      <c r="B137" s="9"/>
      <c r="C137" s="9"/>
      <c r="D137" s="9"/>
      <c r="E137" s="9"/>
      <c r="F137" s="9"/>
      <c r="G137" s="15"/>
      <c r="H137" s="15"/>
      <c r="I137" s="15"/>
    </row>
    <row r="138" spans="2:9" x14ac:dyDescent="0.25">
      <c r="B138" s="9"/>
      <c r="C138" s="9"/>
      <c r="D138" s="9"/>
      <c r="E138" s="9"/>
      <c r="F138" s="9"/>
      <c r="G138" s="15"/>
      <c r="H138" s="15"/>
      <c r="I138" s="15"/>
    </row>
    <row r="139" spans="2:9" x14ac:dyDescent="0.25">
      <c r="B139" s="9"/>
      <c r="C139" s="9"/>
      <c r="D139" s="9"/>
      <c r="E139" s="9"/>
      <c r="F139" s="9"/>
      <c r="G139" s="15"/>
      <c r="H139" s="15"/>
      <c r="I139" s="15"/>
    </row>
    <row r="140" spans="2:9" x14ac:dyDescent="0.25">
      <c r="B140" s="9"/>
      <c r="C140" s="9"/>
      <c r="D140" s="9"/>
      <c r="E140" s="9"/>
      <c r="F140" s="9"/>
      <c r="G140" s="15"/>
      <c r="H140" s="15"/>
      <c r="I140" s="15"/>
    </row>
    <row r="141" spans="2:9" x14ac:dyDescent="0.25">
      <c r="B141" s="9"/>
      <c r="C141" s="9"/>
      <c r="D141" s="9"/>
      <c r="E141" s="9"/>
      <c r="F141" s="9"/>
      <c r="G141" s="15"/>
      <c r="H141" s="15"/>
      <c r="I141" s="15"/>
    </row>
    <row r="142" spans="2:9" x14ac:dyDescent="0.25">
      <c r="B142" s="9"/>
      <c r="C142" s="9"/>
      <c r="D142" s="9"/>
      <c r="E142" s="9"/>
      <c r="F142" s="9"/>
      <c r="G142" s="15"/>
      <c r="H142" s="15"/>
      <c r="I142" s="15"/>
    </row>
    <row r="143" spans="2:9" x14ac:dyDescent="0.25">
      <c r="B143" s="9"/>
      <c r="C143" s="9"/>
      <c r="D143" s="9"/>
      <c r="E143" s="9"/>
      <c r="F143" s="9"/>
      <c r="G143" s="15"/>
      <c r="H143" s="15"/>
      <c r="I143" s="15"/>
    </row>
    <row r="144" spans="2:9" x14ac:dyDescent="0.25">
      <c r="B144" s="9"/>
      <c r="C144" s="9"/>
      <c r="D144" s="9"/>
      <c r="E144" s="9"/>
      <c r="F144" s="9"/>
      <c r="G144" s="15"/>
      <c r="H144" s="15"/>
      <c r="I144" s="15"/>
    </row>
    <row r="145" spans="2:9" x14ac:dyDescent="0.25">
      <c r="B145" s="9"/>
      <c r="C145" s="9"/>
      <c r="D145" s="9"/>
      <c r="E145" s="9"/>
      <c r="F145" s="9"/>
      <c r="G145" s="15"/>
      <c r="H145" s="15"/>
      <c r="I145" s="15"/>
    </row>
    <row r="146" spans="2:9" x14ac:dyDescent="0.25">
      <c r="B146" s="9"/>
      <c r="C146" s="9"/>
      <c r="D146" s="9"/>
      <c r="E146" s="9"/>
      <c r="F146" s="9"/>
      <c r="G146" s="15"/>
      <c r="H146" s="15"/>
      <c r="I146" s="15"/>
    </row>
    <row r="147" spans="2:9" x14ac:dyDescent="0.25">
      <c r="B147" s="9"/>
      <c r="C147" s="9"/>
      <c r="D147" s="9"/>
      <c r="E147" s="9"/>
      <c r="F147" s="9"/>
      <c r="G147" s="15"/>
      <c r="H147" s="15"/>
      <c r="I147" s="15"/>
    </row>
    <row r="148" spans="2:9" x14ac:dyDescent="0.25">
      <c r="B148" s="9"/>
      <c r="C148" s="9"/>
      <c r="D148" s="9"/>
      <c r="E148" s="9"/>
      <c r="F148" s="9"/>
      <c r="G148" s="15"/>
      <c r="H148" s="15"/>
      <c r="I148" s="15"/>
    </row>
    <row r="149" spans="2:9" x14ac:dyDescent="0.25">
      <c r="B149" s="9"/>
      <c r="C149" s="9"/>
      <c r="D149" s="9"/>
      <c r="E149" s="9"/>
      <c r="F149" s="9"/>
      <c r="G149" s="15"/>
      <c r="H149" s="15"/>
      <c r="I149" s="15"/>
    </row>
    <row r="150" spans="2:9" x14ac:dyDescent="0.25">
      <c r="B150" s="9"/>
      <c r="C150" s="9"/>
      <c r="D150" s="9"/>
      <c r="E150" s="9"/>
      <c r="F150" s="9"/>
      <c r="G150" s="15"/>
      <c r="H150" s="15"/>
      <c r="I150" s="15"/>
    </row>
    <row r="151" spans="2:9" x14ac:dyDescent="0.25">
      <c r="B151" s="9"/>
      <c r="C151" s="9"/>
      <c r="D151" s="9"/>
      <c r="E151" s="9"/>
      <c r="F151" s="9"/>
      <c r="G151" s="15"/>
      <c r="H151" s="15"/>
      <c r="I151" s="15"/>
    </row>
    <row r="152" spans="2:9" x14ac:dyDescent="0.25">
      <c r="B152" s="9"/>
      <c r="C152" s="9"/>
      <c r="D152" s="9"/>
      <c r="E152" s="9"/>
      <c r="F152" s="9"/>
      <c r="G152" s="15"/>
      <c r="H152" s="15"/>
      <c r="I152" s="15"/>
    </row>
    <row r="153" spans="2:9" x14ac:dyDescent="0.25">
      <c r="B153" s="9"/>
      <c r="C153" s="9"/>
      <c r="D153" s="9"/>
      <c r="E153" s="9"/>
      <c r="F153" s="9"/>
      <c r="G153" s="15"/>
      <c r="H153" s="15"/>
      <c r="I153" s="15"/>
    </row>
    <row r="154" spans="2:9" x14ac:dyDescent="0.25">
      <c r="B154" s="9"/>
      <c r="C154" s="9"/>
      <c r="D154" s="9"/>
      <c r="E154" s="9"/>
      <c r="F154" s="9"/>
      <c r="G154" s="15"/>
      <c r="H154" s="15"/>
      <c r="I154" s="15"/>
    </row>
    <row r="155" spans="2:9" x14ac:dyDescent="0.25">
      <c r="B155" s="9"/>
      <c r="C155" s="9"/>
      <c r="D155" s="9"/>
      <c r="E155" s="9"/>
      <c r="F155" s="9"/>
      <c r="G155" s="15"/>
      <c r="H155" s="15"/>
      <c r="I155" s="15"/>
    </row>
    <row r="156" spans="2:9" x14ac:dyDescent="0.25">
      <c r="B156" s="9"/>
      <c r="C156" s="9"/>
      <c r="D156" s="9"/>
      <c r="E156" s="9"/>
      <c r="F156" s="9"/>
      <c r="G156" s="15"/>
      <c r="H156" s="15"/>
      <c r="I156" s="15"/>
    </row>
    <row r="157" spans="2:9" x14ac:dyDescent="0.25">
      <c r="B157" s="9"/>
      <c r="C157" s="9"/>
      <c r="D157" s="9"/>
      <c r="E157" s="9"/>
      <c r="F157" s="9"/>
      <c r="G157" s="15"/>
      <c r="H157" s="15"/>
      <c r="I157" s="15"/>
    </row>
    <row r="158" spans="2:9" x14ac:dyDescent="0.25">
      <c r="B158" s="9"/>
      <c r="C158" s="9"/>
      <c r="D158" s="9"/>
      <c r="E158" s="9"/>
      <c r="F158" s="9"/>
      <c r="G158" s="15"/>
      <c r="H158" s="15"/>
      <c r="I158" s="15"/>
    </row>
    <row r="159" spans="2:9" x14ac:dyDescent="0.25">
      <c r="B159" s="9"/>
      <c r="C159" s="9"/>
      <c r="D159" s="9"/>
      <c r="E159" s="9"/>
      <c r="F159" s="9"/>
      <c r="G159" s="15"/>
      <c r="H159" s="15"/>
      <c r="I159" s="15"/>
    </row>
    <row r="160" spans="2:9" x14ac:dyDescent="0.25">
      <c r="B160" s="9"/>
      <c r="C160" s="9"/>
      <c r="D160" s="9"/>
      <c r="E160" s="9"/>
      <c r="F160" s="9"/>
      <c r="G160" s="15"/>
      <c r="H160" s="15"/>
      <c r="I160" s="15"/>
    </row>
    <row r="161" spans="2:9" x14ac:dyDescent="0.25">
      <c r="B161" s="9"/>
      <c r="C161" s="9"/>
      <c r="D161" s="9"/>
      <c r="E161" s="9"/>
      <c r="F161" s="9"/>
      <c r="G161" s="15"/>
      <c r="H161" s="15"/>
      <c r="I161" s="15"/>
    </row>
    <row r="162" spans="2:9" x14ac:dyDescent="0.25">
      <c r="B162" s="9"/>
      <c r="C162" s="9"/>
      <c r="D162" s="9"/>
      <c r="E162" s="9"/>
      <c r="F162" s="9"/>
      <c r="G162" s="15"/>
      <c r="H162" s="15"/>
      <c r="I162" s="15"/>
    </row>
    <row r="163" spans="2:9" x14ac:dyDescent="0.25">
      <c r="B163" s="9"/>
      <c r="C163" s="9"/>
      <c r="D163" s="9"/>
      <c r="E163" s="9"/>
      <c r="F163" s="9"/>
      <c r="G163" s="15"/>
      <c r="H163" s="15"/>
      <c r="I163" s="15"/>
    </row>
    <row r="164" spans="2:9" x14ac:dyDescent="0.25">
      <c r="B164" s="9"/>
      <c r="C164" s="9"/>
      <c r="D164" s="9"/>
      <c r="E164" s="9"/>
      <c r="F164" s="9"/>
      <c r="G164" s="15"/>
      <c r="H164" s="15"/>
      <c r="I164" s="15"/>
    </row>
    <row r="165" spans="2:9" x14ac:dyDescent="0.25">
      <c r="B165" s="9"/>
      <c r="C165" s="9"/>
      <c r="D165" s="9"/>
      <c r="E165" s="9"/>
      <c r="F165" s="9"/>
      <c r="G165" s="15"/>
      <c r="H165" s="15"/>
      <c r="I165" s="15"/>
    </row>
    <row r="166" spans="2:9" x14ac:dyDescent="0.25">
      <c r="B166" s="9"/>
      <c r="C166" s="9"/>
      <c r="D166" s="9"/>
      <c r="E166" s="9"/>
      <c r="F166" s="9"/>
      <c r="G166" s="15"/>
      <c r="H166" s="15"/>
      <c r="I166" s="15"/>
    </row>
    <row r="167" spans="2:9" x14ac:dyDescent="0.25">
      <c r="B167" s="9"/>
      <c r="C167" s="9"/>
      <c r="D167" s="9"/>
      <c r="E167" s="9"/>
      <c r="F167" s="9"/>
      <c r="G167" s="15"/>
      <c r="H167" s="15"/>
      <c r="I167" s="15"/>
    </row>
    <row r="168" spans="2:9" x14ac:dyDescent="0.25">
      <c r="B168" s="9"/>
      <c r="C168" s="9"/>
      <c r="D168" s="9"/>
      <c r="E168" s="9"/>
      <c r="F168" s="9"/>
      <c r="G168" s="15"/>
      <c r="H168" s="15"/>
      <c r="I168" s="15"/>
    </row>
    <row r="169" spans="2:9" x14ac:dyDescent="0.25">
      <c r="B169" s="9"/>
      <c r="C169" s="9"/>
      <c r="D169" s="9"/>
      <c r="E169" s="9"/>
      <c r="F169" s="9"/>
      <c r="G169" s="15"/>
      <c r="H169" s="15"/>
      <c r="I169" s="15"/>
    </row>
    <row r="170" spans="2:9" x14ac:dyDescent="0.25">
      <c r="B170" s="9"/>
      <c r="C170" s="9"/>
      <c r="D170" s="9"/>
      <c r="E170" s="9"/>
      <c r="F170" s="9"/>
      <c r="G170" s="15"/>
      <c r="H170" s="15"/>
      <c r="I170" s="15"/>
    </row>
    <row r="171" spans="2:9" x14ac:dyDescent="0.25">
      <c r="B171" s="9"/>
      <c r="C171" s="9"/>
      <c r="D171" s="9"/>
      <c r="E171" s="9"/>
      <c r="F171" s="9"/>
      <c r="G171" s="15"/>
      <c r="H171" s="15"/>
      <c r="I171" s="15"/>
    </row>
    <row r="172" spans="2:9" x14ac:dyDescent="0.25">
      <c r="B172" s="9"/>
      <c r="C172" s="9"/>
      <c r="D172" s="9"/>
      <c r="E172" s="9"/>
      <c r="F172" s="9"/>
      <c r="G172" s="15"/>
      <c r="H172" s="15"/>
      <c r="I172" s="15"/>
    </row>
    <row r="173" spans="2:9" x14ac:dyDescent="0.25">
      <c r="B173" s="9"/>
      <c r="C173" s="9"/>
      <c r="D173" s="9"/>
      <c r="E173" s="9"/>
      <c r="F173" s="9"/>
      <c r="G173" s="15"/>
      <c r="H173" s="15"/>
      <c r="I173" s="15"/>
    </row>
    <row r="174" spans="2:9" x14ac:dyDescent="0.25">
      <c r="B174" s="9"/>
      <c r="C174" s="9"/>
      <c r="D174" s="9"/>
      <c r="E174" s="9"/>
      <c r="F174" s="9"/>
      <c r="G174" s="15"/>
      <c r="H174" s="15"/>
      <c r="I174" s="15"/>
    </row>
    <row r="175" spans="2:9" x14ac:dyDescent="0.25">
      <c r="B175" s="9"/>
      <c r="C175" s="9"/>
      <c r="D175" s="9"/>
      <c r="E175" s="9"/>
      <c r="F175" s="9"/>
      <c r="G175" s="15"/>
      <c r="H175" s="15"/>
      <c r="I175" s="15"/>
    </row>
    <row r="176" spans="2:9" x14ac:dyDescent="0.25">
      <c r="B176" s="9"/>
      <c r="C176" s="9"/>
      <c r="D176" s="9"/>
      <c r="E176" s="9"/>
      <c r="F176" s="9"/>
      <c r="G176" s="15"/>
      <c r="H176" s="15"/>
      <c r="I176" s="15"/>
    </row>
    <row r="177" spans="2:9" x14ac:dyDescent="0.25">
      <c r="B177" s="9"/>
      <c r="C177" s="9"/>
      <c r="D177" s="9"/>
      <c r="E177" s="9"/>
      <c r="F177" s="9"/>
      <c r="G177" s="15"/>
      <c r="H177" s="15"/>
      <c r="I177" s="15"/>
    </row>
    <row r="178" spans="2:9" x14ac:dyDescent="0.25">
      <c r="B178" s="9"/>
      <c r="C178" s="9"/>
      <c r="D178" s="9"/>
      <c r="E178" s="9"/>
      <c r="F178" s="9"/>
      <c r="G178" s="15"/>
      <c r="H178" s="15"/>
      <c r="I178" s="15"/>
    </row>
    <row r="179" spans="2:9" x14ac:dyDescent="0.25">
      <c r="B179" s="9"/>
      <c r="C179" s="9"/>
      <c r="D179" s="9"/>
      <c r="E179" s="9"/>
      <c r="F179" s="9"/>
      <c r="G179" s="15"/>
      <c r="H179" s="15"/>
      <c r="I179" s="15"/>
    </row>
    <row r="180" spans="2:9" x14ac:dyDescent="0.25">
      <c r="B180" s="9"/>
      <c r="C180" s="9"/>
      <c r="D180" s="9"/>
      <c r="E180" s="9"/>
      <c r="F180" s="9"/>
      <c r="G180" s="15"/>
      <c r="H180" s="15"/>
      <c r="I180" s="15"/>
    </row>
    <row r="181" spans="2:9" x14ac:dyDescent="0.25">
      <c r="B181" s="9"/>
      <c r="C181" s="9"/>
      <c r="D181" s="9"/>
      <c r="E181" s="9"/>
      <c r="F181" s="9"/>
      <c r="G181" s="15"/>
      <c r="H181" s="15"/>
      <c r="I181" s="15"/>
    </row>
    <row r="182" spans="2:9" x14ac:dyDescent="0.25">
      <c r="B182" s="9"/>
      <c r="C182" s="9"/>
      <c r="D182" s="9"/>
      <c r="E182" s="9"/>
      <c r="F182" s="9"/>
      <c r="G182" s="15"/>
      <c r="H182" s="15"/>
      <c r="I182" s="15"/>
    </row>
    <row r="183" spans="2:9" x14ac:dyDescent="0.25">
      <c r="B183" s="9"/>
      <c r="C183" s="9"/>
      <c r="D183" s="9"/>
      <c r="E183" s="9"/>
      <c r="F183" s="9"/>
      <c r="G183" s="15"/>
      <c r="H183" s="15"/>
      <c r="I183" s="15"/>
    </row>
    <row r="184" spans="2:9" x14ac:dyDescent="0.25">
      <c r="B184" s="9"/>
      <c r="C184" s="9"/>
      <c r="D184" s="9"/>
      <c r="E184" s="9"/>
      <c r="F184" s="9"/>
      <c r="G184" s="15"/>
      <c r="H184" s="15"/>
      <c r="I184" s="15"/>
    </row>
    <row r="185" spans="2:9" x14ac:dyDescent="0.25">
      <c r="B185" s="9"/>
      <c r="C185" s="9"/>
      <c r="D185" s="9"/>
      <c r="E185" s="9"/>
      <c r="F185" s="9"/>
      <c r="G185" s="15"/>
      <c r="H185" s="15"/>
      <c r="I185" s="15"/>
    </row>
    <row r="186" spans="2:9" x14ac:dyDescent="0.25">
      <c r="B186" s="9"/>
      <c r="C186" s="9"/>
      <c r="D186" s="9"/>
      <c r="E186" s="9"/>
      <c r="F186" s="9"/>
      <c r="G186" s="15"/>
      <c r="H186" s="15"/>
      <c r="I186" s="15"/>
    </row>
    <row r="187" spans="2:9" x14ac:dyDescent="0.25">
      <c r="B187" s="9"/>
      <c r="C187" s="9"/>
      <c r="D187" s="9"/>
      <c r="E187" s="9"/>
      <c r="F187" s="9"/>
      <c r="G187" s="15"/>
      <c r="H187" s="15"/>
      <c r="I187" s="15"/>
    </row>
    <row r="188" spans="2:9" x14ac:dyDescent="0.25">
      <c r="B188" s="9"/>
      <c r="C188" s="9"/>
      <c r="D188" s="9"/>
      <c r="E188" s="9"/>
      <c r="F188" s="9"/>
      <c r="G188" s="15"/>
      <c r="H188" s="15"/>
      <c r="I188" s="15"/>
    </row>
    <row r="189" spans="2:9" x14ac:dyDescent="0.25">
      <c r="B189" s="9"/>
      <c r="C189" s="9"/>
      <c r="D189" s="9"/>
      <c r="E189" s="9"/>
      <c r="F189" s="9"/>
      <c r="G189" s="15"/>
      <c r="H189" s="15"/>
      <c r="I189" s="15"/>
    </row>
    <row r="190" spans="2:9" x14ac:dyDescent="0.25">
      <c r="B190" s="9"/>
      <c r="C190" s="9"/>
      <c r="D190" s="9"/>
      <c r="E190" s="9"/>
      <c r="F190" s="9"/>
      <c r="G190" s="15"/>
      <c r="H190" s="15"/>
      <c r="I190" s="15"/>
    </row>
    <row r="191" spans="2:9" x14ac:dyDescent="0.25">
      <c r="B191" s="9"/>
      <c r="C191" s="9"/>
      <c r="D191" s="9"/>
      <c r="E191" s="9"/>
      <c r="F191" s="9"/>
      <c r="G191" s="15"/>
      <c r="H191" s="15"/>
      <c r="I191" s="15"/>
    </row>
    <row r="192" spans="2:9" x14ac:dyDescent="0.25">
      <c r="B192" s="9"/>
      <c r="C192" s="9"/>
      <c r="D192" s="9"/>
      <c r="E192" s="9"/>
      <c r="F192" s="9"/>
      <c r="G192" s="15"/>
      <c r="H192" s="15"/>
      <c r="I192" s="15"/>
    </row>
    <row r="193" spans="2:9" x14ac:dyDescent="0.25">
      <c r="B193" s="9"/>
      <c r="C193" s="9"/>
      <c r="D193" s="9"/>
      <c r="E193" s="9"/>
      <c r="F193" s="9"/>
      <c r="G193" s="15"/>
      <c r="H193" s="15"/>
      <c r="I193" s="15"/>
    </row>
    <row r="194" spans="2:9" x14ac:dyDescent="0.25">
      <c r="B194" s="9"/>
      <c r="C194" s="9"/>
      <c r="D194" s="9"/>
      <c r="E194" s="9"/>
      <c r="F194" s="9"/>
      <c r="G194" s="15"/>
      <c r="H194" s="15"/>
      <c r="I194" s="15"/>
    </row>
    <row r="195" spans="2:9" x14ac:dyDescent="0.25">
      <c r="B195" s="9"/>
      <c r="C195" s="9"/>
      <c r="D195" s="9"/>
      <c r="E195" s="9"/>
      <c r="F195" s="9"/>
      <c r="G195" s="15"/>
      <c r="H195" s="15"/>
      <c r="I195" s="15"/>
    </row>
    <row r="196" spans="2:9" x14ac:dyDescent="0.25">
      <c r="B196" s="9"/>
      <c r="C196" s="9"/>
      <c r="D196" s="9"/>
      <c r="E196" s="9"/>
      <c r="F196" s="9"/>
      <c r="G196" s="15"/>
      <c r="H196" s="15"/>
      <c r="I196" s="15"/>
    </row>
    <row r="197" spans="2:9" x14ac:dyDescent="0.25">
      <c r="B197" s="9"/>
      <c r="C197" s="9"/>
      <c r="D197" s="9"/>
      <c r="E197" s="9"/>
      <c r="F197" s="9"/>
      <c r="G197" s="15"/>
      <c r="H197" s="15"/>
      <c r="I197" s="15"/>
    </row>
    <row r="198" spans="2:9" x14ac:dyDescent="0.25">
      <c r="B198" s="9"/>
      <c r="C198" s="9"/>
      <c r="D198" s="9"/>
      <c r="E198" s="9"/>
      <c r="F198" s="9"/>
      <c r="G198" s="15"/>
      <c r="H198" s="15"/>
      <c r="I198" s="15"/>
    </row>
    <row r="199" spans="2:9" x14ac:dyDescent="0.25">
      <c r="B199" s="9"/>
      <c r="C199" s="9"/>
      <c r="D199" s="9"/>
      <c r="E199" s="9"/>
      <c r="F199" s="9"/>
      <c r="G199" s="15"/>
      <c r="H199" s="15"/>
      <c r="I199" s="15"/>
    </row>
    <row r="200" spans="2:9" x14ac:dyDescent="0.25">
      <c r="B200" s="9"/>
      <c r="C200" s="9"/>
      <c r="D200" s="9"/>
      <c r="E200" s="9"/>
      <c r="F200" s="9"/>
      <c r="G200" s="15"/>
      <c r="H200" s="15"/>
      <c r="I200" s="15"/>
    </row>
    <row r="201" spans="2:9" x14ac:dyDescent="0.25">
      <c r="B201" s="9"/>
      <c r="C201" s="9"/>
      <c r="D201" s="9"/>
      <c r="E201" s="9"/>
      <c r="F201" s="9"/>
      <c r="G201" s="15"/>
      <c r="H201" s="15"/>
      <c r="I201" s="15"/>
    </row>
    <row r="202" spans="2:9" x14ac:dyDescent="0.25">
      <c r="B202" s="9"/>
      <c r="C202" s="9"/>
      <c r="D202" s="9"/>
      <c r="E202" s="9"/>
      <c r="F202" s="9"/>
      <c r="G202" s="15"/>
      <c r="H202" s="15"/>
      <c r="I202" s="15"/>
    </row>
    <row r="203" spans="2:9" x14ac:dyDescent="0.25">
      <c r="B203" s="9"/>
      <c r="C203" s="9"/>
      <c r="D203" s="9"/>
      <c r="E203" s="9"/>
      <c r="F203" s="9"/>
      <c r="G203" s="15"/>
      <c r="H203" s="15"/>
      <c r="I203" s="15"/>
    </row>
    <row r="204" spans="2:9" x14ac:dyDescent="0.25">
      <c r="B204" s="9"/>
      <c r="C204" s="9"/>
      <c r="D204" s="9"/>
      <c r="E204" s="9"/>
      <c r="F204" s="9"/>
      <c r="G204" s="15"/>
      <c r="H204" s="15"/>
      <c r="I204" s="15"/>
    </row>
    <row r="205" spans="2:9" x14ac:dyDescent="0.25">
      <c r="B205" s="9"/>
      <c r="C205" s="9"/>
      <c r="D205" s="9"/>
      <c r="E205" s="9"/>
      <c r="F205" s="9"/>
      <c r="G205" s="15"/>
      <c r="H205" s="15"/>
      <c r="I205" s="15"/>
    </row>
    <row r="206" spans="2:9" x14ac:dyDescent="0.25">
      <c r="B206" s="9"/>
      <c r="C206" s="9"/>
      <c r="D206" s="9"/>
      <c r="E206" s="9"/>
      <c r="F206" s="9"/>
      <c r="G206" s="15"/>
      <c r="H206" s="15"/>
      <c r="I206" s="15"/>
    </row>
    <row r="207" spans="2:9" x14ac:dyDescent="0.25">
      <c r="B207" s="9"/>
      <c r="C207" s="9"/>
      <c r="D207" s="9"/>
      <c r="E207" s="9"/>
      <c r="F207" s="9"/>
      <c r="G207" s="15"/>
      <c r="H207" s="15"/>
      <c r="I207" s="15"/>
    </row>
    <row r="208" spans="2:9" x14ac:dyDescent="0.25">
      <c r="B208" s="9"/>
      <c r="C208" s="9"/>
      <c r="D208" s="9"/>
      <c r="E208" s="9"/>
      <c r="F208" s="9"/>
      <c r="G208" s="15"/>
      <c r="H208" s="15"/>
      <c r="I208" s="15"/>
    </row>
    <row r="209" spans="2:9" x14ac:dyDescent="0.25">
      <c r="B209" s="9"/>
      <c r="C209" s="9"/>
      <c r="D209" s="9"/>
      <c r="E209" s="9"/>
      <c r="F209" s="9"/>
      <c r="G209" s="15"/>
      <c r="H209" s="15"/>
      <c r="I209" s="15"/>
    </row>
    <row r="210" spans="2:9" x14ac:dyDescent="0.25">
      <c r="B210" s="9"/>
      <c r="C210" s="9"/>
      <c r="D210" s="9"/>
      <c r="E210" s="9"/>
      <c r="F210" s="9"/>
      <c r="G210" s="15"/>
      <c r="H210" s="15"/>
      <c r="I210" s="15"/>
    </row>
    <row r="211" spans="2:9" x14ac:dyDescent="0.25">
      <c r="B211" s="9"/>
      <c r="C211" s="9"/>
      <c r="D211" s="9"/>
      <c r="E211" s="9"/>
      <c r="F211" s="9"/>
      <c r="G211" s="15"/>
      <c r="H211" s="15"/>
      <c r="I211" s="15"/>
    </row>
    <row r="212" spans="2:9" x14ac:dyDescent="0.25">
      <c r="B212" s="9"/>
      <c r="C212" s="9"/>
      <c r="D212" s="9"/>
      <c r="E212" s="9"/>
      <c r="F212" s="9"/>
      <c r="G212" s="15"/>
      <c r="H212" s="15"/>
      <c r="I212" s="15"/>
    </row>
    <row r="213" spans="2:9" x14ac:dyDescent="0.25">
      <c r="B213" s="9"/>
      <c r="C213" s="9"/>
      <c r="D213" s="9"/>
      <c r="E213" s="9"/>
      <c r="F213" s="9"/>
      <c r="G213" s="15"/>
      <c r="H213" s="15"/>
      <c r="I213" s="15"/>
    </row>
    <row r="214" spans="2:9" x14ac:dyDescent="0.25">
      <c r="B214" s="9"/>
      <c r="C214" s="9"/>
      <c r="D214" s="9"/>
      <c r="E214" s="9"/>
      <c r="F214" s="9"/>
      <c r="G214" s="15"/>
      <c r="H214" s="15"/>
      <c r="I214" s="15"/>
    </row>
    <row r="215" spans="2:9" x14ac:dyDescent="0.25">
      <c r="B215" s="9"/>
      <c r="C215" s="9"/>
      <c r="D215" s="9"/>
      <c r="E215" s="9"/>
      <c r="F215" s="9"/>
      <c r="G215" s="15"/>
      <c r="H215" s="15"/>
      <c r="I215" s="15"/>
    </row>
    <row r="216" spans="2:9" x14ac:dyDescent="0.25">
      <c r="B216" s="9"/>
      <c r="C216" s="9"/>
      <c r="D216" s="9"/>
      <c r="E216" s="9"/>
      <c r="F216" s="9"/>
      <c r="G216" s="15"/>
      <c r="H216" s="15"/>
      <c r="I216" s="15"/>
    </row>
    <row r="217" spans="2:9" x14ac:dyDescent="0.25">
      <c r="B217" s="9"/>
      <c r="C217" s="9"/>
      <c r="D217" s="9"/>
      <c r="E217" s="9"/>
      <c r="F217" s="9"/>
      <c r="G217" s="15"/>
      <c r="H217" s="15"/>
      <c r="I217" s="15"/>
    </row>
    <row r="218" spans="2:9" x14ac:dyDescent="0.25">
      <c r="B218" s="9"/>
      <c r="C218" s="9"/>
      <c r="D218" s="9"/>
      <c r="E218" s="9"/>
      <c r="F218" s="9"/>
      <c r="G218" s="15"/>
      <c r="H218" s="15"/>
      <c r="I218" s="15"/>
    </row>
    <row r="219" spans="2:9" x14ac:dyDescent="0.25">
      <c r="B219" s="9"/>
      <c r="C219" s="9"/>
      <c r="D219" s="9"/>
      <c r="E219" s="9"/>
      <c r="F219" s="9"/>
      <c r="G219" s="15"/>
      <c r="H219" s="15"/>
      <c r="I219" s="15"/>
    </row>
    <row r="220" spans="2:9" x14ac:dyDescent="0.25">
      <c r="B220" s="9"/>
      <c r="C220" s="9"/>
      <c r="D220" s="9"/>
      <c r="E220" s="9"/>
      <c r="F220" s="9"/>
      <c r="G220" s="15"/>
      <c r="H220" s="15"/>
      <c r="I220" s="15"/>
    </row>
    <row r="221" spans="2:9" x14ac:dyDescent="0.25">
      <c r="B221" s="9"/>
      <c r="C221" s="9"/>
      <c r="D221" s="9"/>
      <c r="E221" s="9"/>
      <c r="F221" s="9"/>
      <c r="G221" s="15"/>
      <c r="H221" s="15"/>
      <c r="I221" s="15"/>
    </row>
    <row r="222" spans="2:9" x14ac:dyDescent="0.25">
      <c r="B222" s="9"/>
      <c r="C222" s="9"/>
      <c r="D222" s="9"/>
      <c r="E222" s="9"/>
      <c r="F222" s="9"/>
      <c r="G222" s="15"/>
      <c r="H222" s="15"/>
      <c r="I222" s="15"/>
    </row>
    <row r="223" spans="2:9" x14ac:dyDescent="0.25">
      <c r="B223" s="9"/>
      <c r="C223" s="9"/>
      <c r="D223" s="9"/>
      <c r="E223" s="9"/>
      <c r="F223" s="9"/>
      <c r="G223" s="15"/>
      <c r="H223" s="15"/>
      <c r="I223" s="15"/>
    </row>
    <row r="224" spans="2:9" x14ac:dyDescent="0.25">
      <c r="B224" s="9"/>
      <c r="C224" s="9"/>
      <c r="D224" s="9"/>
      <c r="E224" s="9"/>
      <c r="F224" s="9"/>
      <c r="G224" s="15"/>
      <c r="H224" s="15"/>
      <c r="I224" s="15"/>
    </row>
    <row r="225" spans="2:9" x14ac:dyDescent="0.25">
      <c r="B225" s="9"/>
      <c r="C225" s="9"/>
      <c r="D225" s="9"/>
      <c r="E225" s="9"/>
      <c r="F225" s="9"/>
      <c r="G225" s="15"/>
      <c r="H225" s="15"/>
      <c r="I225" s="15"/>
    </row>
    <row r="226" spans="2:9" x14ac:dyDescent="0.25">
      <c r="B226" s="9"/>
      <c r="C226" s="9"/>
      <c r="D226" s="9"/>
      <c r="E226" s="9"/>
      <c r="F226" s="9"/>
      <c r="G226" s="15"/>
      <c r="H226" s="15"/>
      <c r="I226" s="15"/>
    </row>
    <row r="227" spans="2:9" x14ac:dyDescent="0.25">
      <c r="B227" s="9"/>
      <c r="C227" s="9"/>
      <c r="D227" s="9"/>
      <c r="E227" s="9"/>
      <c r="F227" s="9"/>
      <c r="G227" s="15"/>
      <c r="H227" s="15"/>
      <c r="I227" s="15"/>
    </row>
    <row r="228" spans="2:9" x14ac:dyDescent="0.25">
      <c r="B228" s="9"/>
      <c r="C228" s="9"/>
      <c r="D228" s="9"/>
      <c r="E228" s="9"/>
      <c r="F228" s="9"/>
      <c r="G228" s="15"/>
      <c r="H228" s="15"/>
      <c r="I228" s="15"/>
    </row>
    <row r="229" spans="2:9" x14ac:dyDescent="0.25">
      <c r="B229" s="9"/>
      <c r="C229" s="9"/>
      <c r="D229" s="9"/>
      <c r="E229" s="9"/>
      <c r="F229" s="9"/>
      <c r="G229" s="15"/>
      <c r="H229" s="15"/>
      <c r="I229" s="15"/>
    </row>
    <row r="230" spans="2:9" x14ac:dyDescent="0.25">
      <c r="B230" s="9"/>
      <c r="C230" s="9"/>
      <c r="D230" s="9"/>
      <c r="E230" s="9"/>
      <c r="F230" s="9"/>
      <c r="G230" s="15"/>
      <c r="H230" s="15"/>
      <c r="I230" s="15"/>
    </row>
    <row r="231" spans="2:9" x14ac:dyDescent="0.25">
      <c r="B231" s="9"/>
      <c r="C231" s="9"/>
      <c r="D231" s="9"/>
      <c r="E231" s="9"/>
      <c r="F231" s="9"/>
      <c r="G231" s="15"/>
      <c r="H231" s="15"/>
      <c r="I231" s="15"/>
    </row>
    <row r="232" spans="2:9" x14ac:dyDescent="0.25">
      <c r="B232" s="9"/>
      <c r="C232" s="9"/>
      <c r="D232" s="9"/>
      <c r="E232" s="9"/>
      <c r="F232" s="9"/>
      <c r="G232" s="15"/>
      <c r="H232" s="15"/>
      <c r="I232" s="15"/>
    </row>
    <row r="233" spans="2:9" x14ac:dyDescent="0.25">
      <c r="B233" s="9"/>
      <c r="C233" s="9"/>
      <c r="D233" s="9"/>
      <c r="E233" s="9"/>
      <c r="F233" s="9"/>
      <c r="G233" s="15"/>
      <c r="H233" s="15"/>
      <c r="I233" s="15"/>
    </row>
    <row r="234" spans="2:9" x14ac:dyDescent="0.25">
      <c r="B234" s="9"/>
      <c r="C234" s="9"/>
      <c r="D234" s="9"/>
      <c r="E234" s="9"/>
      <c r="F234" s="9"/>
      <c r="G234" s="15"/>
      <c r="H234" s="15"/>
      <c r="I234" s="15"/>
    </row>
    <row r="235" spans="2:9" x14ac:dyDescent="0.25">
      <c r="B235" s="9"/>
      <c r="C235" s="9"/>
      <c r="D235" s="9"/>
      <c r="E235" s="9"/>
      <c r="F235" s="9"/>
      <c r="G235" s="15"/>
      <c r="H235" s="15"/>
      <c r="I235" s="15"/>
    </row>
    <row r="236" spans="2:9" x14ac:dyDescent="0.25">
      <c r="B236" s="9"/>
      <c r="C236" s="9"/>
      <c r="D236" s="9"/>
      <c r="E236" s="9"/>
      <c r="F236" s="9"/>
      <c r="G236" s="15"/>
      <c r="H236" s="15"/>
      <c r="I236" s="15"/>
    </row>
    <row r="237" spans="2:9" x14ac:dyDescent="0.25">
      <c r="B237" s="9"/>
      <c r="C237" s="9"/>
      <c r="D237" s="9"/>
      <c r="E237" s="9"/>
      <c r="F237" s="9"/>
      <c r="G237" s="15"/>
      <c r="H237" s="15"/>
      <c r="I237" s="15"/>
    </row>
    <row r="238" spans="2:9" x14ac:dyDescent="0.25">
      <c r="B238" s="9"/>
      <c r="C238" s="9"/>
      <c r="D238" s="9"/>
      <c r="E238" s="9"/>
      <c r="F238" s="9"/>
      <c r="G238" s="15"/>
      <c r="H238" s="15"/>
      <c r="I238" s="15"/>
    </row>
    <row r="239" spans="2:9" x14ac:dyDescent="0.25">
      <c r="B239" s="9"/>
      <c r="C239" s="9"/>
      <c r="D239" s="9"/>
      <c r="E239" s="9"/>
      <c r="F239" s="9"/>
      <c r="G239" s="15"/>
      <c r="H239" s="15"/>
      <c r="I239" s="15"/>
    </row>
    <row r="240" spans="2:9" x14ac:dyDescent="0.25">
      <c r="B240" s="9"/>
      <c r="C240" s="9"/>
      <c r="D240" s="9"/>
      <c r="E240" s="9"/>
      <c r="F240" s="9"/>
      <c r="G240" s="15"/>
      <c r="H240" s="15"/>
      <c r="I240" s="15"/>
    </row>
    <row r="241" spans="2:9" x14ac:dyDescent="0.25">
      <c r="B241" s="9"/>
      <c r="C241" s="9"/>
      <c r="D241" s="9"/>
      <c r="E241" s="9"/>
      <c r="F241" s="9"/>
      <c r="G241" s="15"/>
      <c r="H241" s="15"/>
      <c r="I241" s="15"/>
    </row>
    <row r="242" spans="2:9" x14ac:dyDescent="0.25">
      <c r="B242" s="9"/>
      <c r="C242" s="9"/>
      <c r="D242" s="9"/>
      <c r="E242" s="9"/>
      <c r="F242" s="9"/>
      <c r="G242" s="15"/>
      <c r="H242" s="15"/>
      <c r="I242" s="15"/>
    </row>
    <row r="243" spans="2:9" x14ac:dyDescent="0.25">
      <c r="B243" s="9"/>
      <c r="C243" s="9"/>
      <c r="D243" s="9"/>
      <c r="E243" s="9"/>
      <c r="F243" s="9"/>
      <c r="G243" s="15"/>
      <c r="H243" s="15"/>
      <c r="I243" s="15"/>
    </row>
    <row r="244" spans="2:9" x14ac:dyDescent="0.25">
      <c r="B244" s="9"/>
      <c r="C244" s="9"/>
      <c r="D244" s="9"/>
      <c r="E244" s="9"/>
      <c r="F244" s="9"/>
      <c r="G244" s="15"/>
      <c r="H244" s="15"/>
      <c r="I244" s="15"/>
    </row>
    <row r="245" spans="2:9" x14ac:dyDescent="0.25">
      <c r="B245" s="9"/>
      <c r="C245" s="9"/>
      <c r="D245" s="9"/>
      <c r="E245" s="9"/>
      <c r="F245" s="9"/>
      <c r="G245" s="15"/>
      <c r="H245" s="15"/>
      <c r="I245" s="15"/>
    </row>
    <row r="246" spans="2:9" x14ac:dyDescent="0.25">
      <c r="B246" s="9"/>
      <c r="C246" s="9"/>
      <c r="D246" s="9"/>
      <c r="E246" s="9"/>
      <c r="F246" s="9"/>
      <c r="G246" s="15"/>
      <c r="H246" s="15"/>
      <c r="I246" s="15"/>
    </row>
    <row r="247" spans="2:9" x14ac:dyDescent="0.25">
      <c r="B247" s="9"/>
      <c r="C247" s="9"/>
      <c r="D247" s="9"/>
      <c r="E247" s="9"/>
      <c r="F247" s="9"/>
      <c r="G247" s="15"/>
      <c r="H247" s="15"/>
      <c r="I247" s="15"/>
    </row>
    <row r="248" spans="2:9" x14ac:dyDescent="0.25">
      <c r="B248" s="9"/>
      <c r="C248" s="9"/>
      <c r="D248" s="9"/>
      <c r="E248" s="9"/>
      <c r="F248" s="9"/>
      <c r="G248" s="15"/>
      <c r="H248" s="15"/>
      <c r="I248" s="15"/>
    </row>
    <row r="249" spans="2:9" x14ac:dyDescent="0.25">
      <c r="B249" s="9"/>
      <c r="C249" s="9"/>
      <c r="D249" s="9"/>
      <c r="E249" s="9"/>
      <c r="F249" s="9"/>
      <c r="G249" s="15"/>
      <c r="H249" s="15"/>
      <c r="I249" s="15"/>
    </row>
    <row r="250" spans="2:9" x14ac:dyDescent="0.25">
      <c r="B250" s="9"/>
      <c r="C250" s="9"/>
      <c r="D250" s="9"/>
      <c r="E250" s="9"/>
      <c r="F250" s="9"/>
      <c r="G250" s="15"/>
      <c r="H250" s="15"/>
      <c r="I250" s="15"/>
    </row>
    <row r="251" spans="2:9" x14ac:dyDescent="0.25">
      <c r="B251" s="9"/>
      <c r="C251" s="9"/>
      <c r="D251" s="9"/>
      <c r="E251" s="9"/>
      <c r="F251" s="9"/>
      <c r="G251" s="15"/>
      <c r="H251" s="15"/>
      <c r="I251" s="15"/>
    </row>
    <row r="252" spans="2:9" x14ac:dyDescent="0.25">
      <c r="B252" s="9"/>
      <c r="C252" s="9"/>
      <c r="D252" s="9"/>
      <c r="E252" s="9"/>
      <c r="F252" s="9"/>
      <c r="G252" s="15"/>
      <c r="H252" s="15"/>
      <c r="I252" s="15"/>
    </row>
    <row r="253" spans="2:9" x14ac:dyDescent="0.25">
      <c r="B253" s="9"/>
      <c r="C253" s="9"/>
      <c r="D253" s="9"/>
      <c r="E253" s="9"/>
      <c r="F253" s="9"/>
      <c r="G253" s="15"/>
      <c r="H253" s="15"/>
      <c r="I253" s="15"/>
    </row>
    <row r="254" spans="2:9" x14ac:dyDescent="0.25">
      <c r="B254" s="9"/>
      <c r="C254" s="9"/>
      <c r="D254" s="9"/>
      <c r="E254" s="9"/>
      <c r="F254" s="9"/>
      <c r="G254" s="15"/>
      <c r="H254" s="15"/>
      <c r="I254" s="15"/>
    </row>
    <row r="255" spans="2:9" x14ac:dyDescent="0.25">
      <c r="B255" s="9"/>
      <c r="C255" s="9"/>
      <c r="D255" s="9"/>
      <c r="E255" s="9"/>
      <c r="F255" s="9"/>
      <c r="G255" s="15"/>
      <c r="H255" s="15"/>
      <c r="I255" s="15"/>
    </row>
    <row r="256" spans="2:9" x14ac:dyDescent="0.25">
      <c r="B256" s="9"/>
      <c r="C256" s="9"/>
      <c r="D256" s="9"/>
      <c r="E256" s="9"/>
      <c r="F256" s="9"/>
      <c r="G256" s="15"/>
      <c r="H256" s="15"/>
      <c r="I256" s="15"/>
    </row>
    <row r="257" spans="2:9" x14ac:dyDescent="0.25">
      <c r="B257" s="9"/>
      <c r="C257" s="9"/>
      <c r="D257" s="9"/>
      <c r="E257" s="9"/>
      <c r="F257" s="9"/>
      <c r="G257" s="15"/>
      <c r="H257" s="15"/>
      <c r="I257" s="15"/>
    </row>
    <row r="258" spans="2:9" x14ac:dyDescent="0.25">
      <c r="B258" s="9"/>
      <c r="C258" s="9"/>
      <c r="D258" s="9"/>
      <c r="E258" s="9"/>
      <c r="F258" s="9"/>
      <c r="G258" s="15"/>
      <c r="H258" s="15"/>
      <c r="I258" s="15"/>
    </row>
    <row r="259" spans="2:9" x14ac:dyDescent="0.25">
      <c r="B259" s="9"/>
      <c r="C259" s="9"/>
      <c r="D259" s="9"/>
      <c r="E259" s="9"/>
      <c r="F259" s="9"/>
      <c r="G259" s="15"/>
      <c r="H259" s="15"/>
      <c r="I259" s="15"/>
    </row>
    <row r="260" spans="2:9" x14ac:dyDescent="0.25">
      <c r="B260" s="9"/>
      <c r="C260" s="9"/>
      <c r="D260" s="9"/>
      <c r="E260" s="9"/>
      <c r="F260" s="9"/>
      <c r="G260" s="15"/>
      <c r="H260" s="15"/>
      <c r="I260" s="15"/>
    </row>
    <row r="261" spans="2:9" x14ac:dyDescent="0.25">
      <c r="B261" s="9"/>
      <c r="C261" s="9"/>
      <c r="D261" s="9"/>
      <c r="E261" s="9"/>
      <c r="F261" s="9"/>
      <c r="G261" s="15"/>
      <c r="H261" s="15"/>
      <c r="I261" s="15"/>
    </row>
    <row r="262" spans="2:9" x14ac:dyDescent="0.25">
      <c r="B262" s="9"/>
      <c r="C262" s="9"/>
      <c r="D262" s="9"/>
      <c r="E262" s="9"/>
      <c r="F262" s="9"/>
      <c r="G262" s="15"/>
      <c r="H262" s="15"/>
      <c r="I262" s="15"/>
    </row>
    <row r="263" spans="2:9" x14ac:dyDescent="0.25">
      <c r="B263" s="9"/>
      <c r="C263" s="9"/>
      <c r="D263" s="9"/>
      <c r="E263" s="9"/>
      <c r="F263" s="9"/>
      <c r="G263" s="15"/>
      <c r="H263" s="15"/>
      <c r="I263" s="15"/>
    </row>
    <row r="264" spans="2:9" x14ac:dyDescent="0.25">
      <c r="B264" s="9"/>
      <c r="C264" s="9"/>
      <c r="D264" s="9"/>
      <c r="E264" s="9"/>
      <c r="F264" s="9"/>
      <c r="G264" s="15"/>
      <c r="H264" s="15"/>
      <c r="I264" s="15"/>
    </row>
    <row r="265" spans="2:9" x14ac:dyDescent="0.25">
      <c r="B265" s="9"/>
      <c r="C265" s="9"/>
      <c r="D265" s="9"/>
      <c r="E265" s="9"/>
      <c r="F265" s="9"/>
      <c r="G265" s="15"/>
      <c r="H265" s="15"/>
      <c r="I265" s="15"/>
    </row>
    <row r="266" spans="2:9" x14ac:dyDescent="0.25">
      <c r="B266" s="9"/>
      <c r="C266" s="9"/>
      <c r="D266" s="9"/>
      <c r="E266" s="9"/>
      <c r="F266" s="9"/>
      <c r="G266" s="15"/>
      <c r="H266" s="15"/>
      <c r="I266" s="15"/>
    </row>
    <row r="267" spans="2:9" x14ac:dyDescent="0.25">
      <c r="B267" s="9"/>
      <c r="C267" s="9"/>
      <c r="D267" s="9"/>
      <c r="E267" s="9"/>
      <c r="F267" s="9"/>
      <c r="G267" s="15"/>
      <c r="H267" s="15"/>
      <c r="I267" s="15"/>
    </row>
    <row r="268" spans="2:9" x14ac:dyDescent="0.25">
      <c r="B268" s="9"/>
      <c r="C268" s="9"/>
      <c r="D268" s="9"/>
      <c r="E268" s="9"/>
      <c r="F268" s="9"/>
      <c r="G268" s="15"/>
      <c r="H268" s="15"/>
      <c r="I268" s="15"/>
    </row>
    <row r="269" spans="2:9" x14ac:dyDescent="0.25">
      <c r="B269" s="9"/>
      <c r="C269" s="9"/>
      <c r="D269" s="9"/>
      <c r="E269" s="9"/>
      <c r="F269" s="9"/>
      <c r="G269" s="15"/>
      <c r="H269" s="15"/>
      <c r="I269" s="15"/>
    </row>
    <row r="270" spans="2:9" x14ac:dyDescent="0.25">
      <c r="B270" s="9"/>
      <c r="C270" s="9"/>
      <c r="D270" s="9"/>
      <c r="E270" s="9"/>
      <c r="F270" s="9"/>
      <c r="G270" s="15"/>
      <c r="H270" s="15"/>
      <c r="I270" s="15"/>
    </row>
    <row r="271" spans="2:9" x14ac:dyDescent="0.25">
      <c r="B271" s="9"/>
      <c r="C271" s="9"/>
      <c r="D271" s="9"/>
      <c r="E271" s="9"/>
      <c r="F271" s="9"/>
      <c r="G271" s="15"/>
      <c r="H271" s="15"/>
      <c r="I271" s="15"/>
    </row>
    <row r="272" spans="2:9" x14ac:dyDescent="0.25">
      <c r="B272" s="9"/>
      <c r="C272" s="9"/>
      <c r="D272" s="9"/>
      <c r="E272" s="9"/>
      <c r="F272" s="9"/>
      <c r="G272" s="15"/>
      <c r="H272" s="15"/>
      <c r="I272" s="15"/>
    </row>
    <row r="273" spans="2:9" x14ac:dyDescent="0.25">
      <c r="B273" s="9"/>
      <c r="C273" s="9"/>
      <c r="D273" s="9"/>
      <c r="E273" s="9"/>
      <c r="F273" s="9"/>
      <c r="G273" s="15"/>
      <c r="H273" s="15"/>
      <c r="I273" s="15"/>
    </row>
    <row r="274" spans="2:9" x14ac:dyDescent="0.25">
      <c r="B274" s="9"/>
      <c r="C274" s="9"/>
      <c r="D274" s="9"/>
      <c r="E274" s="9"/>
      <c r="F274" s="9"/>
      <c r="G274" s="15"/>
      <c r="H274" s="15"/>
      <c r="I274" s="15"/>
    </row>
    <row r="275" spans="2:9" x14ac:dyDescent="0.25">
      <c r="B275" s="9"/>
      <c r="C275" s="9"/>
      <c r="D275" s="9"/>
      <c r="E275" s="9"/>
      <c r="F275" s="9"/>
      <c r="G275" s="15"/>
      <c r="H275" s="15"/>
      <c r="I275" s="15"/>
    </row>
    <row r="276" spans="2:9" x14ac:dyDescent="0.25">
      <c r="B276" s="9"/>
      <c r="C276" s="9"/>
      <c r="D276" s="9"/>
      <c r="E276" s="9"/>
      <c r="F276" s="9"/>
      <c r="G276" s="15"/>
      <c r="H276" s="15"/>
      <c r="I276" s="15"/>
    </row>
    <row r="277" spans="2:9" x14ac:dyDescent="0.25">
      <c r="B277" s="9"/>
      <c r="C277" s="9"/>
      <c r="D277" s="9"/>
      <c r="E277" s="9"/>
      <c r="F277" s="9"/>
      <c r="G277" s="15"/>
      <c r="H277" s="15"/>
      <c r="I277" s="15"/>
    </row>
    <row r="278" spans="2:9" x14ac:dyDescent="0.25">
      <c r="B278" s="9"/>
      <c r="C278" s="9"/>
      <c r="D278" s="9"/>
      <c r="E278" s="9"/>
      <c r="F278" s="9"/>
      <c r="G278" s="15"/>
      <c r="H278" s="15"/>
      <c r="I278" s="15"/>
    </row>
    <row r="279" spans="2:9" x14ac:dyDescent="0.25">
      <c r="B279" s="9"/>
      <c r="C279" s="9"/>
      <c r="D279" s="9"/>
      <c r="E279" s="9"/>
      <c r="F279" s="9"/>
      <c r="G279" s="15"/>
      <c r="H279" s="15"/>
      <c r="I279" s="15"/>
    </row>
    <row r="280" spans="2:9" x14ac:dyDescent="0.25">
      <c r="B280" s="9"/>
      <c r="C280" s="9"/>
      <c r="D280" s="9"/>
      <c r="E280" s="9"/>
      <c r="F280" s="9"/>
      <c r="G280" s="15"/>
      <c r="H280" s="15"/>
      <c r="I280" s="15"/>
    </row>
    <row r="281" spans="2:9" x14ac:dyDescent="0.25">
      <c r="B281" s="9"/>
      <c r="C281" s="9"/>
      <c r="D281" s="9"/>
      <c r="E281" s="9"/>
      <c r="F281" s="9"/>
      <c r="G281" s="15"/>
      <c r="H281" s="15"/>
      <c r="I281" s="15"/>
    </row>
    <row r="282" spans="2:9" x14ac:dyDescent="0.25">
      <c r="B282" s="9"/>
      <c r="C282" s="9"/>
      <c r="D282" s="9"/>
      <c r="E282" s="9"/>
      <c r="F282" s="9"/>
      <c r="G282" s="15"/>
      <c r="H282" s="15"/>
      <c r="I282" s="15"/>
    </row>
    <row r="283" spans="2:9" x14ac:dyDescent="0.25">
      <c r="B283" s="9"/>
      <c r="C283" s="9"/>
      <c r="D283" s="9"/>
      <c r="E283" s="9"/>
      <c r="F283" s="9"/>
      <c r="G283" s="15"/>
      <c r="H283" s="15"/>
      <c r="I283" s="15"/>
    </row>
    <row r="284" spans="2:9" x14ac:dyDescent="0.25">
      <c r="B284" s="9"/>
      <c r="C284" s="9"/>
      <c r="D284" s="9"/>
      <c r="E284" s="9"/>
      <c r="F284" s="9"/>
      <c r="G284" s="15"/>
      <c r="H284" s="15"/>
      <c r="I284" s="15"/>
    </row>
    <row r="285" spans="2:9" x14ac:dyDescent="0.25">
      <c r="B285" s="9"/>
      <c r="C285" s="9"/>
      <c r="D285" s="9"/>
      <c r="E285" s="9"/>
      <c r="F285" s="9"/>
      <c r="G285" s="15"/>
      <c r="H285" s="15"/>
      <c r="I285" s="15"/>
    </row>
    <row r="286" spans="2:9" x14ac:dyDescent="0.25">
      <c r="B286" s="9"/>
      <c r="C286" s="9"/>
      <c r="D286" s="9"/>
      <c r="E286" s="9"/>
      <c r="F286" s="9"/>
      <c r="G286" s="15"/>
      <c r="H286" s="15"/>
      <c r="I286" s="15"/>
    </row>
    <row r="287" spans="2:9" x14ac:dyDescent="0.25">
      <c r="B287" s="9"/>
      <c r="C287" s="9"/>
      <c r="D287" s="9"/>
      <c r="E287" s="9"/>
      <c r="F287" s="9"/>
      <c r="G287" s="15"/>
      <c r="H287" s="15"/>
      <c r="I287" s="15"/>
    </row>
    <row r="288" spans="2:9" x14ac:dyDescent="0.25">
      <c r="B288" s="9"/>
      <c r="C288" s="9"/>
      <c r="D288" s="9"/>
      <c r="E288" s="9"/>
      <c r="F288" s="9"/>
      <c r="G288" s="15"/>
      <c r="H288" s="15"/>
      <c r="I288" s="15"/>
    </row>
    <row r="289" spans="2:9" x14ac:dyDescent="0.25">
      <c r="B289" s="9"/>
      <c r="C289" s="9"/>
      <c r="D289" s="9"/>
      <c r="E289" s="9"/>
      <c r="F289" s="9"/>
      <c r="G289" s="15"/>
      <c r="H289" s="15"/>
      <c r="I289" s="15"/>
    </row>
    <row r="290" spans="2:9" x14ac:dyDescent="0.25">
      <c r="B290" s="9"/>
      <c r="C290" s="9"/>
      <c r="D290" s="9"/>
      <c r="E290" s="9"/>
      <c r="F290" s="9"/>
      <c r="G290" s="15"/>
      <c r="H290" s="15"/>
      <c r="I290" s="15"/>
    </row>
    <row r="291" spans="2:9" x14ac:dyDescent="0.25">
      <c r="B291" s="9"/>
      <c r="C291" s="9"/>
      <c r="D291" s="9"/>
      <c r="E291" s="9"/>
      <c r="F291" s="9"/>
      <c r="G291" s="15"/>
      <c r="H291" s="15"/>
      <c r="I291" s="15"/>
    </row>
    <row r="292" spans="2:9" x14ac:dyDescent="0.25">
      <c r="B292" s="9"/>
      <c r="C292" s="9"/>
      <c r="D292" s="9"/>
      <c r="E292" s="9"/>
      <c r="F292" s="9"/>
      <c r="G292" s="15"/>
      <c r="H292" s="15"/>
      <c r="I292" s="15"/>
    </row>
    <row r="293" spans="2:9" x14ac:dyDescent="0.25">
      <c r="B293" s="9"/>
      <c r="C293" s="9"/>
      <c r="D293" s="9"/>
      <c r="E293" s="9"/>
      <c r="F293" s="9"/>
      <c r="G293" s="15"/>
      <c r="H293" s="15"/>
      <c r="I293" s="15"/>
    </row>
    <row r="294" spans="2:9" x14ac:dyDescent="0.25">
      <c r="B294" s="9"/>
      <c r="C294" s="9"/>
      <c r="D294" s="9"/>
      <c r="E294" s="9"/>
      <c r="F294" s="9"/>
      <c r="G294" s="15"/>
      <c r="H294" s="15"/>
      <c r="I294" s="15"/>
    </row>
    <row r="295" spans="2:9" x14ac:dyDescent="0.25">
      <c r="B295" s="9"/>
      <c r="C295" s="9"/>
      <c r="D295" s="9"/>
      <c r="E295" s="9"/>
      <c r="F295" s="9"/>
      <c r="G295" s="15"/>
      <c r="H295" s="15"/>
      <c r="I295" s="15"/>
    </row>
    <row r="296" spans="2:9" x14ac:dyDescent="0.25">
      <c r="B296" s="9"/>
      <c r="C296" s="9"/>
      <c r="D296" s="9"/>
      <c r="E296" s="9"/>
      <c r="F296" s="9"/>
      <c r="G296" s="15"/>
      <c r="H296" s="15"/>
      <c r="I296" s="15"/>
    </row>
    <row r="297" spans="2:9" x14ac:dyDescent="0.25">
      <c r="B297" s="9"/>
      <c r="C297" s="9"/>
      <c r="D297" s="9"/>
      <c r="E297" s="9"/>
      <c r="F297" s="9"/>
      <c r="G297" s="15"/>
      <c r="H297" s="15"/>
      <c r="I297" s="15"/>
    </row>
    <row r="298" spans="2:9" x14ac:dyDescent="0.25">
      <c r="B298" s="9"/>
      <c r="C298" s="9"/>
      <c r="D298" s="9"/>
      <c r="E298" s="9"/>
      <c r="F298" s="9"/>
      <c r="G298" s="15"/>
      <c r="H298" s="15"/>
      <c r="I298" s="15"/>
    </row>
    <row r="299" spans="2:9" x14ac:dyDescent="0.25">
      <c r="B299" s="9"/>
      <c r="C299" s="9"/>
      <c r="D299" s="9"/>
      <c r="E299" s="9"/>
      <c r="F299" s="9"/>
      <c r="G299" s="15"/>
      <c r="H299" s="15"/>
      <c r="I299" s="15"/>
    </row>
    <row r="300" spans="2:9" x14ac:dyDescent="0.25">
      <c r="B300" s="9"/>
      <c r="C300" s="9"/>
      <c r="D300" s="9"/>
      <c r="E300" s="9"/>
      <c r="F300" s="9"/>
      <c r="G300" s="15"/>
      <c r="H300" s="15"/>
      <c r="I300" s="15"/>
    </row>
    <row r="301" spans="2:9" x14ac:dyDescent="0.25">
      <c r="B301" s="9"/>
      <c r="C301" s="9"/>
      <c r="D301" s="9"/>
      <c r="E301" s="9"/>
      <c r="F301" s="9"/>
      <c r="G301" s="15"/>
      <c r="H301" s="15"/>
      <c r="I301" s="15"/>
    </row>
    <row r="302" spans="2:9" x14ac:dyDescent="0.25">
      <c r="B302" s="9"/>
      <c r="C302" s="9"/>
      <c r="D302" s="9"/>
      <c r="E302" s="9"/>
      <c r="F302" s="9"/>
      <c r="G302" s="15"/>
      <c r="H302" s="15"/>
      <c r="I302" s="15"/>
    </row>
    <row r="303" spans="2:9" x14ac:dyDescent="0.25">
      <c r="B303" s="9"/>
      <c r="C303" s="9"/>
      <c r="D303" s="9"/>
      <c r="E303" s="9"/>
      <c r="F303" s="9"/>
      <c r="G303" s="15"/>
      <c r="H303" s="15"/>
      <c r="I303" s="15"/>
    </row>
    <row r="304" spans="2:9" x14ac:dyDescent="0.25">
      <c r="B304" s="9"/>
      <c r="C304" s="9"/>
      <c r="D304" s="9"/>
      <c r="E304" s="9"/>
      <c r="F304" s="9"/>
      <c r="G304" s="15"/>
      <c r="H304" s="15"/>
      <c r="I304" s="15"/>
    </row>
    <row r="305" spans="2:9" x14ac:dyDescent="0.25">
      <c r="B305" s="9"/>
      <c r="C305" s="9"/>
      <c r="D305" s="9"/>
      <c r="E305" s="9"/>
      <c r="F305" s="9"/>
      <c r="G305" s="15"/>
      <c r="H305" s="15"/>
      <c r="I305" s="15"/>
    </row>
    <row r="306" spans="2:9" x14ac:dyDescent="0.25">
      <c r="B306" s="9"/>
      <c r="C306" s="9"/>
      <c r="D306" s="9"/>
      <c r="E306" s="9"/>
      <c r="F306" s="9"/>
      <c r="G306" s="15"/>
      <c r="H306" s="15"/>
      <c r="I306" s="15"/>
    </row>
    <row r="307" spans="2:9" x14ac:dyDescent="0.25">
      <c r="B307" s="9"/>
      <c r="C307" s="9"/>
      <c r="D307" s="9"/>
      <c r="E307" s="9"/>
      <c r="F307" s="9"/>
      <c r="G307" s="15"/>
      <c r="H307" s="15"/>
      <c r="I307" s="15"/>
    </row>
    <row r="308" spans="2:9" x14ac:dyDescent="0.25">
      <c r="B308" s="9"/>
      <c r="C308" s="9"/>
      <c r="D308" s="9"/>
      <c r="E308" s="9"/>
      <c r="F308" s="9"/>
      <c r="G308" s="15"/>
      <c r="H308" s="15"/>
      <c r="I308" s="15"/>
    </row>
    <row r="309" spans="2:9" x14ac:dyDescent="0.25">
      <c r="B309" s="9"/>
      <c r="C309" s="9"/>
      <c r="D309" s="9"/>
      <c r="E309" s="9"/>
      <c r="F309" s="9"/>
      <c r="G309" s="15"/>
      <c r="H309" s="15"/>
      <c r="I309" s="15"/>
    </row>
    <row r="310" spans="2:9" x14ac:dyDescent="0.25">
      <c r="B310" s="9"/>
      <c r="C310" s="9"/>
      <c r="D310" s="9"/>
      <c r="E310" s="9"/>
      <c r="F310" s="9"/>
      <c r="G310" s="15"/>
      <c r="H310" s="15"/>
      <c r="I310" s="15"/>
    </row>
    <row r="311" spans="2:9" x14ac:dyDescent="0.25">
      <c r="B311" s="9"/>
      <c r="C311" s="9"/>
      <c r="D311" s="9"/>
      <c r="E311" s="9"/>
      <c r="F311" s="9"/>
      <c r="G311" s="15"/>
      <c r="H311" s="15"/>
      <c r="I311" s="15"/>
    </row>
    <row r="312" spans="2:9" x14ac:dyDescent="0.25">
      <c r="B312" s="9"/>
      <c r="C312" s="9"/>
      <c r="D312" s="9"/>
      <c r="E312" s="9"/>
      <c r="F312" s="9"/>
      <c r="G312" s="15"/>
      <c r="H312" s="15"/>
      <c r="I312" s="15"/>
    </row>
    <row r="313" spans="2:9" x14ac:dyDescent="0.25">
      <c r="B313" s="9"/>
      <c r="C313" s="9"/>
      <c r="D313" s="9"/>
      <c r="E313" s="9"/>
      <c r="F313" s="9"/>
      <c r="G313" s="15"/>
      <c r="H313" s="15"/>
      <c r="I313" s="15"/>
    </row>
    <row r="314" spans="2:9" x14ac:dyDescent="0.25">
      <c r="B314" s="9"/>
      <c r="C314" s="9"/>
      <c r="D314" s="9"/>
      <c r="E314" s="9"/>
      <c r="F314" s="9"/>
      <c r="G314" s="15"/>
      <c r="H314" s="15"/>
      <c r="I314" s="15"/>
    </row>
    <row r="315" spans="2:9" x14ac:dyDescent="0.25">
      <c r="B315" s="9"/>
      <c r="C315" s="9"/>
      <c r="D315" s="9"/>
      <c r="E315" s="9"/>
      <c r="F315" s="9"/>
      <c r="G315" s="15"/>
      <c r="H315" s="15"/>
      <c r="I315" s="15"/>
    </row>
    <row r="316" spans="2:9" x14ac:dyDescent="0.25">
      <c r="B316" s="9"/>
      <c r="C316" s="9"/>
      <c r="D316" s="9"/>
      <c r="E316" s="9"/>
      <c r="F316" s="9"/>
      <c r="G316" s="15"/>
      <c r="H316" s="15"/>
      <c r="I316" s="15"/>
    </row>
    <row r="317" spans="2:9" x14ac:dyDescent="0.25">
      <c r="B317" s="9"/>
      <c r="C317" s="9"/>
      <c r="D317" s="9"/>
      <c r="E317" s="9"/>
      <c r="F317" s="9"/>
      <c r="G317" s="15"/>
      <c r="H317" s="15"/>
      <c r="I317" s="15"/>
    </row>
    <row r="318" spans="2:9" x14ac:dyDescent="0.25">
      <c r="B318" s="9"/>
      <c r="C318" s="9"/>
      <c r="D318" s="9"/>
      <c r="E318" s="9"/>
      <c r="F318" s="9"/>
      <c r="G318" s="15"/>
      <c r="H318" s="15"/>
      <c r="I318" s="15"/>
    </row>
    <row r="319" spans="2:9" x14ac:dyDescent="0.25">
      <c r="B319" s="9"/>
      <c r="C319" s="9"/>
      <c r="D319" s="9"/>
      <c r="E319" s="9"/>
      <c r="F319" s="9"/>
      <c r="G319" s="15"/>
      <c r="H319" s="15"/>
      <c r="I319" s="15"/>
    </row>
    <row r="320" spans="2:9" x14ac:dyDescent="0.25">
      <c r="B320" s="9"/>
      <c r="C320" s="9"/>
      <c r="D320" s="9"/>
      <c r="E320" s="9"/>
      <c r="F320" s="9"/>
      <c r="G320" s="15"/>
      <c r="H320" s="15"/>
      <c r="I320" s="15"/>
    </row>
    <row r="321" spans="2:9" x14ac:dyDescent="0.25">
      <c r="B321" s="9"/>
      <c r="C321" s="9"/>
      <c r="D321" s="9"/>
      <c r="E321" s="9"/>
      <c r="F321" s="9"/>
      <c r="G321" s="15"/>
      <c r="H321" s="15"/>
      <c r="I321" s="15"/>
    </row>
    <row r="322" spans="2:9" x14ac:dyDescent="0.25">
      <c r="B322" s="9"/>
      <c r="C322" s="9"/>
      <c r="D322" s="9"/>
      <c r="E322" s="9"/>
      <c r="F322" s="9"/>
      <c r="G322" s="15"/>
      <c r="H322" s="15"/>
      <c r="I322" s="15"/>
    </row>
    <row r="323" spans="2:9" x14ac:dyDescent="0.25">
      <c r="B323" s="9"/>
      <c r="C323" s="9"/>
      <c r="D323" s="9"/>
      <c r="E323" s="9"/>
      <c r="F323" s="9"/>
      <c r="G323" s="15"/>
      <c r="H323" s="15"/>
      <c r="I323" s="15"/>
    </row>
    <row r="324" spans="2:9" x14ac:dyDescent="0.25">
      <c r="B324" s="9"/>
      <c r="C324" s="9"/>
      <c r="D324" s="9"/>
      <c r="E324" s="9"/>
      <c r="F324" s="9"/>
      <c r="G324" s="15"/>
      <c r="H324" s="15"/>
      <c r="I324" s="15"/>
    </row>
    <row r="325" spans="2:9" x14ac:dyDescent="0.25">
      <c r="B325" s="9"/>
      <c r="C325" s="9"/>
      <c r="D325" s="9"/>
      <c r="E325" s="9"/>
      <c r="F325" s="9"/>
      <c r="G325" s="15"/>
      <c r="H325" s="15"/>
      <c r="I325" s="15"/>
    </row>
    <row r="326" spans="2:9" x14ac:dyDescent="0.25">
      <c r="B326" s="9"/>
      <c r="C326" s="9"/>
      <c r="D326" s="9"/>
      <c r="E326" s="9"/>
      <c r="F326" s="9"/>
      <c r="G326" s="15"/>
      <c r="H326" s="15"/>
      <c r="I326" s="15"/>
    </row>
    <row r="327" spans="2:9" x14ac:dyDescent="0.25">
      <c r="B327" s="9"/>
      <c r="C327" s="9"/>
      <c r="D327" s="9"/>
      <c r="E327" s="9"/>
      <c r="F327" s="9"/>
      <c r="G327" s="15"/>
      <c r="H327" s="15"/>
      <c r="I327" s="15"/>
    </row>
    <row r="328" spans="2:9" x14ac:dyDescent="0.25">
      <c r="B328" s="9"/>
      <c r="C328" s="9"/>
      <c r="D328" s="9"/>
      <c r="E328" s="9"/>
      <c r="F328" s="9"/>
      <c r="G328" s="15"/>
      <c r="H328" s="15"/>
      <c r="I328" s="15"/>
    </row>
    <row r="329" spans="2:9" x14ac:dyDescent="0.25">
      <c r="B329" s="9"/>
      <c r="C329" s="9"/>
      <c r="D329" s="9"/>
      <c r="E329" s="9"/>
      <c r="F329" s="9"/>
      <c r="G329" s="15"/>
      <c r="H329" s="15"/>
      <c r="I329" s="15"/>
    </row>
    <row r="330" spans="2:9" x14ac:dyDescent="0.25">
      <c r="B330" s="9"/>
      <c r="C330" s="9"/>
      <c r="D330" s="9"/>
      <c r="E330" s="9"/>
      <c r="F330" s="9"/>
      <c r="G330" s="15"/>
      <c r="H330" s="15"/>
      <c r="I330" s="15"/>
    </row>
    <row r="331" spans="2:9" x14ac:dyDescent="0.25">
      <c r="B331" s="9"/>
      <c r="C331" s="9"/>
      <c r="D331" s="9"/>
      <c r="E331" s="9"/>
      <c r="F331" s="9"/>
      <c r="G331" s="15"/>
      <c r="H331" s="15"/>
      <c r="I331" s="15"/>
    </row>
    <row r="332" spans="2:9" x14ac:dyDescent="0.25">
      <c r="B332" s="9"/>
      <c r="C332" s="9"/>
      <c r="D332" s="9"/>
      <c r="E332" s="9"/>
      <c r="F332" s="9"/>
      <c r="G332" s="15"/>
      <c r="H332" s="15"/>
      <c r="I332" s="15"/>
    </row>
    <row r="333" spans="2:9" x14ac:dyDescent="0.25">
      <c r="B333" s="9"/>
      <c r="C333" s="9"/>
      <c r="D333" s="9"/>
      <c r="E333" s="9"/>
      <c r="F333" s="9"/>
      <c r="G333" s="15"/>
      <c r="H333" s="15"/>
      <c r="I333" s="15"/>
    </row>
    <row r="334" spans="2:9" x14ac:dyDescent="0.25">
      <c r="B334" s="9"/>
      <c r="C334" s="9"/>
      <c r="D334" s="9"/>
      <c r="E334" s="9"/>
      <c r="F334" s="9"/>
      <c r="G334" s="15"/>
      <c r="H334" s="15"/>
      <c r="I334" s="15"/>
    </row>
    <row r="335" spans="2:9" x14ac:dyDescent="0.25">
      <c r="B335" s="9"/>
      <c r="C335" s="9"/>
      <c r="D335" s="9"/>
      <c r="E335" s="9"/>
      <c r="F335" s="9"/>
      <c r="G335" s="15"/>
      <c r="H335" s="15"/>
      <c r="I335" s="15"/>
    </row>
    <row r="336" spans="2:9" x14ac:dyDescent="0.25">
      <c r="B336" s="9"/>
      <c r="C336" s="9"/>
      <c r="D336" s="9"/>
      <c r="E336" s="9"/>
      <c r="F336" s="9"/>
      <c r="G336" s="15"/>
      <c r="H336" s="15"/>
      <c r="I336" s="15"/>
    </row>
    <row r="337" spans="2:9" x14ac:dyDescent="0.25">
      <c r="B337" s="9"/>
      <c r="C337" s="9"/>
      <c r="D337" s="9"/>
      <c r="E337" s="9"/>
      <c r="F337" s="9"/>
      <c r="G337" s="15"/>
      <c r="H337" s="15"/>
      <c r="I337" s="15"/>
    </row>
    <row r="338" spans="2:9" x14ac:dyDescent="0.25">
      <c r="B338" s="9"/>
      <c r="C338" s="9"/>
      <c r="D338" s="9"/>
      <c r="E338" s="9"/>
      <c r="F338" s="9"/>
      <c r="G338" s="15"/>
      <c r="H338" s="15"/>
      <c r="I338" s="15"/>
    </row>
    <row r="339" spans="2:9" x14ac:dyDescent="0.25">
      <c r="B339" s="9"/>
      <c r="C339" s="9"/>
      <c r="D339" s="9"/>
      <c r="E339" s="9"/>
      <c r="F339" s="9"/>
      <c r="G339" s="15"/>
      <c r="H339" s="15"/>
      <c r="I339" s="15"/>
    </row>
    <row r="340" spans="2:9" x14ac:dyDescent="0.25">
      <c r="B340" s="9"/>
      <c r="C340" s="9"/>
      <c r="D340" s="9"/>
      <c r="E340" s="9"/>
      <c r="F340" s="9"/>
      <c r="G340" s="15"/>
      <c r="H340" s="15"/>
      <c r="I340" s="15"/>
    </row>
    <row r="341" spans="2:9" x14ac:dyDescent="0.25">
      <c r="B341" s="9"/>
      <c r="C341" s="9"/>
      <c r="D341" s="9"/>
      <c r="E341" s="9"/>
      <c r="F341" s="9"/>
      <c r="G341" s="15"/>
      <c r="H341" s="15"/>
      <c r="I341" s="15"/>
    </row>
    <row r="342" spans="2:9" x14ac:dyDescent="0.25">
      <c r="B342" s="9"/>
      <c r="C342" s="9"/>
      <c r="D342" s="9"/>
      <c r="E342" s="9"/>
      <c r="F342" s="9"/>
      <c r="G342" s="15"/>
      <c r="H342" s="15"/>
      <c r="I342" s="15"/>
    </row>
    <row r="343" spans="2:9" x14ac:dyDescent="0.25">
      <c r="B343" s="9"/>
      <c r="C343" s="9"/>
      <c r="D343" s="9"/>
      <c r="E343" s="9"/>
      <c r="F343" s="9"/>
      <c r="G343" s="15"/>
      <c r="H343" s="15"/>
      <c r="I343" s="15"/>
    </row>
    <row r="344" spans="2:9" x14ac:dyDescent="0.25">
      <c r="B344" s="9"/>
      <c r="C344" s="9"/>
      <c r="D344" s="9"/>
      <c r="E344" s="9"/>
      <c r="F344" s="9"/>
      <c r="G344" s="15"/>
      <c r="H344" s="15"/>
      <c r="I344" s="15"/>
    </row>
    <row r="345" spans="2:9" x14ac:dyDescent="0.25">
      <c r="B345" s="9"/>
      <c r="C345" s="9"/>
      <c r="D345" s="9"/>
      <c r="E345" s="9"/>
      <c r="F345" s="9"/>
      <c r="G345" s="15"/>
      <c r="H345" s="15"/>
      <c r="I345" s="15"/>
    </row>
    <row r="346" spans="2:9" x14ac:dyDescent="0.25">
      <c r="B346" s="9"/>
      <c r="C346" s="9"/>
      <c r="D346" s="9"/>
      <c r="E346" s="9"/>
      <c r="F346" s="9"/>
      <c r="G346" s="15"/>
      <c r="H346" s="15"/>
      <c r="I346" s="15"/>
    </row>
    <row r="347" spans="2:9" x14ac:dyDescent="0.25">
      <c r="B347" s="9"/>
      <c r="C347" s="9"/>
      <c r="D347" s="9"/>
      <c r="E347" s="9"/>
      <c r="F347" s="9"/>
      <c r="G347" s="15"/>
      <c r="H347" s="15"/>
      <c r="I347" s="15"/>
    </row>
    <row r="348" spans="2:9" x14ac:dyDescent="0.25">
      <c r="B348" s="9"/>
      <c r="C348" s="9"/>
      <c r="D348" s="9"/>
      <c r="E348" s="9"/>
      <c r="F348" s="9"/>
      <c r="G348" s="15"/>
      <c r="H348" s="15"/>
      <c r="I348" s="15"/>
    </row>
    <row r="349" spans="2:9" x14ac:dyDescent="0.25">
      <c r="B349" s="9"/>
      <c r="C349" s="9"/>
      <c r="D349" s="9"/>
      <c r="E349" s="9"/>
      <c r="F349" s="9"/>
      <c r="G349" s="15"/>
      <c r="H349" s="15"/>
      <c r="I349" s="15"/>
    </row>
    <row r="350" spans="2:9" x14ac:dyDescent="0.25">
      <c r="B350" s="9"/>
      <c r="C350" s="9"/>
      <c r="D350" s="9"/>
      <c r="E350" s="9"/>
      <c r="F350" s="9"/>
      <c r="G350" s="15"/>
      <c r="H350" s="15"/>
      <c r="I350" s="15"/>
    </row>
    <row r="351" spans="2:9" x14ac:dyDescent="0.25">
      <c r="B351" s="9"/>
      <c r="C351" s="9"/>
      <c r="D351" s="9"/>
      <c r="E351" s="9"/>
      <c r="F351" s="9"/>
      <c r="G351" s="15"/>
      <c r="H351" s="15"/>
      <c r="I351" s="15"/>
    </row>
    <row r="352" spans="2:9" x14ac:dyDescent="0.25">
      <c r="B352" s="9"/>
      <c r="C352" s="9"/>
      <c r="D352" s="9"/>
      <c r="E352" s="9"/>
      <c r="F352" s="9"/>
      <c r="G352" s="15"/>
      <c r="H352" s="15"/>
      <c r="I352" s="15"/>
    </row>
    <row r="353" spans="2:9" x14ac:dyDescent="0.25">
      <c r="B353" s="9"/>
      <c r="C353" s="9"/>
      <c r="D353" s="9"/>
      <c r="E353" s="9"/>
      <c r="F353" s="9"/>
      <c r="G353" s="15"/>
      <c r="H353" s="15"/>
      <c r="I353" s="15"/>
    </row>
    <row r="354" spans="2:9" x14ac:dyDescent="0.25">
      <c r="B354" s="9"/>
      <c r="C354" s="9"/>
      <c r="D354" s="9"/>
      <c r="E354" s="9"/>
      <c r="F354" s="9"/>
      <c r="G354" s="15"/>
      <c r="H354" s="15"/>
      <c r="I354" s="15"/>
    </row>
    <row r="355" spans="2:9" x14ac:dyDescent="0.25">
      <c r="B355" s="9"/>
      <c r="C355" s="9"/>
      <c r="D355" s="9"/>
      <c r="E355" s="9"/>
      <c r="F355" s="9"/>
      <c r="G355" s="15"/>
      <c r="H355" s="15"/>
      <c r="I355" s="15"/>
    </row>
    <row r="356" spans="2:9" x14ac:dyDescent="0.25">
      <c r="B356" s="9"/>
      <c r="C356" s="9"/>
      <c r="D356" s="9"/>
      <c r="E356" s="9"/>
      <c r="F356" s="9"/>
      <c r="G356" s="15"/>
      <c r="H356" s="15"/>
      <c r="I356" s="15"/>
    </row>
    <row r="357" spans="2:9" x14ac:dyDescent="0.25">
      <c r="B357" s="9"/>
      <c r="C357" s="9"/>
      <c r="D357" s="9"/>
      <c r="E357" s="9"/>
      <c r="F357" s="9"/>
      <c r="G357" s="15"/>
      <c r="H357" s="15"/>
      <c r="I357" s="15"/>
    </row>
    <row r="358" spans="2:9" x14ac:dyDescent="0.25">
      <c r="B358" s="9"/>
      <c r="C358" s="9"/>
      <c r="D358" s="9"/>
      <c r="E358" s="9"/>
      <c r="F358" s="9"/>
      <c r="G358" s="15"/>
      <c r="H358" s="15"/>
      <c r="I358" s="15"/>
    </row>
    <row r="359" spans="2:9" x14ac:dyDescent="0.25">
      <c r="B359" s="9"/>
      <c r="C359" s="9"/>
      <c r="D359" s="9"/>
      <c r="E359" s="9"/>
      <c r="F359" s="9"/>
      <c r="G359" s="15"/>
      <c r="H359" s="15"/>
      <c r="I359" s="15"/>
    </row>
    <row r="360" spans="2:9" x14ac:dyDescent="0.25">
      <c r="B360" s="9"/>
      <c r="C360" s="9"/>
      <c r="D360" s="9"/>
      <c r="E360" s="9"/>
      <c r="F360" s="9"/>
      <c r="G360" s="15"/>
      <c r="H360" s="15"/>
      <c r="I360" s="15"/>
    </row>
    <row r="361" spans="2:9" x14ac:dyDescent="0.25">
      <c r="B361" s="9"/>
      <c r="C361" s="9"/>
      <c r="D361" s="9"/>
      <c r="E361" s="9"/>
      <c r="F361" s="9"/>
      <c r="G361" s="15"/>
      <c r="H361" s="15"/>
      <c r="I361" s="15"/>
    </row>
    <row r="362" spans="2:9" x14ac:dyDescent="0.25">
      <c r="B362" s="9"/>
      <c r="C362" s="9"/>
      <c r="D362" s="9"/>
      <c r="E362" s="9"/>
      <c r="F362" s="9"/>
      <c r="G362" s="15"/>
      <c r="H362" s="15"/>
      <c r="I362" s="15"/>
    </row>
    <row r="363" spans="2:9" x14ac:dyDescent="0.25">
      <c r="B363" s="9"/>
      <c r="C363" s="9"/>
      <c r="D363" s="9"/>
      <c r="E363" s="9"/>
      <c r="F363" s="9"/>
      <c r="G363" s="15"/>
      <c r="H363" s="15"/>
      <c r="I363" s="15"/>
    </row>
    <row r="364" spans="2:9" x14ac:dyDescent="0.25">
      <c r="B364" s="9"/>
      <c r="C364" s="9"/>
      <c r="D364" s="9"/>
      <c r="E364" s="9"/>
      <c r="F364" s="9"/>
      <c r="G364" s="15"/>
      <c r="H364" s="15"/>
      <c r="I364" s="15"/>
    </row>
    <row r="365" spans="2:9" x14ac:dyDescent="0.25">
      <c r="B365" s="9"/>
      <c r="C365" s="9"/>
      <c r="D365" s="9"/>
      <c r="E365" s="9"/>
      <c r="F365" s="9"/>
      <c r="G365" s="15"/>
      <c r="H365" s="15"/>
      <c r="I365" s="15"/>
    </row>
    <row r="366" spans="2:9" x14ac:dyDescent="0.25">
      <c r="B366" s="9"/>
      <c r="C366" s="9"/>
      <c r="D366" s="9"/>
      <c r="E366" s="9"/>
      <c r="F366" s="9"/>
      <c r="G366" s="15"/>
      <c r="H366" s="15"/>
      <c r="I366" s="15"/>
    </row>
    <row r="367" spans="2:9" x14ac:dyDescent="0.25">
      <c r="B367" s="9"/>
      <c r="C367" s="9"/>
      <c r="D367" s="9"/>
      <c r="E367" s="9"/>
      <c r="F367" s="9"/>
      <c r="G367" s="15"/>
      <c r="H367" s="15"/>
      <c r="I367" s="15"/>
    </row>
    <row r="368" spans="2:9" x14ac:dyDescent="0.25">
      <c r="B368" s="9"/>
      <c r="C368" s="9"/>
      <c r="D368" s="9"/>
      <c r="E368" s="9"/>
      <c r="F368" s="9"/>
      <c r="G368" s="15"/>
      <c r="H368" s="15"/>
      <c r="I368" s="15"/>
    </row>
    <row r="369" spans="2:9" x14ac:dyDescent="0.25">
      <c r="B369" s="9"/>
      <c r="C369" s="9"/>
      <c r="D369" s="9"/>
      <c r="E369" s="9"/>
      <c r="F369" s="9"/>
      <c r="G369" s="15"/>
      <c r="H369" s="15"/>
      <c r="I369" s="15"/>
    </row>
    <row r="370" spans="2:9" x14ac:dyDescent="0.25">
      <c r="B370" s="9"/>
      <c r="C370" s="9"/>
      <c r="D370" s="9"/>
      <c r="E370" s="9"/>
      <c r="F370" s="9"/>
      <c r="G370" s="15"/>
      <c r="H370" s="15"/>
      <c r="I370" s="15"/>
    </row>
    <row r="371" spans="2:9" x14ac:dyDescent="0.25">
      <c r="B371" s="9"/>
      <c r="C371" s="9"/>
      <c r="D371" s="9"/>
      <c r="E371" s="9"/>
      <c r="F371" s="9"/>
      <c r="G371" s="15"/>
      <c r="H371" s="15"/>
      <c r="I371" s="15"/>
    </row>
    <row r="372" spans="2:9" x14ac:dyDescent="0.25">
      <c r="B372" s="9"/>
      <c r="C372" s="9"/>
      <c r="D372" s="9"/>
      <c r="E372" s="9"/>
      <c r="F372" s="9"/>
      <c r="G372" s="15"/>
      <c r="H372" s="15"/>
      <c r="I372" s="15"/>
    </row>
    <row r="373" spans="2:9" x14ac:dyDescent="0.25">
      <c r="B373" s="9"/>
      <c r="C373" s="9"/>
      <c r="D373" s="9"/>
      <c r="E373" s="9"/>
      <c r="F373" s="9"/>
      <c r="G373" s="15"/>
      <c r="H373" s="15"/>
      <c r="I373" s="15"/>
    </row>
    <row r="374" spans="2:9" x14ac:dyDescent="0.25">
      <c r="B374" s="9"/>
      <c r="C374" s="9"/>
      <c r="D374" s="9"/>
      <c r="E374" s="9"/>
      <c r="F374" s="9"/>
      <c r="G374" s="15"/>
      <c r="H374" s="15"/>
      <c r="I374" s="15"/>
    </row>
    <row r="375" spans="2:9" x14ac:dyDescent="0.25">
      <c r="B375" s="9"/>
      <c r="C375" s="9"/>
      <c r="D375" s="9"/>
      <c r="E375" s="9"/>
      <c r="F375" s="9"/>
      <c r="G375" s="15"/>
      <c r="H375" s="15"/>
      <c r="I375" s="15"/>
    </row>
    <row r="376" spans="2:9" x14ac:dyDescent="0.25">
      <c r="B376" s="9"/>
      <c r="C376" s="9"/>
      <c r="D376" s="9"/>
      <c r="E376" s="9"/>
      <c r="F376" s="9"/>
      <c r="G376" s="15"/>
      <c r="H376" s="15"/>
      <c r="I376" s="15"/>
    </row>
    <row r="377" spans="2:9" x14ac:dyDescent="0.25">
      <c r="B377" s="9"/>
      <c r="C377" s="9"/>
      <c r="D377" s="9"/>
      <c r="E377" s="9"/>
      <c r="F377" s="9"/>
      <c r="G377" s="15"/>
      <c r="H377" s="15"/>
      <c r="I377" s="15"/>
    </row>
    <row r="378" spans="2:9" x14ac:dyDescent="0.25">
      <c r="B378" s="9"/>
      <c r="C378" s="9"/>
      <c r="D378" s="9"/>
      <c r="E378" s="9"/>
      <c r="F378" s="9"/>
      <c r="G378" s="15"/>
      <c r="H378" s="15"/>
      <c r="I378" s="15"/>
    </row>
    <row r="379" spans="2:9" x14ac:dyDescent="0.25">
      <c r="B379" s="9"/>
      <c r="C379" s="9"/>
      <c r="D379" s="9"/>
      <c r="E379" s="9"/>
      <c r="F379" s="9"/>
      <c r="G379" s="15"/>
      <c r="H379" s="15"/>
      <c r="I379" s="15"/>
    </row>
    <row r="380" spans="2:9" x14ac:dyDescent="0.25">
      <c r="B380" s="9"/>
      <c r="C380" s="9"/>
      <c r="D380" s="9"/>
      <c r="E380" s="9"/>
      <c r="F380" s="9"/>
      <c r="G380" s="15"/>
      <c r="H380" s="15"/>
      <c r="I380" s="15"/>
    </row>
    <row r="381" spans="2:9" x14ac:dyDescent="0.25">
      <c r="B381" s="9"/>
      <c r="C381" s="9"/>
      <c r="D381" s="9"/>
      <c r="E381" s="9"/>
      <c r="F381" s="9"/>
      <c r="G381" s="15"/>
      <c r="H381" s="15"/>
      <c r="I381" s="15"/>
    </row>
    <row r="382" spans="2:9" x14ac:dyDescent="0.25">
      <c r="B382" s="9"/>
      <c r="C382" s="9"/>
      <c r="D382" s="9"/>
      <c r="E382" s="9"/>
      <c r="F382" s="9"/>
      <c r="G382" s="15"/>
      <c r="H382" s="15"/>
      <c r="I382" s="15"/>
    </row>
    <row r="383" spans="2:9" x14ac:dyDescent="0.25">
      <c r="B383" s="9"/>
      <c r="C383" s="9"/>
      <c r="D383" s="9"/>
      <c r="E383" s="9"/>
      <c r="F383" s="9"/>
      <c r="G383" s="15"/>
      <c r="H383" s="15"/>
      <c r="I383" s="15"/>
    </row>
    <row r="384" spans="2:9" x14ac:dyDescent="0.25">
      <c r="B384" s="9"/>
      <c r="C384" s="9"/>
      <c r="D384" s="9"/>
      <c r="E384" s="9"/>
      <c r="F384" s="9"/>
      <c r="G384" s="15"/>
      <c r="H384" s="15"/>
      <c r="I384" s="15"/>
    </row>
    <row r="385" spans="2:9" x14ac:dyDescent="0.25">
      <c r="B385" s="9"/>
      <c r="C385" s="9"/>
      <c r="D385" s="9"/>
      <c r="E385" s="9"/>
      <c r="F385" s="9"/>
      <c r="G385" s="15"/>
      <c r="H385" s="15"/>
      <c r="I385" s="15"/>
    </row>
    <row r="386" spans="2:9" x14ac:dyDescent="0.25">
      <c r="B386" s="9"/>
      <c r="C386" s="9"/>
      <c r="D386" s="9"/>
      <c r="E386" s="9"/>
      <c r="F386" s="9"/>
      <c r="G386" s="15"/>
      <c r="H386" s="15"/>
      <c r="I386" s="15"/>
    </row>
    <row r="387" spans="2:9" x14ac:dyDescent="0.25">
      <c r="B387" s="9"/>
      <c r="C387" s="9"/>
      <c r="D387" s="9"/>
      <c r="E387" s="9"/>
      <c r="F387" s="9"/>
      <c r="G387" s="15"/>
      <c r="H387" s="15"/>
      <c r="I387" s="15"/>
    </row>
    <row r="388" spans="2:9" x14ac:dyDescent="0.25">
      <c r="B388" s="9"/>
      <c r="C388" s="9"/>
      <c r="D388" s="9"/>
      <c r="E388" s="9"/>
      <c r="F388" s="9"/>
      <c r="G388" s="15"/>
      <c r="H388" s="15"/>
      <c r="I388" s="15"/>
    </row>
    <row r="389" spans="2:9" x14ac:dyDescent="0.25">
      <c r="B389" s="9"/>
      <c r="C389" s="9"/>
      <c r="D389" s="9"/>
      <c r="E389" s="9"/>
      <c r="F389" s="9"/>
      <c r="G389" s="15"/>
      <c r="H389" s="15"/>
      <c r="I389" s="15"/>
    </row>
    <row r="390" spans="2:9" x14ac:dyDescent="0.25">
      <c r="B390" s="9"/>
      <c r="C390" s="9"/>
      <c r="D390" s="9"/>
      <c r="E390" s="9"/>
      <c r="F390" s="9"/>
      <c r="G390" s="15"/>
      <c r="H390" s="15"/>
      <c r="I390" s="15"/>
    </row>
    <row r="391" spans="2:9" x14ac:dyDescent="0.25">
      <c r="B391" s="9"/>
      <c r="C391" s="9"/>
      <c r="D391" s="9"/>
      <c r="E391" s="9"/>
      <c r="F391" s="9"/>
      <c r="G391" s="15"/>
      <c r="H391" s="15"/>
      <c r="I391" s="15"/>
    </row>
    <row r="392" spans="2:9" x14ac:dyDescent="0.25">
      <c r="B392" s="9"/>
      <c r="C392" s="9"/>
      <c r="D392" s="9"/>
      <c r="E392" s="9"/>
      <c r="F392" s="9"/>
      <c r="G392" s="15"/>
      <c r="H392" s="15"/>
      <c r="I392" s="15"/>
    </row>
    <row r="393" spans="2:9" x14ac:dyDescent="0.25">
      <c r="B393" s="9"/>
      <c r="C393" s="9"/>
      <c r="D393" s="9"/>
      <c r="E393" s="9"/>
      <c r="F393" s="9"/>
      <c r="G393" s="15"/>
      <c r="H393" s="15"/>
      <c r="I393" s="15"/>
    </row>
    <row r="394" spans="2:9" x14ac:dyDescent="0.25">
      <c r="B394" s="9"/>
      <c r="C394" s="9"/>
      <c r="D394" s="9"/>
      <c r="E394" s="9"/>
      <c r="F394" s="9"/>
      <c r="G394" s="15"/>
      <c r="H394" s="15"/>
      <c r="I394" s="15"/>
    </row>
    <row r="395" spans="2:9" x14ac:dyDescent="0.25">
      <c r="B395" s="9"/>
      <c r="C395" s="9"/>
      <c r="D395" s="9"/>
      <c r="E395" s="9"/>
      <c r="F395" s="9"/>
      <c r="G395" s="15"/>
      <c r="H395" s="15"/>
      <c r="I395" s="15"/>
    </row>
    <row r="396" spans="2:9" x14ac:dyDescent="0.25">
      <c r="B396" s="9"/>
      <c r="C396" s="9"/>
      <c r="D396" s="9"/>
      <c r="E396" s="9"/>
      <c r="F396" s="9"/>
      <c r="G396" s="15"/>
      <c r="H396" s="15"/>
      <c r="I396" s="15"/>
    </row>
    <row r="397" spans="2:9" x14ac:dyDescent="0.25">
      <c r="B397" s="9"/>
      <c r="C397" s="9"/>
      <c r="D397" s="9"/>
      <c r="E397" s="9"/>
      <c r="F397" s="9"/>
      <c r="G397" s="15"/>
      <c r="H397" s="15"/>
      <c r="I397" s="15"/>
    </row>
    <row r="398" spans="2:9" x14ac:dyDescent="0.25">
      <c r="B398" s="9"/>
      <c r="C398" s="9"/>
      <c r="D398" s="9"/>
      <c r="E398" s="9"/>
      <c r="F398" s="9"/>
      <c r="G398" s="15"/>
      <c r="H398" s="15"/>
      <c r="I398" s="15"/>
    </row>
    <row r="399" spans="2:9" x14ac:dyDescent="0.25">
      <c r="B399" s="9"/>
      <c r="C399" s="9"/>
      <c r="D399" s="9"/>
      <c r="E399" s="9"/>
      <c r="F399" s="9"/>
      <c r="G399" s="15"/>
      <c r="H399" s="15"/>
      <c r="I399" s="15"/>
    </row>
    <row r="400" spans="2:9" x14ac:dyDescent="0.25">
      <c r="B400" s="9"/>
      <c r="C400" s="9"/>
      <c r="D400" s="9"/>
      <c r="E400" s="9"/>
      <c r="F400" s="9"/>
      <c r="G400" s="15"/>
      <c r="H400" s="15"/>
      <c r="I400" s="15"/>
    </row>
    <row r="401" spans="2:9" x14ac:dyDescent="0.25">
      <c r="B401" s="9"/>
      <c r="C401" s="9"/>
      <c r="D401" s="9"/>
      <c r="E401" s="9"/>
      <c r="F401" s="9"/>
      <c r="G401" s="15"/>
      <c r="H401" s="15"/>
      <c r="I401" s="15"/>
    </row>
    <row r="402" spans="2:9" x14ac:dyDescent="0.25">
      <c r="B402" s="9"/>
      <c r="C402" s="9"/>
      <c r="D402" s="9"/>
      <c r="E402" s="9"/>
      <c r="F402" s="9"/>
      <c r="G402" s="15"/>
      <c r="H402" s="15"/>
      <c r="I402" s="15"/>
    </row>
    <row r="403" spans="2:9" x14ac:dyDescent="0.25">
      <c r="B403" s="9"/>
      <c r="C403" s="9"/>
      <c r="D403" s="9"/>
      <c r="E403" s="9"/>
      <c r="F403" s="9"/>
      <c r="G403" s="15"/>
      <c r="H403" s="15"/>
      <c r="I403" s="15"/>
    </row>
    <row r="404" spans="2:9" x14ac:dyDescent="0.25">
      <c r="B404" s="9"/>
      <c r="C404" s="9"/>
      <c r="D404" s="9"/>
      <c r="E404" s="9"/>
      <c r="F404" s="9"/>
      <c r="G404" s="15"/>
      <c r="H404" s="15"/>
      <c r="I404" s="15"/>
    </row>
    <row r="405" spans="2:9" x14ac:dyDescent="0.25">
      <c r="B405" s="9"/>
      <c r="C405" s="9"/>
      <c r="D405" s="9"/>
      <c r="E405" s="9"/>
      <c r="F405" s="9"/>
      <c r="G405" s="15"/>
      <c r="H405" s="15"/>
      <c r="I405" s="15"/>
    </row>
    <row r="406" spans="2:9" x14ac:dyDescent="0.25">
      <c r="B406" s="9"/>
      <c r="C406" s="9"/>
      <c r="D406" s="9"/>
      <c r="E406" s="9"/>
      <c r="F406" s="9"/>
      <c r="G406" s="15"/>
      <c r="H406" s="15"/>
      <c r="I406" s="15"/>
    </row>
    <row r="407" spans="2:9" x14ac:dyDescent="0.25">
      <c r="B407" s="9"/>
      <c r="C407" s="9"/>
      <c r="D407" s="9"/>
      <c r="E407" s="9"/>
      <c r="F407" s="9"/>
      <c r="G407" s="15"/>
      <c r="H407" s="15"/>
      <c r="I407" s="15"/>
    </row>
    <row r="408" spans="2:9" x14ac:dyDescent="0.25">
      <c r="B408" s="9"/>
      <c r="C408" s="9"/>
      <c r="D408" s="9"/>
      <c r="E408" s="9"/>
      <c r="F408" s="9"/>
      <c r="G408" s="15"/>
      <c r="H408" s="15"/>
      <c r="I408" s="15"/>
    </row>
    <row r="409" spans="2:9" x14ac:dyDescent="0.25">
      <c r="B409" s="9"/>
      <c r="C409" s="9"/>
      <c r="D409" s="9"/>
      <c r="E409" s="9"/>
      <c r="F409" s="9"/>
      <c r="G409" s="15"/>
      <c r="H409" s="15"/>
      <c r="I409" s="15"/>
    </row>
    <row r="410" spans="2:9" x14ac:dyDescent="0.25">
      <c r="B410" s="9"/>
      <c r="C410" s="9"/>
      <c r="D410" s="9"/>
      <c r="E410" s="9"/>
      <c r="F410" s="9"/>
      <c r="G410" s="15"/>
      <c r="H410" s="15"/>
      <c r="I410" s="15"/>
    </row>
    <row r="411" spans="2:9" x14ac:dyDescent="0.25">
      <c r="B411" s="9"/>
      <c r="C411" s="9"/>
      <c r="D411" s="9"/>
      <c r="E411" s="9"/>
      <c r="F411" s="9"/>
      <c r="G411" s="15"/>
      <c r="H411" s="15"/>
      <c r="I411" s="15"/>
    </row>
    <row r="412" spans="2:9" x14ac:dyDescent="0.25">
      <c r="B412" s="9"/>
      <c r="C412" s="9"/>
      <c r="D412" s="9"/>
      <c r="E412" s="9"/>
      <c r="F412" s="9"/>
      <c r="G412" s="15"/>
      <c r="H412" s="15"/>
      <c r="I412" s="15"/>
    </row>
    <row r="413" spans="2:9" x14ac:dyDescent="0.25">
      <c r="B413" s="9"/>
      <c r="C413" s="9"/>
      <c r="D413" s="9"/>
      <c r="E413" s="9"/>
      <c r="F413" s="9"/>
      <c r="G413" s="15"/>
      <c r="H413" s="15"/>
      <c r="I413" s="15"/>
    </row>
    <row r="414" spans="2:9" x14ac:dyDescent="0.25">
      <c r="B414" s="9"/>
      <c r="C414" s="9"/>
      <c r="D414" s="9"/>
      <c r="E414" s="9"/>
      <c r="F414" s="9"/>
      <c r="G414" s="15"/>
      <c r="H414" s="15"/>
      <c r="I414" s="15"/>
    </row>
    <row r="415" spans="2:9" x14ac:dyDescent="0.25">
      <c r="B415" s="9"/>
      <c r="C415" s="9"/>
      <c r="D415" s="9"/>
      <c r="E415" s="9"/>
      <c r="F415" s="9"/>
      <c r="G415" s="15"/>
      <c r="H415" s="15"/>
      <c r="I415" s="15"/>
    </row>
    <row r="416" spans="2:9" x14ac:dyDescent="0.25">
      <c r="B416" s="9"/>
      <c r="C416" s="9"/>
      <c r="D416" s="9"/>
      <c r="E416" s="9"/>
      <c r="F416" s="9"/>
      <c r="G416" s="15"/>
      <c r="H416" s="15"/>
      <c r="I416" s="15"/>
    </row>
    <row r="417" spans="2:9" x14ac:dyDescent="0.25">
      <c r="B417" s="9"/>
      <c r="C417" s="9"/>
      <c r="D417" s="9"/>
      <c r="E417" s="9"/>
      <c r="F417" s="9"/>
      <c r="G417" s="15"/>
      <c r="H417" s="15"/>
      <c r="I417" s="15"/>
    </row>
    <row r="418" spans="2:9" x14ac:dyDescent="0.25">
      <c r="B418" s="9"/>
      <c r="C418" s="9"/>
      <c r="D418" s="9"/>
      <c r="E418" s="9"/>
      <c r="F418" s="9"/>
      <c r="G418" s="15"/>
      <c r="H418" s="15"/>
      <c r="I418" s="15"/>
    </row>
    <row r="419" spans="2:9" x14ac:dyDescent="0.25">
      <c r="B419" s="9"/>
      <c r="C419" s="9"/>
      <c r="D419" s="9"/>
      <c r="E419" s="9"/>
      <c r="F419" s="9"/>
      <c r="G419" s="15"/>
      <c r="H419" s="15"/>
      <c r="I419" s="15"/>
    </row>
    <row r="420" spans="2:9" x14ac:dyDescent="0.25">
      <c r="B420" s="9"/>
      <c r="C420" s="9"/>
      <c r="D420" s="9"/>
      <c r="E420" s="9"/>
      <c r="F420" s="9"/>
      <c r="G420" s="15"/>
      <c r="H420" s="15"/>
      <c r="I420" s="15"/>
    </row>
    <row r="421" spans="2:9" x14ac:dyDescent="0.25">
      <c r="B421" s="9"/>
      <c r="C421" s="9"/>
      <c r="D421" s="9"/>
      <c r="E421" s="9"/>
      <c r="F421" s="9"/>
      <c r="G421" s="15"/>
      <c r="H421" s="15"/>
      <c r="I421" s="15"/>
    </row>
    <row r="422" spans="2:9" x14ac:dyDescent="0.25">
      <c r="B422" s="9"/>
      <c r="C422" s="9"/>
      <c r="D422" s="9"/>
      <c r="E422" s="9"/>
      <c r="F422" s="9"/>
      <c r="G422" s="15"/>
      <c r="H422" s="15"/>
      <c r="I422" s="15"/>
    </row>
    <row r="423" spans="2:9" x14ac:dyDescent="0.25">
      <c r="B423" s="9"/>
      <c r="C423" s="9"/>
      <c r="D423" s="9"/>
      <c r="E423" s="9"/>
      <c r="F423" s="9"/>
      <c r="G423" s="15"/>
      <c r="H423" s="15"/>
      <c r="I423" s="15"/>
    </row>
    <row r="424" spans="2:9" x14ac:dyDescent="0.25">
      <c r="B424" s="9"/>
      <c r="C424" s="9"/>
      <c r="D424" s="9"/>
      <c r="E424" s="9"/>
      <c r="F424" s="9"/>
      <c r="G424" s="15"/>
      <c r="H424" s="15"/>
      <c r="I424" s="15"/>
    </row>
    <row r="425" spans="2:9" x14ac:dyDescent="0.25">
      <c r="B425" s="9"/>
      <c r="C425" s="9"/>
      <c r="D425" s="9"/>
      <c r="E425" s="9"/>
      <c r="F425" s="9"/>
      <c r="G425" s="15"/>
      <c r="H425" s="15"/>
      <c r="I425" s="15"/>
    </row>
    <row r="426" spans="2:9" x14ac:dyDescent="0.25">
      <c r="B426" s="9"/>
      <c r="C426" s="9"/>
      <c r="D426" s="9"/>
      <c r="E426" s="9"/>
      <c r="F426" s="9"/>
      <c r="G426" s="15"/>
      <c r="H426" s="15"/>
      <c r="I426" s="15"/>
    </row>
    <row r="427" spans="2:9" x14ac:dyDescent="0.25">
      <c r="B427" s="9"/>
      <c r="C427" s="9"/>
      <c r="D427" s="9"/>
      <c r="E427" s="9"/>
      <c r="F427" s="9"/>
      <c r="G427" s="15"/>
      <c r="H427" s="15"/>
      <c r="I427" s="15"/>
    </row>
    <row r="428" spans="2:9" x14ac:dyDescent="0.25">
      <c r="B428" s="9"/>
      <c r="C428" s="9"/>
      <c r="D428" s="9"/>
      <c r="E428" s="9"/>
      <c r="F428" s="9"/>
      <c r="G428" s="15"/>
      <c r="H428" s="15"/>
      <c r="I428" s="15"/>
    </row>
    <row r="429" spans="2:9" x14ac:dyDescent="0.25">
      <c r="B429" s="9"/>
      <c r="C429" s="9"/>
      <c r="D429" s="9"/>
      <c r="E429" s="9"/>
      <c r="F429" s="9"/>
      <c r="G429" s="15"/>
      <c r="H429" s="15"/>
      <c r="I429" s="15"/>
    </row>
    <row r="430" spans="2:9" x14ac:dyDescent="0.25">
      <c r="B430" s="9"/>
      <c r="C430" s="9"/>
      <c r="D430" s="9"/>
      <c r="E430" s="9"/>
      <c r="F430" s="9"/>
      <c r="G430" s="15"/>
      <c r="H430" s="15"/>
      <c r="I430" s="15"/>
    </row>
    <row r="431" spans="2:9" x14ac:dyDescent="0.25">
      <c r="B431" s="9"/>
      <c r="C431" s="9"/>
      <c r="D431" s="9"/>
      <c r="E431" s="9"/>
      <c r="F431" s="9"/>
      <c r="G431" s="15"/>
      <c r="H431" s="15"/>
      <c r="I431" s="15"/>
    </row>
    <row r="432" spans="2:9" x14ac:dyDescent="0.25">
      <c r="B432" s="9"/>
      <c r="C432" s="9"/>
      <c r="D432" s="9"/>
      <c r="E432" s="9"/>
      <c r="F432" s="9"/>
      <c r="G432" s="15"/>
      <c r="H432" s="15"/>
      <c r="I432" s="15"/>
    </row>
    <row r="433" spans="2:9" x14ac:dyDescent="0.25">
      <c r="B433" s="9"/>
      <c r="C433" s="9"/>
      <c r="D433" s="9"/>
      <c r="E433" s="9"/>
      <c r="F433" s="9"/>
      <c r="G433" s="15"/>
      <c r="H433" s="15"/>
      <c r="I433" s="15"/>
    </row>
    <row r="434" spans="2:9" x14ac:dyDescent="0.25">
      <c r="B434" s="9"/>
      <c r="C434" s="9"/>
      <c r="D434" s="9"/>
      <c r="E434" s="9"/>
      <c r="F434" s="9"/>
      <c r="G434" s="15"/>
      <c r="H434" s="15"/>
      <c r="I434" s="15"/>
    </row>
    <row r="435" spans="2:9" x14ac:dyDescent="0.25">
      <c r="B435" s="9"/>
      <c r="C435" s="9"/>
      <c r="D435" s="9"/>
      <c r="E435" s="9"/>
      <c r="F435" s="9"/>
      <c r="G435" s="15"/>
      <c r="H435" s="15"/>
      <c r="I435" s="15"/>
    </row>
    <row r="436" spans="2:9" x14ac:dyDescent="0.25">
      <c r="B436" s="9"/>
      <c r="C436" s="9"/>
      <c r="D436" s="9"/>
      <c r="E436" s="9"/>
      <c r="F436" s="9"/>
      <c r="G436" s="15"/>
      <c r="H436" s="15"/>
      <c r="I436" s="15"/>
    </row>
    <row r="437" spans="2:9" x14ac:dyDescent="0.25">
      <c r="B437" s="9"/>
      <c r="C437" s="9"/>
      <c r="D437" s="9"/>
      <c r="E437" s="9"/>
      <c r="F437" s="9"/>
      <c r="G437" s="15"/>
      <c r="H437" s="15"/>
      <c r="I437" s="15"/>
    </row>
    <row r="438" spans="2:9" x14ac:dyDescent="0.25">
      <c r="B438" s="9"/>
      <c r="C438" s="9"/>
      <c r="D438" s="9"/>
      <c r="E438" s="9"/>
      <c r="F438" s="9"/>
      <c r="G438" s="15"/>
      <c r="H438" s="15"/>
      <c r="I438" s="15"/>
    </row>
    <row r="439" spans="2:9" x14ac:dyDescent="0.25">
      <c r="B439" s="9"/>
      <c r="C439" s="9"/>
      <c r="D439" s="9"/>
      <c r="E439" s="9"/>
      <c r="F439" s="9"/>
      <c r="G439" s="15"/>
      <c r="H439" s="15"/>
      <c r="I439" s="15"/>
    </row>
    <row r="440" spans="2:9" x14ac:dyDescent="0.25">
      <c r="B440" s="9"/>
      <c r="C440" s="9"/>
      <c r="D440" s="9"/>
      <c r="E440" s="9"/>
      <c r="F440" s="9"/>
      <c r="G440" s="15"/>
      <c r="H440" s="15"/>
      <c r="I440" s="15"/>
    </row>
    <row r="441" spans="2:9" x14ac:dyDescent="0.25">
      <c r="B441" s="9"/>
      <c r="C441" s="9"/>
      <c r="D441" s="9"/>
      <c r="E441" s="9"/>
      <c r="F441" s="9"/>
      <c r="G441" s="15"/>
      <c r="H441" s="15"/>
      <c r="I441" s="15"/>
    </row>
    <row r="442" spans="2:9" x14ac:dyDescent="0.25">
      <c r="B442" s="9"/>
      <c r="C442" s="9"/>
      <c r="D442" s="9"/>
      <c r="E442" s="9"/>
      <c r="F442" s="9"/>
      <c r="G442" s="15"/>
      <c r="H442" s="15"/>
      <c r="I442" s="15"/>
    </row>
    <row r="443" spans="2:9" x14ac:dyDescent="0.25">
      <c r="B443" s="9"/>
      <c r="C443" s="9"/>
      <c r="D443" s="9"/>
      <c r="E443" s="9"/>
      <c r="F443" s="9"/>
      <c r="G443" s="15"/>
      <c r="H443" s="15"/>
      <c r="I443" s="15"/>
    </row>
    <row r="444" spans="2:9" x14ac:dyDescent="0.25">
      <c r="B444" s="9"/>
      <c r="C444" s="9"/>
      <c r="D444" s="9"/>
      <c r="E444" s="9"/>
      <c r="F444" s="9"/>
      <c r="G444" s="15"/>
      <c r="H444" s="15"/>
      <c r="I444" s="15"/>
    </row>
    <row r="445" spans="2:9" x14ac:dyDescent="0.25">
      <c r="B445" s="9"/>
      <c r="C445" s="9"/>
      <c r="D445" s="9"/>
      <c r="E445" s="9"/>
      <c r="F445" s="9"/>
      <c r="G445" s="15"/>
      <c r="H445" s="15"/>
      <c r="I445" s="15"/>
    </row>
    <row r="446" spans="2:9" x14ac:dyDescent="0.25">
      <c r="B446" s="9"/>
      <c r="C446" s="9"/>
      <c r="D446" s="9"/>
      <c r="E446" s="9"/>
      <c r="F446" s="9"/>
      <c r="G446" s="15"/>
      <c r="H446" s="15"/>
      <c r="I446" s="15"/>
    </row>
    <row r="447" spans="2:9" x14ac:dyDescent="0.25">
      <c r="B447" s="9"/>
      <c r="C447" s="9"/>
      <c r="D447" s="9"/>
      <c r="E447" s="9"/>
      <c r="F447" s="9"/>
      <c r="G447" s="15"/>
      <c r="H447" s="15"/>
      <c r="I447" s="15"/>
    </row>
    <row r="448" spans="2:9" x14ac:dyDescent="0.25">
      <c r="B448" s="9"/>
      <c r="C448" s="9"/>
      <c r="D448" s="9"/>
      <c r="E448" s="9"/>
      <c r="F448" s="9"/>
      <c r="G448" s="15"/>
      <c r="H448" s="15"/>
      <c r="I448" s="15"/>
    </row>
    <row r="449" spans="2:9" x14ac:dyDescent="0.25">
      <c r="B449" s="9"/>
      <c r="C449" s="9"/>
      <c r="D449" s="9"/>
      <c r="E449" s="9"/>
      <c r="F449" s="9"/>
      <c r="G449" s="15"/>
      <c r="H449" s="15"/>
      <c r="I449" s="15"/>
    </row>
    <row r="450" spans="2:9" x14ac:dyDescent="0.25">
      <c r="B450" s="9"/>
      <c r="C450" s="9"/>
      <c r="D450" s="9"/>
      <c r="E450" s="9"/>
      <c r="F450" s="9"/>
      <c r="G450" s="15"/>
      <c r="H450" s="15"/>
      <c r="I450" s="15"/>
    </row>
    <row r="451" spans="2:9" x14ac:dyDescent="0.25">
      <c r="B451" s="9"/>
      <c r="C451" s="9"/>
      <c r="D451" s="9"/>
      <c r="E451" s="9"/>
      <c r="F451" s="9"/>
      <c r="G451" s="15"/>
      <c r="H451" s="15"/>
      <c r="I451" s="15"/>
    </row>
    <row r="452" spans="2:9" x14ac:dyDescent="0.25">
      <c r="B452" s="9"/>
      <c r="C452" s="9"/>
      <c r="D452" s="9"/>
      <c r="E452" s="9"/>
      <c r="F452" s="9"/>
      <c r="G452" s="15"/>
      <c r="H452" s="15"/>
      <c r="I452" s="15"/>
    </row>
    <row r="453" spans="2:9" x14ac:dyDescent="0.25">
      <c r="B453" s="9"/>
      <c r="C453" s="9"/>
      <c r="D453" s="9"/>
      <c r="E453" s="9"/>
      <c r="F453" s="9"/>
      <c r="G453" s="15"/>
      <c r="H453" s="15"/>
      <c r="I453" s="15"/>
    </row>
    <row r="454" spans="2:9" x14ac:dyDescent="0.25">
      <c r="B454" s="9"/>
      <c r="C454" s="9"/>
      <c r="D454" s="9"/>
      <c r="E454" s="9"/>
      <c r="F454" s="9"/>
      <c r="G454" s="15"/>
      <c r="H454" s="15"/>
      <c r="I454" s="15"/>
    </row>
    <row r="455" spans="2:9" x14ac:dyDescent="0.25">
      <c r="B455" s="9"/>
      <c r="C455" s="9"/>
      <c r="D455" s="9"/>
      <c r="E455" s="9"/>
      <c r="F455" s="9"/>
      <c r="G455" s="15"/>
      <c r="H455" s="15"/>
      <c r="I455" s="15"/>
    </row>
    <row r="456" spans="2:9" x14ac:dyDescent="0.25">
      <c r="B456" s="9"/>
      <c r="C456" s="9"/>
      <c r="D456" s="9"/>
      <c r="E456" s="9"/>
      <c r="F456" s="9"/>
      <c r="G456" s="15"/>
      <c r="H456" s="15"/>
      <c r="I456" s="15"/>
    </row>
    <row r="457" spans="2:9" x14ac:dyDescent="0.25">
      <c r="B457" s="9"/>
      <c r="C457" s="9"/>
      <c r="D457" s="9"/>
      <c r="E457" s="9"/>
      <c r="F457" s="9"/>
      <c r="G457" s="15"/>
      <c r="H457" s="15"/>
      <c r="I457" s="15"/>
    </row>
    <row r="458" spans="2:9" x14ac:dyDescent="0.25">
      <c r="B458" s="9"/>
      <c r="C458" s="9"/>
      <c r="D458" s="9"/>
      <c r="E458" s="9"/>
      <c r="F458" s="9"/>
      <c r="G458" s="15"/>
      <c r="H458" s="15"/>
      <c r="I458" s="15"/>
    </row>
    <row r="459" spans="2:9" x14ac:dyDescent="0.25">
      <c r="B459" s="9"/>
      <c r="C459" s="9"/>
      <c r="D459" s="9"/>
      <c r="E459" s="9"/>
      <c r="F459" s="9"/>
      <c r="G459" s="15"/>
      <c r="H459" s="15"/>
      <c r="I459" s="15"/>
    </row>
    <row r="460" spans="2:9" x14ac:dyDescent="0.25">
      <c r="B460" s="9"/>
      <c r="C460" s="9"/>
      <c r="D460" s="9"/>
      <c r="E460" s="9"/>
      <c r="F460" s="9"/>
      <c r="G460" s="15"/>
      <c r="H460" s="15"/>
      <c r="I460" s="15"/>
    </row>
    <row r="461" spans="2:9" x14ac:dyDescent="0.25">
      <c r="B461" s="9"/>
      <c r="C461" s="9"/>
      <c r="D461" s="9"/>
      <c r="E461" s="9"/>
      <c r="F461" s="9"/>
      <c r="G461" s="15"/>
      <c r="H461" s="15"/>
      <c r="I461" s="15"/>
    </row>
    <row r="462" spans="2:9" x14ac:dyDescent="0.25">
      <c r="B462" s="9"/>
      <c r="C462" s="9"/>
      <c r="D462" s="9"/>
      <c r="E462" s="9"/>
      <c r="F462" s="9"/>
      <c r="G462" s="15"/>
      <c r="H462" s="15"/>
      <c r="I462" s="15"/>
    </row>
    <row r="463" spans="2:9" x14ac:dyDescent="0.25">
      <c r="B463" s="9"/>
      <c r="C463" s="9"/>
      <c r="D463" s="9"/>
      <c r="E463" s="9"/>
      <c r="F463" s="9"/>
      <c r="G463" s="15"/>
      <c r="H463" s="15"/>
      <c r="I463" s="15"/>
    </row>
    <row r="464" spans="2:9" x14ac:dyDescent="0.25">
      <c r="B464" s="9"/>
      <c r="C464" s="9"/>
      <c r="D464" s="9"/>
      <c r="E464" s="9"/>
      <c r="F464" s="9"/>
      <c r="G464" s="15"/>
      <c r="H464" s="15"/>
      <c r="I464" s="15"/>
    </row>
    <row r="465" spans="2:9" x14ac:dyDescent="0.25">
      <c r="B465" s="9"/>
      <c r="C465" s="9"/>
      <c r="D465" s="9"/>
      <c r="E465" s="9"/>
      <c r="F465" s="9"/>
      <c r="G465" s="15"/>
      <c r="H465" s="15"/>
      <c r="I465" s="15"/>
    </row>
    <row r="466" spans="2:9" x14ac:dyDescent="0.25">
      <c r="B466" s="9"/>
      <c r="C466" s="9"/>
      <c r="D466" s="9"/>
      <c r="E466" s="9"/>
      <c r="F466" s="9"/>
      <c r="G466" s="15"/>
      <c r="H466" s="15"/>
      <c r="I466" s="15"/>
    </row>
    <row r="467" spans="2:9" x14ac:dyDescent="0.25">
      <c r="B467" s="9"/>
      <c r="C467" s="9"/>
      <c r="D467" s="9"/>
      <c r="E467" s="9"/>
      <c r="F467" s="9"/>
      <c r="G467" s="15"/>
      <c r="H467" s="15"/>
      <c r="I467" s="15"/>
    </row>
    <row r="468" spans="2:9" x14ac:dyDescent="0.25">
      <c r="B468" s="9"/>
      <c r="C468" s="9"/>
      <c r="D468" s="9"/>
      <c r="E468" s="9"/>
      <c r="F468" s="9"/>
      <c r="G468" s="15"/>
      <c r="H468" s="15"/>
      <c r="I468" s="15"/>
    </row>
    <row r="469" spans="2:9" x14ac:dyDescent="0.25">
      <c r="B469" s="9"/>
      <c r="C469" s="9"/>
      <c r="D469" s="9"/>
      <c r="E469" s="9"/>
      <c r="F469" s="9"/>
      <c r="G469" s="15"/>
      <c r="H469" s="15"/>
      <c r="I469" s="15"/>
    </row>
    <row r="470" spans="2:9" x14ac:dyDescent="0.25">
      <c r="B470" s="9"/>
      <c r="C470" s="9"/>
      <c r="D470" s="9"/>
      <c r="E470" s="9"/>
      <c r="F470" s="9"/>
      <c r="G470" s="15"/>
      <c r="H470" s="15"/>
      <c r="I470" s="15"/>
    </row>
    <row r="471" spans="2:9" x14ac:dyDescent="0.25">
      <c r="B471" s="9"/>
      <c r="C471" s="9"/>
      <c r="D471" s="9"/>
      <c r="E471" s="9"/>
      <c r="F471" s="9"/>
      <c r="G471" s="15"/>
      <c r="H471" s="15"/>
      <c r="I471" s="15"/>
    </row>
    <row r="472" spans="2:9" x14ac:dyDescent="0.25">
      <c r="B472" s="9"/>
      <c r="C472" s="9"/>
      <c r="D472" s="9"/>
      <c r="E472" s="9"/>
      <c r="F472" s="9"/>
      <c r="G472" s="15"/>
      <c r="H472" s="15"/>
      <c r="I472" s="15"/>
    </row>
    <row r="473" spans="2:9" x14ac:dyDescent="0.25">
      <c r="B473" s="9"/>
      <c r="C473" s="9"/>
      <c r="D473" s="9"/>
      <c r="E473" s="9"/>
      <c r="F473" s="9"/>
      <c r="G473" s="15"/>
      <c r="H473" s="15"/>
      <c r="I473" s="15"/>
    </row>
    <row r="474" spans="2:9" x14ac:dyDescent="0.25">
      <c r="B474" s="9"/>
      <c r="C474" s="9"/>
      <c r="D474" s="9"/>
      <c r="E474" s="9"/>
      <c r="F474" s="9"/>
      <c r="G474" s="15"/>
      <c r="H474" s="15"/>
      <c r="I474" s="15"/>
    </row>
    <row r="475" spans="2:9" x14ac:dyDescent="0.25">
      <c r="B475" s="9"/>
      <c r="C475" s="9"/>
      <c r="D475" s="9"/>
      <c r="E475" s="9"/>
      <c r="F475" s="9"/>
      <c r="G475" s="15"/>
      <c r="H475" s="15"/>
      <c r="I475" s="15"/>
    </row>
    <row r="476" spans="2:9" x14ac:dyDescent="0.25">
      <c r="B476" s="9"/>
      <c r="C476" s="9"/>
      <c r="D476" s="9"/>
      <c r="E476" s="9"/>
      <c r="F476" s="9"/>
      <c r="G476" s="15"/>
      <c r="H476" s="15"/>
      <c r="I476" s="15"/>
    </row>
    <row r="477" spans="2:9" x14ac:dyDescent="0.25">
      <c r="B477" s="9"/>
      <c r="C477" s="9"/>
      <c r="D477" s="9"/>
      <c r="E477" s="9"/>
      <c r="F477" s="9"/>
      <c r="G477" s="15"/>
      <c r="H477" s="15"/>
      <c r="I477" s="15"/>
    </row>
    <row r="478" spans="2:9" x14ac:dyDescent="0.25">
      <c r="B478" s="9"/>
      <c r="C478" s="9"/>
      <c r="D478" s="9"/>
      <c r="E478" s="9"/>
      <c r="F478" s="9"/>
      <c r="G478" s="15"/>
      <c r="H478" s="15"/>
      <c r="I478" s="15"/>
    </row>
    <row r="479" spans="2:9" x14ac:dyDescent="0.25">
      <c r="B479" s="9"/>
      <c r="C479" s="9"/>
      <c r="D479" s="9"/>
      <c r="E479" s="9"/>
      <c r="F479" s="9"/>
      <c r="G479" s="15"/>
      <c r="H479" s="15"/>
      <c r="I479" s="15"/>
    </row>
    <row r="480" spans="2:9" x14ac:dyDescent="0.25">
      <c r="B480" s="9"/>
      <c r="C480" s="9"/>
      <c r="D480" s="9"/>
      <c r="E480" s="9"/>
      <c r="F480" s="9"/>
      <c r="G480" s="15"/>
      <c r="H480" s="15"/>
      <c r="I480" s="15"/>
    </row>
    <row r="481" spans="2:9" x14ac:dyDescent="0.25">
      <c r="B481" s="9"/>
      <c r="C481" s="9"/>
      <c r="D481" s="9"/>
      <c r="E481" s="9"/>
      <c r="F481" s="9"/>
      <c r="G481" s="15"/>
      <c r="H481" s="15"/>
      <c r="I481" s="15"/>
    </row>
    <row r="482" spans="2:9" x14ac:dyDescent="0.25">
      <c r="B482" s="9"/>
      <c r="C482" s="9"/>
      <c r="D482" s="9"/>
      <c r="E482" s="9"/>
      <c r="F482" s="9"/>
      <c r="G482" s="15"/>
      <c r="H482" s="15"/>
      <c r="I482" s="15"/>
    </row>
    <row r="483" spans="2:9" x14ac:dyDescent="0.25">
      <c r="B483" s="9"/>
      <c r="C483" s="9"/>
      <c r="D483" s="9"/>
      <c r="E483" s="9"/>
      <c r="F483" s="9"/>
      <c r="G483" s="15"/>
      <c r="H483" s="15"/>
      <c r="I483" s="15"/>
    </row>
    <row r="484" spans="2:9" x14ac:dyDescent="0.25">
      <c r="B484" s="9"/>
      <c r="C484" s="9"/>
      <c r="D484" s="9"/>
      <c r="E484" s="9"/>
      <c r="F484" s="9"/>
      <c r="G484" s="15"/>
      <c r="H484" s="15"/>
      <c r="I484" s="15"/>
    </row>
    <row r="485" spans="2:9" x14ac:dyDescent="0.25">
      <c r="B485" s="9"/>
      <c r="C485" s="9"/>
      <c r="D485" s="9"/>
      <c r="E485" s="9"/>
      <c r="F485" s="9"/>
      <c r="G485" s="15"/>
      <c r="H485" s="15"/>
      <c r="I485" s="15"/>
    </row>
    <row r="486" spans="2:9" x14ac:dyDescent="0.25">
      <c r="B486" s="9"/>
      <c r="C486" s="9"/>
      <c r="D486" s="9"/>
      <c r="E486" s="9"/>
      <c r="F486" s="9"/>
      <c r="G486" s="15"/>
      <c r="H486" s="15"/>
      <c r="I486" s="15"/>
    </row>
    <row r="487" spans="2:9" x14ac:dyDescent="0.25">
      <c r="B487" s="9"/>
      <c r="C487" s="9"/>
      <c r="D487" s="9"/>
      <c r="E487" s="9"/>
      <c r="F487" s="9"/>
      <c r="G487" s="15"/>
      <c r="H487" s="15"/>
      <c r="I487" s="15"/>
    </row>
    <row r="488" spans="2:9" x14ac:dyDescent="0.25">
      <c r="B488" s="9"/>
      <c r="C488" s="9"/>
      <c r="D488" s="9"/>
      <c r="E488" s="9"/>
      <c r="F488" s="9"/>
      <c r="G488" s="15"/>
      <c r="H488" s="15"/>
      <c r="I488" s="15"/>
    </row>
    <row r="489" spans="2:9" x14ac:dyDescent="0.25">
      <c r="B489" s="9"/>
      <c r="C489" s="9"/>
      <c r="D489" s="9"/>
      <c r="E489" s="9"/>
      <c r="F489" s="9"/>
      <c r="G489" s="15"/>
      <c r="H489" s="15"/>
      <c r="I489" s="15"/>
    </row>
    <row r="490" spans="2:9" x14ac:dyDescent="0.25">
      <c r="B490" s="9"/>
      <c r="C490" s="9"/>
      <c r="D490" s="9"/>
      <c r="E490" s="9"/>
      <c r="F490" s="9"/>
      <c r="G490" s="15"/>
      <c r="H490" s="15"/>
      <c r="I490" s="15"/>
    </row>
    <row r="491" spans="2:9" x14ac:dyDescent="0.25">
      <c r="B491" s="9"/>
      <c r="C491" s="9"/>
      <c r="D491" s="9"/>
      <c r="E491" s="9"/>
      <c r="F491" s="9"/>
      <c r="G491" s="15"/>
      <c r="H491" s="15"/>
      <c r="I491" s="15"/>
    </row>
    <row r="492" spans="2:9" x14ac:dyDescent="0.25">
      <c r="B492" s="9"/>
      <c r="C492" s="9"/>
      <c r="D492" s="9"/>
      <c r="E492" s="9"/>
      <c r="F492" s="9"/>
      <c r="G492" s="15"/>
      <c r="H492" s="15"/>
      <c r="I492" s="15"/>
    </row>
    <row r="493" spans="2:9" x14ac:dyDescent="0.25">
      <c r="B493" s="9"/>
      <c r="C493" s="9"/>
      <c r="D493" s="9"/>
      <c r="E493" s="9"/>
      <c r="F493" s="9"/>
      <c r="G493" s="15"/>
      <c r="H493" s="15"/>
      <c r="I493" s="15"/>
    </row>
    <row r="494" spans="2:9" x14ac:dyDescent="0.25">
      <c r="B494" s="9"/>
      <c r="C494" s="9"/>
      <c r="D494" s="9"/>
      <c r="E494" s="9"/>
      <c r="F494" s="9"/>
      <c r="G494" s="15"/>
      <c r="H494" s="15"/>
      <c r="I494" s="15"/>
    </row>
    <row r="495" spans="2:9" x14ac:dyDescent="0.25">
      <c r="B495" s="9"/>
      <c r="C495" s="9"/>
      <c r="D495" s="9"/>
      <c r="E495" s="9"/>
      <c r="F495" s="9"/>
      <c r="G495" s="15"/>
      <c r="H495" s="15"/>
      <c r="I495" s="15"/>
    </row>
    <row r="496" spans="2:9" x14ac:dyDescent="0.25">
      <c r="B496" s="9"/>
      <c r="C496" s="9"/>
      <c r="D496" s="9"/>
      <c r="E496" s="9"/>
      <c r="F496" s="9"/>
      <c r="G496" s="15"/>
      <c r="H496" s="15"/>
      <c r="I496" s="15"/>
    </row>
    <row r="497" spans="2:9" x14ac:dyDescent="0.25">
      <c r="B497" s="9"/>
      <c r="C497" s="9"/>
      <c r="D497" s="9"/>
      <c r="E497" s="9"/>
      <c r="F497" s="9"/>
      <c r="G497" s="15"/>
      <c r="H497" s="15"/>
      <c r="I497" s="15"/>
    </row>
    <row r="498" spans="2:9" x14ac:dyDescent="0.25">
      <c r="B498" s="9"/>
      <c r="C498" s="9"/>
      <c r="D498" s="9"/>
      <c r="E498" s="9"/>
      <c r="F498" s="9"/>
      <c r="G498" s="15"/>
      <c r="H498" s="15"/>
      <c r="I498" s="15"/>
    </row>
    <row r="499" spans="2:9" x14ac:dyDescent="0.25">
      <c r="B499" s="9"/>
      <c r="C499" s="9"/>
      <c r="D499" s="9"/>
      <c r="E499" s="9"/>
      <c r="F499" s="9"/>
      <c r="G499" s="15"/>
      <c r="H499" s="15"/>
      <c r="I499" s="15"/>
    </row>
    <row r="500" spans="2:9" x14ac:dyDescent="0.25">
      <c r="B500" s="9"/>
      <c r="C500" s="9"/>
      <c r="D500" s="9"/>
      <c r="E500" s="9"/>
      <c r="F500" s="9"/>
      <c r="G500" s="15"/>
      <c r="H500" s="15"/>
      <c r="I500" s="15"/>
    </row>
    <row r="501" spans="2:9" x14ac:dyDescent="0.25">
      <c r="B501" s="9"/>
      <c r="C501" s="9"/>
      <c r="D501" s="9"/>
      <c r="E501" s="9"/>
      <c r="F501" s="9"/>
      <c r="G501" s="15"/>
      <c r="H501" s="15"/>
      <c r="I501" s="15"/>
    </row>
    <row r="502" spans="2:9" x14ac:dyDescent="0.25">
      <c r="B502" s="9"/>
      <c r="C502" s="9"/>
      <c r="D502" s="9"/>
      <c r="E502" s="9"/>
      <c r="F502" s="9"/>
      <c r="G502" s="15"/>
      <c r="H502" s="15"/>
      <c r="I502" s="15"/>
    </row>
    <row r="503" spans="2:9" x14ac:dyDescent="0.25">
      <c r="B503" s="9"/>
      <c r="C503" s="9"/>
      <c r="D503" s="9"/>
      <c r="E503" s="9"/>
      <c r="F503" s="9"/>
      <c r="G503" s="15"/>
      <c r="H503" s="15"/>
      <c r="I503" s="15"/>
    </row>
    <row r="504" spans="2:9" x14ac:dyDescent="0.25">
      <c r="B504" s="9"/>
      <c r="C504" s="9"/>
      <c r="D504" s="9"/>
      <c r="E504" s="9"/>
      <c r="F504" s="9"/>
      <c r="G504" s="15"/>
      <c r="H504" s="15"/>
      <c r="I504" s="15"/>
    </row>
  </sheetData>
  <sheetProtection algorithmName="SHA-512" hashValue="TK8+d+0U47Cfxv3fQhjbELyVozD9w0qHmzHlMN8ybV+bRXQK3XksGHbo3JswV6KUx2MDotb7cSXDP/iF36TQ0Q==" saltValue="2iKFCyQ3Vh0ogt6/YINJfQ==" spinCount="100000" sheet="1" objects="1" scenarios="1" insertRows="0" selectLockedCells="1"/>
  <dataValidations count="1">
    <dataValidation type="list" allowBlank="1" showInputMessage="1" showErrorMessage="1" sqref="G4:G504" xr:uid="{00000000-0002-0000-0400-000000000000}">
      <formula1>"(i) Marketing &amp; prospecting, (ii) Advisory &amp; sales, Both (i) and (ii), Others"</formula1>
    </dataValidation>
  </dataValidations>
  <pageMargins left="0.25" right="0.25" top="0.75" bottom="0.75" header="0.3" footer="0.3"/>
  <pageSetup paperSize="9" scale="73" fitToHeight="0"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400-000001000000}">
          <x14:formula1>
            <xm:f>'Form CHR Dropdowns (Hidden)'!$G$1:$G$2</xm:f>
          </x14:formula1>
          <xm:sqref>D4:D504</xm:sqref>
        </x14:dataValidation>
        <x14:dataValidation type="list" allowBlank="1" showInputMessage="1" showErrorMessage="1" xr:uid="{00000000-0002-0000-0400-000002000000}">
          <x14:formula1>
            <xm:f>'Form CHR Dropdowns (Hidden)'!$H$1:$H$12</xm:f>
          </x14:formula1>
          <xm:sqref>E4:E504</xm:sqref>
        </x14:dataValidation>
        <x14:dataValidation type="list" allowBlank="1" showInputMessage="1" showErrorMessage="1" xr:uid="{00000000-0002-0000-0400-000003000000}">
          <x14:formula1>
            <xm:f>'Form CHR Dropdowns (Hidden)'!$M$1:$M$5</xm:f>
          </x14:formula1>
          <xm:sqref>I4:I504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fitToPage="1"/>
  </sheetPr>
  <dimension ref="A1:P504"/>
  <sheetViews>
    <sheetView zoomScaleNormal="100" workbookViewId="0">
      <selection activeCell="B4" sqref="B4"/>
    </sheetView>
  </sheetViews>
  <sheetFormatPr defaultRowHeight="15" x14ac:dyDescent="0.25"/>
  <cols>
    <col min="1" max="1" width="50.5703125" customWidth="1"/>
    <col min="2" max="2" width="17.28515625" customWidth="1"/>
    <col min="3" max="3" width="32.85546875" customWidth="1"/>
    <col min="4" max="4" width="52.7109375" style="75" customWidth="1"/>
    <col min="5" max="5" width="41" style="75" customWidth="1"/>
    <col min="6" max="6" width="32.140625" customWidth="1"/>
    <col min="7" max="7" width="24.5703125" customWidth="1"/>
    <col min="8" max="8" width="28.85546875" customWidth="1"/>
    <col min="9" max="11" width="32.140625" customWidth="1"/>
    <col min="12" max="12" width="31.28515625" customWidth="1"/>
    <col min="13" max="14" width="24.5703125" customWidth="1"/>
    <col min="15" max="15" width="37.42578125" customWidth="1"/>
    <col min="16" max="16" width="24.5703125" customWidth="1"/>
    <col min="20" max="20" width="14.28515625" bestFit="1" customWidth="1"/>
    <col min="21" max="21" width="11.140625" customWidth="1"/>
    <col min="22" max="23" width="7.140625" customWidth="1"/>
    <col min="29" max="29" width="12.28515625" customWidth="1"/>
  </cols>
  <sheetData>
    <row r="1" spans="1:16" s="76" customFormat="1" ht="24.95" customHeight="1" x14ac:dyDescent="0.25">
      <c r="B1" s="145" t="s">
        <v>194</v>
      </c>
      <c r="C1" s="145"/>
      <c r="D1" s="145"/>
      <c r="E1" s="145"/>
      <c r="F1" s="145"/>
      <c r="G1" s="145"/>
      <c r="H1" s="145"/>
      <c r="I1" s="145"/>
      <c r="J1" s="145"/>
      <c r="K1" s="145"/>
      <c r="L1" s="145"/>
      <c r="M1" s="145"/>
      <c r="N1" s="145"/>
      <c r="O1" s="145"/>
      <c r="P1" s="145"/>
    </row>
    <row r="2" spans="1:16" ht="45" x14ac:dyDescent="0.25">
      <c r="B2" s="78" t="s">
        <v>4</v>
      </c>
      <c r="C2" s="65" t="s">
        <v>25</v>
      </c>
      <c r="D2" s="80" t="s">
        <v>37</v>
      </c>
      <c r="E2" s="80" t="s">
        <v>38</v>
      </c>
      <c r="F2" s="78" t="s">
        <v>89</v>
      </c>
      <c r="G2" s="78" t="s">
        <v>90</v>
      </c>
      <c r="H2" s="78" t="s">
        <v>91</v>
      </c>
      <c r="I2" s="78" t="s">
        <v>39</v>
      </c>
      <c r="J2" s="78" t="s">
        <v>40</v>
      </c>
      <c r="K2" s="78" t="s">
        <v>41</v>
      </c>
      <c r="L2" s="78" t="s">
        <v>42</v>
      </c>
      <c r="M2" s="78" t="s">
        <v>43</v>
      </c>
      <c r="N2" s="78" t="s">
        <v>44</v>
      </c>
      <c r="O2" s="78" t="s">
        <v>92</v>
      </c>
      <c r="P2" s="78" t="s">
        <v>45</v>
      </c>
    </row>
    <row r="3" spans="1:16" ht="45" x14ac:dyDescent="0.25">
      <c r="A3" s="67" t="s">
        <v>166</v>
      </c>
      <c r="B3" s="74"/>
      <c r="C3" s="74"/>
      <c r="D3" s="69" t="s">
        <v>18</v>
      </c>
      <c r="E3" s="81"/>
      <c r="F3" s="69" t="s">
        <v>18</v>
      </c>
      <c r="G3" s="69"/>
      <c r="H3" s="68"/>
      <c r="I3" s="71"/>
      <c r="J3" s="68"/>
      <c r="K3" s="68"/>
      <c r="L3" s="69" t="s">
        <v>18</v>
      </c>
      <c r="M3" s="69" t="s">
        <v>18</v>
      </c>
      <c r="N3" s="69" t="s">
        <v>18</v>
      </c>
      <c r="O3" s="69" t="s">
        <v>18</v>
      </c>
      <c r="P3" s="69" t="s">
        <v>18</v>
      </c>
    </row>
    <row r="4" spans="1:16" x14ac:dyDescent="0.25">
      <c r="B4" s="9"/>
      <c r="C4" s="37"/>
      <c r="D4" s="10"/>
      <c r="E4" s="16"/>
      <c r="F4" s="9"/>
      <c r="G4" s="9"/>
      <c r="H4" s="9"/>
      <c r="I4" s="9"/>
      <c r="J4" s="9"/>
      <c r="K4" s="9"/>
      <c r="L4" s="9"/>
      <c r="M4" s="9"/>
      <c r="N4" s="9"/>
      <c r="O4" s="11"/>
      <c r="P4" s="9"/>
    </row>
    <row r="5" spans="1:16" x14ac:dyDescent="0.25">
      <c r="B5" s="9"/>
      <c r="C5" s="37"/>
      <c r="D5" s="10"/>
      <c r="E5" s="16"/>
      <c r="F5" s="9"/>
      <c r="G5" s="9"/>
      <c r="H5" s="9"/>
      <c r="I5" s="9"/>
      <c r="J5" s="9"/>
      <c r="K5" s="9"/>
      <c r="L5" s="9"/>
      <c r="M5" s="9"/>
      <c r="N5" s="9"/>
      <c r="O5" s="11"/>
      <c r="P5" s="9"/>
    </row>
    <row r="6" spans="1:16" x14ac:dyDescent="0.25">
      <c r="B6" s="9"/>
      <c r="C6" s="37"/>
      <c r="D6" s="10"/>
      <c r="E6" s="16"/>
      <c r="F6" s="9"/>
      <c r="G6" s="9"/>
      <c r="H6" s="9"/>
      <c r="I6" s="9"/>
      <c r="J6" s="9"/>
      <c r="K6" s="9"/>
      <c r="L6" s="9"/>
      <c r="M6" s="9"/>
      <c r="N6" s="9"/>
      <c r="O6" s="11"/>
      <c r="P6" s="9"/>
    </row>
    <row r="7" spans="1:16" x14ac:dyDescent="0.25">
      <c r="B7" s="9"/>
      <c r="C7" s="9"/>
      <c r="D7" s="10"/>
      <c r="E7" s="16"/>
      <c r="F7" s="9"/>
      <c r="G7" s="9"/>
      <c r="H7" s="9"/>
      <c r="I7" s="9"/>
      <c r="J7" s="9"/>
      <c r="K7" s="9"/>
      <c r="L7" s="9"/>
      <c r="M7" s="9"/>
      <c r="N7" s="9"/>
      <c r="O7" s="11"/>
      <c r="P7" s="9"/>
    </row>
    <row r="8" spans="1:16" x14ac:dyDescent="0.25">
      <c r="B8" s="9"/>
      <c r="C8" s="9"/>
      <c r="D8" s="10"/>
      <c r="E8" s="16"/>
      <c r="F8" s="9"/>
      <c r="G8" s="9"/>
      <c r="H8" s="9"/>
      <c r="I8" s="9"/>
      <c r="J8" s="9"/>
      <c r="K8" s="9"/>
      <c r="L8" s="9"/>
      <c r="M8" s="9"/>
      <c r="N8" s="9"/>
      <c r="O8" s="11"/>
      <c r="P8" s="9"/>
    </row>
    <row r="9" spans="1:16" x14ac:dyDescent="0.25">
      <c r="B9" s="9"/>
      <c r="C9" s="9"/>
      <c r="D9" s="10"/>
      <c r="E9" s="16"/>
      <c r="F9" s="9"/>
      <c r="G9" s="9"/>
      <c r="H9" s="9"/>
      <c r="I9" s="9"/>
      <c r="J9" s="9"/>
      <c r="K9" s="9"/>
      <c r="L9" s="9"/>
      <c r="M9" s="9"/>
      <c r="N9" s="9"/>
      <c r="O9" s="11"/>
      <c r="P9" s="9"/>
    </row>
    <row r="10" spans="1:16" x14ac:dyDescent="0.25">
      <c r="B10" s="9"/>
      <c r="C10" s="9"/>
      <c r="D10" s="10"/>
      <c r="E10" s="16"/>
      <c r="F10" s="9"/>
      <c r="G10" s="9"/>
      <c r="H10" s="9"/>
      <c r="I10" s="9"/>
      <c r="J10" s="9"/>
      <c r="K10" s="9"/>
      <c r="L10" s="9"/>
      <c r="M10" s="9"/>
      <c r="N10" s="9"/>
      <c r="O10" s="11"/>
      <c r="P10" s="9"/>
    </row>
    <row r="11" spans="1:16" x14ac:dyDescent="0.25">
      <c r="B11" s="9"/>
      <c r="C11" s="9"/>
      <c r="D11" s="10"/>
      <c r="E11" s="16"/>
      <c r="F11" s="9"/>
      <c r="G11" s="9"/>
      <c r="H11" s="9"/>
      <c r="I11" s="9"/>
      <c r="J11" s="9"/>
      <c r="K11" s="9"/>
      <c r="L11" s="9"/>
      <c r="M11" s="9"/>
      <c r="N11" s="9"/>
      <c r="O11" s="11"/>
      <c r="P11" s="9"/>
    </row>
    <row r="12" spans="1:16" x14ac:dyDescent="0.25">
      <c r="B12" s="9"/>
      <c r="C12" s="9"/>
      <c r="D12" s="10"/>
      <c r="E12" s="16"/>
      <c r="F12" s="9"/>
      <c r="G12" s="9"/>
      <c r="H12" s="9"/>
      <c r="I12" s="9"/>
      <c r="J12" s="9"/>
      <c r="K12" s="9"/>
      <c r="L12" s="9"/>
      <c r="M12" s="9"/>
      <c r="N12" s="9"/>
      <c r="O12" s="11"/>
      <c r="P12" s="9"/>
    </row>
    <row r="13" spans="1:16" x14ac:dyDescent="0.25">
      <c r="B13" s="9"/>
      <c r="C13" s="9"/>
      <c r="D13" s="10"/>
      <c r="E13" s="16"/>
      <c r="F13" s="9"/>
      <c r="G13" s="9"/>
      <c r="H13" s="9"/>
      <c r="I13" s="9"/>
      <c r="J13" s="9"/>
      <c r="K13" s="9"/>
      <c r="L13" s="9"/>
      <c r="M13" s="9"/>
      <c r="N13" s="9"/>
      <c r="O13" s="11"/>
      <c r="P13" s="9"/>
    </row>
    <row r="14" spans="1:16" x14ac:dyDescent="0.25">
      <c r="B14" s="9"/>
      <c r="C14" s="9"/>
      <c r="D14" s="10"/>
      <c r="E14" s="16"/>
      <c r="F14" s="9"/>
      <c r="G14" s="9"/>
      <c r="H14" s="9"/>
      <c r="I14" s="9"/>
      <c r="J14" s="9"/>
      <c r="K14" s="9"/>
      <c r="L14" s="9"/>
      <c r="M14" s="9"/>
      <c r="N14" s="9"/>
      <c r="O14" s="11"/>
      <c r="P14" s="9"/>
    </row>
    <row r="15" spans="1:16" x14ac:dyDescent="0.25">
      <c r="B15" s="9"/>
      <c r="C15" s="9"/>
      <c r="D15" s="10"/>
      <c r="E15" s="16"/>
      <c r="F15" s="9"/>
      <c r="G15" s="9"/>
      <c r="H15" s="9"/>
      <c r="I15" s="9"/>
      <c r="J15" s="9"/>
      <c r="K15" s="9"/>
      <c r="L15" s="9"/>
      <c r="M15" s="9"/>
      <c r="N15" s="9"/>
      <c r="O15" s="11"/>
      <c r="P15" s="9"/>
    </row>
    <row r="16" spans="1:16" x14ac:dyDescent="0.25">
      <c r="B16" s="9"/>
      <c r="C16" s="9"/>
      <c r="D16" s="10"/>
      <c r="E16" s="16"/>
      <c r="F16" s="9"/>
      <c r="G16" s="9"/>
      <c r="H16" s="9"/>
      <c r="I16" s="9"/>
      <c r="J16" s="9"/>
      <c r="K16" s="9"/>
      <c r="L16" s="9"/>
      <c r="M16" s="9"/>
      <c r="N16" s="9"/>
      <c r="O16" s="11"/>
      <c r="P16" s="9"/>
    </row>
    <row r="17" spans="2:16" x14ac:dyDescent="0.25">
      <c r="B17" s="9"/>
      <c r="C17" s="9"/>
      <c r="D17" s="10"/>
      <c r="E17" s="16"/>
      <c r="F17" s="9"/>
      <c r="G17" s="9"/>
      <c r="H17" s="9"/>
      <c r="I17" s="9"/>
      <c r="J17" s="9"/>
      <c r="K17" s="9"/>
      <c r="L17" s="9"/>
      <c r="M17" s="9"/>
      <c r="N17" s="9"/>
      <c r="O17" s="11"/>
      <c r="P17" s="9"/>
    </row>
    <row r="18" spans="2:16" x14ac:dyDescent="0.25">
      <c r="B18" s="9"/>
      <c r="C18" s="9"/>
      <c r="D18" s="10"/>
      <c r="E18" s="16"/>
      <c r="F18" s="9"/>
      <c r="G18" s="9"/>
      <c r="H18" s="9"/>
      <c r="I18" s="9"/>
      <c r="J18" s="9"/>
      <c r="K18" s="9"/>
      <c r="L18" s="9"/>
      <c r="M18" s="9"/>
      <c r="N18" s="9"/>
      <c r="O18" s="11"/>
      <c r="P18" s="9"/>
    </row>
    <row r="19" spans="2:16" x14ac:dyDescent="0.25">
      <c r="B19" s="9"/>
      <c r="C19" s="9"/>
      <c r="D19" s="10"/>
      <c r="E19" s="16"/>
      <c r="F19" s="9"/>
      <c r="G19" s="9"/>
      <c r="H19" s="9"/>
      <c r="I19" s="9"/>
      <c r="J19" s="9"/>
      <c r="K19" s="9"/>
      <c r="L19" s="9"/>
      <c r="M19" s="9"/>
      <c r="N19" s="9"/>
      <c r="O19" s="11"/>
      <c r="P19" s="9"/>
    </row>
    <row r="20" spans="2:16" x14ac:dyDescent="0.25">
      <c r="B20" s="9"/>
      <c r="C20" s="9"/>
      <c r="D20" s="10"/>
      <c r="E20" s="16"/>
      <c r="F20" s="9"/>
      <c r="G20" s="9"/>
      <c r="H20" s="9"/>
      <c r="I20" s="9"/>
      <c r="J20" s="9"/>
      <c r="K20" s="9"/>
      <c r="L20" s="9"/>
      <c r="M20" s="9"/>
      <c r="N20" s="9"/>
      <c r="O20" s="11"/>
      <c r="P20" s="9"/>
    </row>
    <row r="21" spans="2:16" x14ac:dyDescent="0.25">
      <c r="B21" s="9"/>
      <c r="C21" s="9"/>
      <c r="D21" s="10"/>
      <c r="E21" s="16"/>
      <c r="F21" s="9"/>
      <c r="G21" s="9"/>
      <c r="H21" s="9"/>
      <c r="I21" s="9"/>
      <c r="J21" s="9"/>
      <c r="K21" s="9"/>
      <c r="L21" s="9"/>
      <c r="M21" s="9"/>
      <c r="N21" s="9"/>
      <c r="O21" s="11"/>
      <c r="P21" s="9"/>
    </row>
    <row r="22" spans="2:16" x14ac:dyDescent="0.25">
      <c r="B22" s="9"/>
      <c r="C22" s="9"/>
      <c r="D22" s="10"/>
      <c r="E22" s="16"/>
      <c r="F22" s="9"/>
      <c r="G22" s="9"/>
      <c r="H22" s="9"/>
      <c r="I22" s="9"/>
      <c r="J22" s="9"/>
      <c r="K22" s="9"/>
      <c r="L22" s="9"/>
      <c r="M22" s="9"/>
      <c r="N22" s="9"/>
      <c r="O22" s="11"/>
      <c r="P22" s="9"/>
    </row>
    <row r="23" spans="2:16" x14ac:dyDescent="0.25">
      <c r="B23" s="9"/>
      <c r="C23" s="9"/>
      <c r="D23" s="10"/>
      <c r="E23" s="16"/>
      <c r="F23" s="9"/>
      <c r="G23" s="9"/>
      <c r="H23" s="9"/>
      <c r="I23" s="9"/>
      <c r="J23" s="9"/>
      <c r="K23" s="9"/>
      <c r="L23" s="9"/>
      <c r="M23" s="9"/>
      <c r="N23" s="9"/>
      <c r="O23" s="11"/>
      <c r="P23" s="9"/>
    </row>
    <row r="24" spans="2:16" x14ac:dyDescent="0.25">
      <c r="B24" s="9"/>
      <c r="C24" s="9"/>
      <c r="D24" s="10"/>
      <c r="E24" s="16"/>
      <c r="F24" s="9"/>
      <c r="G24" s="9"/>
      <c r="H24" s="9"/>
      <c r="I24" s="9"/>
      <c r="J24" s="9"/>
      <c r="K24" s="9"/>
      <c r="L24" s="9"/>
      <c r="M24" s="9"/>
      <c r="N24" s="9"/>
      <c r="O24" s="11"/>
      <c r="P24" s="9"/>
    </row>
    <row r="25" spans="2:16" x14ac:dyDescent="0.25">
      <c r="B25" s="9"/>
      <c r="C25" s="9"/>
      <c r="D25" s="10"/>
      <c r="E25" s="16"/>
      <c r="F25" s="9"/>
      <c r="G25" s="9"/>
      <c r="H25" s="9"/>
      <c r="I25" s="9"/>
      <c r="J25" s="9"/>
      <c r="K25" s="9"/>
      <c r="L25" s="9"/>
      <c r="M25" s="9"/>
      <c r="N25" s="9"/>
      <c r="O25" s="11"/>
      <c r="P25" s="9"/>
    </row>
    <row r="26" spans="2:16" x14ac:dyDescent="0.25">
      <c r="B26" s="9"/>
      <c r="C26" s="9"/>
      <c r="D26" s="10"/>
      <c r="E26" s="16"/>
      <c r="F26" s="9"/>
      <c r="G26" s="9"/>
      <c r="H26" s="9"/>
      <c r="I26" s="9"/>
      <c r="J26" s="9"/>
      <c r="K26" s="9"/>
      <c r="L26" s="9"/>
      <c r="M26" s="9"/>
      <c r="N26" s="9"/>
      <c r="O26" s="11"/>
      <c r="P26" s="9"/>
    </row>
    <row r="27" spans="2:16" x14ac:dyDescent="0.25">
      <c r="B27" s="9"/>
      <c r="C27" s="9"/>
      <c r="D27" s="10"/>
      <c r="E27" s="16"/>
      <c r="F27" s="9"/>
      <c r="G27" s="9"/>
      <c r="H27" s="9"/>
      <c r="I27" s="9"/>
      <c r="J27" s="9"/>
      <c r="K27" s="9"/>
      <c r="L27" s="9"/>
      <c r="M27" s="9"/>
      <c r="N27" s="9"/>
      <c r="O27" s="11"/>
      <c r="P27" s="9"/>
    </row>
    <row r="28" spans="2:16" x14ac:dyDescent="0.25">
      <c r="B28" s="9"/>
      <c r="C28" s="9"/>
      <c r="D28" s="10"/>
      <c r="E28" s="16"/>
      <c r="F28" s="9"/>
      <c r="G28" s="9"/>
      <c r="H28" s="9"/>
      <c r="I28" s="9"/>
      <c r="J28" s="9"/>
      <c r="K28" s="9"/>
      <c r="L28" s="9"/>
      <c r="M28" s="9"/>
      <c r="N28" s="9"/>
      <c r="O28" s="11"/>
      <c r="P28" s="9"/>
    </row>
    <row r="29" spans="2:16" x14ac:dyDescent="0.25">
      <c r="B29" s="9"/>
      <c r="C29" s="9"/>
      <c r="D29" s="10"/>
      <c r="E29" s="16"/>
      <c r="F29" s="9"/>
      <c r="G29" s="9"/>
      <c r="H29" s="9"/>
      <c r="I29" s="9"/>
      <c r="J29" s="9"/>
      <c r="K29" s="9"/>
      <c r="L29" s="9"/>
      <c r="M29" s="9"/>
      <c r="N29" s="9"/>
      <c r="O29" s="11"/>
      <c r="P29" s="9"/>
    </row>
    <row r="30" spans="2:16" x14ac:dyDescent="0.25">
      <c r="B30" s="9"/>
      <c r="C30" s="9"/>
      <c r="D30" s="10"/>
      <c r="E30" s="16"/>
      <c r="F30" s="9"/>
      <c r="G30" s="9"/>
      <c r="H30" s="9"/>
      <c r="I30" s="9"/>
      <c r="J30" s="9"/>
      <c r="K30" s="9"/>
      <c r="L30" s="9"/>
      <c r="M30" s="9"/>
      <c r="N30" s="9"/>
      <c r="O30" s="11"/>
      <c r="P30" s="9"/>
    </row>
    <row r="31" spans="2:16" x14ac:dyDescent="0.25">
      <c r="B31" s="9"/>
      <c r="C31" s="9"/>
      <c r="D31" s="10"/>
      <c r="E31" s="16"/>
      <c r="F31" s="9"/>
      <c r="G31" s="9"/>
      <c r="H31" s="9"/>
      <c r="I31" s="9"/>
      <c r="J31" s="9"/>
      <c r="K31" s="9"/>
      <c r="L31" s="9"/>
      <c r="M31" s="9"/>
      <c r="N31" s="9"/>
      <c r="O31" s="11"/>
      <c r="P31" s="9"/>
    </row>
    <row r="32" spans="2:16" x14ac:dyDescent="0.25">
      <c r="B32" s="9"/>
      <c r="C32" s="9"/>
      <c r="D32" s="10"/>
      <c r="E32" s="16"/>
      <c r="F32" s="9"/>
      <c r="G32" s="9"/>
      <c r="H32" s="9"/>
      <c r="I32" s="9"/>
      <c r="J32" s="9"/>
      <c r="K32" s="9"/>
      <c r="L32" s="9"/>
      <c r="M32" s="9"/>
      <c r="N32" s="9"/>
      <c r="O32" s="11"/>
      <c r="P32" s="9"/>
    </row>
    <row r="33" spans="2:16" x14ac:dyDescent="0.25">
      <c r="B33" s="9"/>
      <c r="C33" s="9"/>
      <c r="D33" s="10"/>
      <c r="E33" s="16"/>
      <c r="F33" s="9"/>
      <c r="G33" s="9"/>
      <c r="H33" s="9"/>
      <c r="I33" s="9"/>
      <c r="J33" s="9"/>
      <c r="K33" s="9"/>
      <c r="L33" s="9"/>
      <c r="M33" s="9"/>
      <c r="N33" s="9"/>
      <c r="O33" s="11"/>
      <c r="P33" s="9"/>
    </row>
    <row r="34" spans="2:16" x14ac:dyDescent="0.25">
      <c r="B34" s="9"/>
      <c r="C34" s="9"/>
      <c r="D34" s="10"/>
      <c r="E34" s="16"/>
      <c r="F34" s="9"/>
      <c r="G34" s="9"/>
      <c r="H34" s="9"/>
      <c r="I34" s="9"/>
      <c r="J34" s="9"/>
      <c r="K34" s="9"/>
      <c r="L34" s="9"/>
      <c r="M34" s="9"/>
      <c r="N34" s="9"/>
      <c r="O34" s="11"/>
      <c r="P34" s="9"/>
    </row>
    <row r="35" spans="2:16" x14ac:dyDescent="0.25">
      <c r="B35" s="9"/>
      <c r="C35" s="9"/>
      <c r="D35" s="10"/>
      <c r="E35" s="16"/>
      <c r="F35" s="9"/>
      <c r="G35" s="9"/>
      <c r="H35" s="9"/>
      <c r="I35" s="9"/>
      <c r="J35" s="9"/>
      <c r="K35" s="9"/>
      <c r="L35" s="9"/>
      <c r="M35" s="9"/>
      <c r="N35" s="9"/>
      <c r="O35" s="11"/>
      <c r="P35" s="9"/>
    </row>
    <row r="36" spans="2:16" x14ac:dyDescent="0.25">
      <c r="B36" s="9"/>
      <c r="C36" s="9"/>
      <c r="D36" s="10"/>
      <c r="E36" s="16"/>
      <c r="F36" s="9"/>
      <c r="G36" s="9"/>
      <c r="H36" s="9"/>
      <c r="I36" s="9"/>
      <c r="J36" s="9"/>
      <c r="K36" s="9"/>
      <c r="L36" s="9"/>
      <c r="M36" s="9"/>
      <c r="N36" s="9"/>
      <c r="O36" s="11"/>
      <c r="P36" s="9"/>
    </row>
    <row r="37" spans="2:16" x14ac:dyDescent="0.25">
      <c r="B37" s="9"/>
      <c r="C37" s="9"/>
      <c r="D37" s="10"/>
      <c r="E37" s="16"/>
      <c r="F37" s="9"/>
      <c r="G37" s="9"/>
      <c r="H37" s="9"/>
      <c r="I37" s="9"/>
      <c r="J37" s="9"/>
      <c r="K37" s="9"/>
      <c r="L37" s="9"/>
      <c r="M37" s="9"/>
      <c r="N37" s="9"/>
      <c r="O37" s="11"/>
      <c r="P37" s="9"/>
    </row>
    <row r="38" spans="2:16" x14ac:dyDescent="0.25">
      <c r="B38" s="9"/>
      <c r="C38" s="9"/>
      <c r="D38" s="10"/>
      <c r="E38" s="16"/>
      <c r="F38" s="9"/>
      <c r="G38" s="9"/>
      <c r="H38" s="9"/>
      <c r="I38" s="9"/>
      <c r="J38" s="9"/>
      <c r="K38" s="9"/>
      <c r="L38" s="9"/>
      <c r="M38" s="9"/>
      <c r="N38" s="9"/>
      <c r="O38" s="11"/>
      <c r="P38" s="9"/>
    </row>
    <row r="39" spans="2:16" x14ac:dyDescent="0.25">
      <c r="B39" s="9"/>
      <c r="C39" s="9"/>
      <c r="D39" s="10"/>
      <c r="E39" s="16"/>
      <c r="F39" s="9"/>
      <c r="G39" s="9"/>
      <c r="H39" s="9"/>
      <c r="I39" s="9"/>
      <c r="J39" s="9"/>
      <c r="K39" s="9"/>
      <c r="L39" s="9"/>
      <c r="M39" s="9"/>
      <c r="N39" s="9"/>
      <c r="O39" s="11"/>
      <c r="P39" s="9"/>
    </row>
    <row r="40" spans="2:16" x14ac:dyDescent="0.25">
      <c r="B40" s="9"/>
      <c r="C40" s="9"/>
      <c r="D40" s="10"/>
      <c r="E40" s="16"/>
      <c r="F40" s="9"/>
      <c r="G40" s="9"/>
      <c r="H40" s="9"/>
      <c r="I40" s="9"/>
      <c r="J40" s="9"/>
      <c r="K40" s="9"/>
      <c r="L40" s="9"/>
      <c r="M40" s="9"/>
      <c r="N40" s="9"/>
      <c r="O40" s="11"/>
      <c r="P40" s="9"/>
    </row>
    <row r="41" spans="2:16" x14ac:dyDescent="0.25">
      <c r="B41" s="9"/>
      <c r="C41" s="9"/>
      <c r="D41" s="10"/>
      <c r="E41" s="16"/>
      <c r="F41" s="9"/>
      <c r="G41" s="9"/>
      <c r="H41" s="9"/>
      <c r="I41" s="9"/>
      <c r="J41" s="9"/>
      <c r="K41" s="9"/>
      <c r="L41" s="9"/>
      <c r="M41" s="9"/>
      <c r="N41" s="9"/>
      <c r="O41" s="11"/>
      <c r="P41" s="9"/>
    </row>
    <row r="42" spans="2:16" x14ac:dyDescent="0.25">
      <c r="B42" s="9"/>
      <c r="C42" s="9"/>
      <c r="D42" s="10"/>
      <c r="E42" s="16"/>
      <c r="F42" s="9"/>
      <c r="G42" s="9"/>
      <c r="H42" s="9"/>
      <c r="I42" s="9"/>
      <c r="J42" s="9"/>
      <c r="K42" s="9"/>
      <c r="L42" s="9"/>
      <c r="M42" s="9"/>
      <c r="N42" s="9"/>
      <c r="O42" s="11"/>
      <c r="P42" s="9"/>
    </row>
    <row r="43" spans="2:16" x14ac:dyDescent="0.25">
      <c r="B43" s="9"/>
      <c r="C43" s="9"/>
      <c r="D43" s="10"/>
      <c r="E43" s="16"/>
      <c r="F43" s="9"/>
      <c r="G43" s="9"/>
      <c r="H43" s="9"/>
      <c r="I43" s="9"/>
      <c r="J43" s="9"/>
      <c r="K43" s="9"/>
      <c r="L43" s="9"/>
      <c r="M43" s="9"/>
      <c r="N43" s="9"/>
      <c r="O43" s="11"/>
      <c r="P43" s="9"/>
    </row>
    <row r="44" spans="2:16" x14ac:dyDescent="0.25">
      <c r="B44" s="9"/>
      <c r="C44" s="9"/>
      <c r="D44" s="10"/>
      <c r="E44" s="16"/>
      <c r="F44" s="9"/>
      <c r="G44" s="9"/>
      <c r="H44" s="9"/>
      <c r="I44" s="9"/>
      <c r="J44" s="9"/>
      <c r="K44" s="9"/>
      <c r="L44" s="9"/>
      <c r="M44" s="9"/>
      <c r="N44" s="9"/>
      <c r="O44" s="11"/>
      <c r="P44" s="9"/>
    </row>
    <row r="45" spans="2:16" x14ac:dyDescent="0.25">
      <c r="B45" s="9"/>
      <c r="C45" s="9"/>
      <c r="D45" s="10"/>
      <c r="E45" s="16"/>
      <c r="F45" s="9"/>
      <c r="G45" s="9"/>
      <c r="H45" s="9"/>
      <c r="I45" s="9"/>
      <c r="J45" s="9"/>
      <c r="K45" s="9"/>
      <c r="L45" s="9"/>
      <c r="M45" s="9"/>
      <c r="N45" s="9"/>
      <c r="O45" s="11"/>
      <c r="P45" s="9"/>
    </row>
    <row r="46" spans="2:16" x14ac:dyDescent="0.25">
      <c r="B46" s="9"/>
      <c r="C46" s="9"/>
      <c r="D46" s="10"/>
      <c r="E46" s="16"/>
      <c r="F46" s="9"/>
      <c r="G46" s="9"/>
      <c r="H46" s="9"/>
      <c r="I46" s="9"/>
      <c r="J46" s="9"/>
      <c r="K46" s="9"/>
      <c r="L46" s="9"/>
      <c r="M46" s="9"/>
      <c r="N46" s="9"/>
      <c r="O46" s="11"/>
      <c r="P46" s="9"/>
    </row>
    <row r="47" spans="2:16" x14ac:dyDescent="0.25">
      <c r="B47" s="9"/>
      <c r="C47" s="9"/>
      <c r="D47" s="10"/>
      <c r="E47" s="16"/>
      <c r="F47" s="9"/>
      <c r="G47" s="9"/>
      <c r="H47" s="9"/>
      <c r="I47" s="9"/>
      <c r="J47" s="9"/>
      <c r="K47" s="9"/>
      <c r="L47" s="9"/>
      <c r="M47" s="9"/>
      <c r="N47" s="9"/>
      <c r="O47" s="11"/>
      <c r="P47" s="9"/>
    </row>
    <row r="48" spans="2:16" x14ac:dyDescent="0.25">
      <c r="B48" s="9"/>
      <c r="C48" s="9"/>
      <c r="D48" s="10"/>
      <c r="E48" s="16"/>
      <c r="F48" s="9"/>
      <c r="G48" s="9"/>
      <c r="H48" s="9"/>
      <c r="I48" s="9"/>
      <c r="J48" s="9"/>
      <c r="K48" s="9"/>
      <c r="L48" s="9"/>
      <c r="M48" s="9"/>
      <c r="N48" s="9"/>
      <c r="O48" s="11"/>
      <c r="P48" s="9"/>
    </row>
    <row r="49" spans="2:16" x14ac:dyDescent="0.25">
      <c r="B49" s="9"/>
      <c r="C49" s="9"/>
      <c r="D49" s="10"/>
      <c r="E49" s="16"/>
      <c r="F49" s="9"/>
      <c r="G49" s="9"/>
      <c r="H49" s="9"/>
      <c r="I49" s="9"/>
      <c r="J49" s="9"/>
      <c r="K49" s="9"/>
      <c r="L49" s="9"/>
      <c r="M49" s="9"/>
      <c r="N49" s="9"/>
      <c r="O49" s="11"/>
      <c r="P49" s="9"/>
    </row>
    <row r="50" spans="2:16" x14ac:dyDescent="0.25">
      <c r="B50" s="9"/>
      <c r="C50" s="9"/>
      <c r="D50" s="10"/>
      <c r="E50" s="16"/>
      <c r="F50" s="9"/>
      <c r="G50" s="9"/>
      <c r="H50" s="9"/>
      <c r="I50" s="9"/>
      <c r="J50" s="9"/>
      <c r="K50" s="9"/>
      <c r="L50" s="9"/>
      <c r="M50" s="9"/>
      <c r="N50" s="9"/>
      <c r="O50" s="11"/>
      <c r="P50" s="9"/>
    </row>
    <row r="51" spans="2:16" x14ac:dyDescent="0.25">
      <c r="B51" s="9"/>
      <c r="C51" s="9"/>
      <c r="D51" s="10"/>
      <c r="E51" s="16"/>
      <c r="F51" s="9"/>
      <c r="G51" s="9"/>
      <c r="H51" s="9"/>
      <c r="I51" s="9"/>
      <c r="J51" s="9"/>
      <c r="K51" s="9"/>
      <c r="L51" s="9"/>
      <c r="M51" s="9"/>
      <c r="N51" s="9"/>
      <c r="O51" s="11"/>
      <c r="P51" s="9"/>
    </row>
    <row r="52" spans="2:16" x14ac:dyDescent="0.25">
      <c r="B52" s="9"/>
      <c r="C52" s="9"/>
      <c r="D52" s="10"/>
      <c r="E52" s="16"/>
      <c r="F52" s="9"/>
      <c r="G52" s="9"/>
      <c r="H52" s="9"/>
      <c r="I52" s="9"/>
      <c r="J52" s="9"/>
      <c r="K52" s="9"/>
      <c r="L52" s="9"/>
      <c r="M52" s="9"/>
      <c r="N52" s="9"/>
      <c r="O52" s="11"/>
      <c r="P52" s="9"/>
    </row>
    <row r="53" spans="2:16" x14ac:dyDescent="0.25">
      <c r="B53" s="9"/>
      <c r="C53" s="9"/>
      <c r="D53" s="10"/>
      <c r="E53" s="16"/>
      <c r="F53" s="9"/>
      <c r="G53" s="9"/>
      <c r="H53" s="9"/>
      <c r="I53" s="9"/>
      <c r="J53" s="9"/>
      <c r="K53" s="9"/>
      <c r="L53" s="9"/>
      <c r="M53" s="9"/>
      <c r="N53" s="9"/>
      <c r="O53" s="11"/>
      <c r="P53" s="9"/>
    </row>
    <row r="54" spans="2:16" x14ac:dyDescent="0.25">
      <c r="B54" s="9"/>
      <c r="C54" s="9"/>
      <c r="D54" s="10"/>
      <c r="E54" s="16"/>
      <c r="F54" s="9"/>
      <c r="G54" s="9"/>
      <c r="H54" s="9"/>
      <c r="I54" s="9"/>
      <c r="J54" s="9"/>
      <c r="K54" s="9"/>
      <c r="L54" s="9"/>
      <c r="M54" s="9"/>
      <c r="N54" s="9"/>
      <c r="O54" s="11"/>
      <c r="P54" s="9"/>
    </row>
    <row r="55" spans="2:16" x14ac:dyDescent="0.25">
      <c r="B55" s="9"/>
      <c r="C55" s="9"/>
      <c r="D55" s="10"/>
      <c r="E55" s="16"/>
      <c r="F55" s="9"/>
      <c r="G55" s="9"/>
      <c r="H55" s="9"/>
      <c r="I55" s="9"/>
      <c r="J55" s="9"/>
      <c r="K55" s="9"/>
      <c r="L55" s="9"/>
      <c r="M55" s="9"/>
      <c r="N55" s="9"/>
      <c r="O55" s="11"/>
      <c r="P55" s="9"/>
    </row>
    <row r="56" spans="2:16" x14ac:dyDescent="0.25">
      <c r="B56" s="9"/>
      <c r="C56" s="9"/>
      <c r="D56" s="10"/>
      <c r="E56" s="16"/>
      <c r="F56" s="9"/>
      <c r="G56" s="9"/>
      <c r="H56" s="9"/>
      <c r="I56" s="9"/>
      <c r="J56" s="9"/>
      <c r="K56" s="9"/>
      <c r="L56" s="9"/>
      <c r="M56" s="9"/>
      <c r="N56" s="9"/>
      <c r="O56" s="11"/>
      <c r="P56" s="9"/>
    </row>
    <row r="57" spans="2:16" x14ac:dyDescent="0.25">
      <c r="B57" s="9"/>
      <c r="C57" s="9"/>
      <c r="D57" s="10"/>
      <c r="E57" s="16"/>
      <c r="F57" s="9"/>
      <c r="G57" s="9"/>
      <c r="H57" s="9"/>
      <c r="I57" s="9"/>
      <c r="J57" s="9"/>
      <c r="K57" s="9"/>
      <c r="L57" s="9"/>
      <c r="M57" s="9"/>
      <c r="N57" s="9"/>
      <c r="O57" s="11"/>
      <c r="P57" s="9"/>
    </row>
    <row r="58" spans="2:16" x14ac:dyDescent="0.25">
      <c r="B58" s="9"/>
      <c r="C58" s="9"/>
      <c r="D58" s="10"/>
      <c r="E58" s="16"/>
      <c r="F58" s="9"/>
      <c r="G58" s="9"/>
      <c r="H58" s="9"/>
      <c r="I58" s="9"/>
      <c r="J58" s="9"/>
      <c r="K58" s="9"/>
      <c r="L58" s="9"/>
      <c r="M58" s="9"/>
      <c r="N58" s="9"/>
      <c r="O58" s="11"/>
      <c r="P58" s="9"/>
    </row>
    <row r="59" spans="2:16" x14ac:dyDescent="0.25">
      <c r="B59" s="9"/>
      <c r="C59" s="9"/>
      <c r="D59" s="10"/>
      <c r="E59" s="16"/>
      <c r="F59" s="9"/>
      <c r="G59" s="9"/>
      <c r="H59" s="9"/>
      <c r="I59" s="9"/>
      <c r="J59" s="9"/>
      <c r="K59" s="9"/>
      <c r="L59" s="9"/>
      <c r="M59" s="9"/>
      <c r="N59" s="9"/>
      <c r="O59" s="11"/>
      <c r="P59" s="9"/>
    </row>
    <row r="60" spans="2:16" x14ac:dyDescent="0.25">
      <c r="B60" s="9"/>
      <c r="C60" s="9"/>
      <c r="D60" s="10"/>
      <c r="E60" s="16"/>
      <c r="F60" s="9"/>
      <c r="G60" s="9"/>
      <c r="H60" s="9"/>
      <c r="I60" s="9"/>
      <c r="J60" s="9"/>
      <c r="K60" s="9"/>
      <c r="L60" s="9"/>
      <c r="M60" s="9"/>
      <c r="N60" s="9"/>
      <c r="O60" s="11"/>
      <c r="P60" s="9"/>
    </row>
    <row r="61" spans="2:16" x14ac:dyDescent="0.25">
      <c r="B61" s="9"/>
      <c r="C61" s="9"/>
      <c r="D61" s="10"/>
      <c r="E61" s="16"/>
      <c r="F61" s="9"/>
      <c r="G61" s="9"/>
      <c r="H61" s="9"/>
      <c r="I61" s="9"/>
      <c r="J61" s="9"/>
      <c r="K61" s="9"/>
      <c r="L61" s="9"/>
      <c r="M61" s="9"/>
      <c r="N61" s="9"/>
      <c r="O61" s="11"/>
      <c r="P61" s="9"/>
    </row>
    <row r="62" spans="2:16" x14ac:dyDescent="0.25">
      <c r="B62" s="9"/>
      <c r="C62" s="9"/>
      <c r="D62" s="10"/>
      <c r="E62" s="16"/>
      <c r="F62" s="9"/>
      <c r="G62" s="9"/>
      <c r="H62" s="9"/>
      <c r="I62" s="9"/>
      <c r="J62" s="9"/>
      <c r="K62" s="9"/>
      <c r="L62" s="9"/>
      <c r="M62" s="9"/>
      <c r="N62" s="9"/>
      <c r="O62" s="11"/>
      <c r="P62" s="9"/>
    </row>
    <row r="63" spans="2:16" x14ac:dyDescent="0.25">
      <c r="B63" s="9"/>
      <c r="C63" s="9"/>
      <c r="D63" s="10"/>
      <c r="E63" s="16"/>
      <c r="F63" s="9"/>
      <c r="G63" s="9"/>
      <c r="H63" s="9"/>
      <c r="I63" s="9"/>
      <c r="J63" s="9"/>
      <c r="K63" s="9"/>
      <c r="L63" s="9"/>
      <c r="M63" s="9"/>
      <c r="N63" s="9"/>
      <c r="O63" s="11"/>
      <c r="P63" s="9"/>
    </row>
    <row r="64" spans="2:16" x14ac:dyDescent="0.25">
      <c r="B64" s="9"/>
      <c r="C64" s="9"/>
      <c r="D64" s="10"/>
      <c r="E64" s="16"/>
      <c r="F64" s="9"/>
      <c r="G64" s="9"/>
      <c r="H64" s="9"/>
      <c r="I64" s="9"/>
      <c r="J64" s="9"/>
      <c r="K64" s="9"/>
      <c r="L64" s="9"/>
      <c r="M64" s="9"/>
      <c r="N64" s="9"/>
      <c r="O64" s="11"/>
      <c r="P64" s="9"/>
    </row>
    <row r="65" spans="2:16" x14ac:dyDescent="0.25">
      <c r="B65" s="9"/>
      <c r="C65" s="9"/>
      <c r="D65" s="10"/>
      <c r="E65" s="16"/>
      <c r="F65" s="9"/>
      <c r="G65" s="9"/>
      <c r="H65" s="9"/>
      <c r="I65" s="9"/>
      <c r="J65" s="9"/>
      <c r="K65" s="9"/>
      <c r="L65" s="9"/>
      <c r="M65" s="9"/>
      <c r="N65" s="9"/>
      <c r="O65" s="11"/>
      <c r="P65" s="9"/>
    </row>
    <row r="66" spans="2:16" x14ac:dyDescent="0.25">
      <c r="B66" s="9"/>
      <c r="C66" s="9"/>
      <c r="D66" s="10"/>
      <c r="E66" s="16"/>
      <c r="F66" s="9"/>
      <c r="G66" s="9"/>
      <c r="H66" s="9"/>
      <c r="I66" s="9"/>
      <c r="J66" s="9"/>
      <c r="K66" s="9"/>
      <c r="L66" s="9"/>
      <c r="M66" s="9"/>
      <c r="N66" s="9"/>
      <c r="O66" s="11"/>
      <c r="P66" s="9"/>
    </row>
    <row r="67" spans="2:16" x14ac:dyDescent="0.25">
      <c r="B67" s="9"/>
      <c r="C67" s="9"/>
      <c r="D67" s="10"/>
      <c r="E67" s="16"/>
      <c r="F67" s="9"/>
      <c r="G67" s="9"/>
      <c r="H67" s="9"/>
      <c r="I67" s="9"/>
      <c r="J67" s="9"/>
      <c r="K67" s="9"/>
      <c r="L67" s="9"/>
      <c r="M67" s="9"/>
      <c r="N67" s="9"/>
      <c r="O67" s="11"/>
      <c r="P67" s="9"/>
    </row>
    <row r="68" spans="2:16" x14ac:dyDescent="0.25">
      <c r="B68" s="9"/>
      <c r="C68" s="9"/>
      <c r="D68" s="10"/>
      <c r="E68" s="16"/>
      <c r="F68" s="9"/>
      <c r="G68" s="9"/>
      <c r="H68" s="9"/>
      <c r="I68" s="9"/>
      <c r="J68" s="9"/>
      <c r="K68" s="9"/>
      <c r="L68" s="9"/>
      <c r="M68" s="9"/>
      <c r="N68" s="9"/>
      <c r="O68" s="11"/>
      <c r="P68" s="9"/>
    </row>
    <row r="69" spans="2:16" x14ac:dyDescent="0.25">
      <c r="B69" s="9"/>
      <c r="C69" s="9"/>
      <c r="D69" s="10"/>
      <c r="E69" s="16"/>
      <c r="F69" s="9"/>
      <c r="G69" s="9"/>
      <c r="H69" s="9"/>
      <c r="I69" s="9"/>
      <c r="J69" s="9"/>
      <c r="K69" s="9"/>
      <c r="L69" s="9"/>
      <c r="M69" s="9"/>
      <c r="N69" s="9"/>
      <c r="O69" s="11"/>
      <c r="P69" s="9"/>
    </row>
    <row r="70" spans="2:16" x14ac:dyDescent="0.25">
      <c r="B70" s="9"/>
      <c r="C70" s="9"/>
      <c r="D70" s="10"/>
      <c r="E70" s="16"/>
      <c r="F70" s="9"/>
      <c r="G70" s="9"/>
      <c r="H70" s="9"/>
      <c r="I70" s="9"/>
      <c r="J70" s="9"/>
      <c r="K70" s="9"/>
      <c r="L70" s="9"/>
      <c r="M70" s="9"/>
      <c r="N70" s="9"/>
      <c r="O70" s="11"/>
      <c r="P70" s="9"/>
    </row>
    <row r="71" spans="2:16" x14ac:dyDescent="0.25">
      <c r="B71" s="9"/>
      <c r="C71" s="9"/>
      <c r="D71" s="10"/>
      <c r="E71" s="16"/>
      <c r="F71" s="9"/>
      <c r="G71" s="9"/>
      <c r="H71" s="9"/>
      <c r="I71" s="9"/>
      <c r="J71" s="9"/>
      <c r="K71" s="9"/>
      <c r="L71" s="9"/>
      <c r="M71" s="9"/>
      <c r="N71" s="9"/>
      <c r="O71" s="11"/>
      <c r="P71" s="9"/>
    </row>
    <row r="72" spans="2:16" x14ac:dyDescent="0.25">
      <c r="B72" s="9"/>
      <c r="C72" s="9"/>
      <c r="D72" s="10"/>
      <c r="E72" s="16"/>
      <c r="F72" s="9"/>
      <c r="G72" s="9"/>
      <c r="H72" s="9"/>
      <c r="I72" s="9"/>
      <c r="J72" s="9"/>
      <c r="K72" s="9"/>
      <c r="L72" s="9"/>
      <c r="M72" s="9"/>
      <c r="N72" s="9"/>
      <c r="O72" s="11"/>
      <c r="P72" s="9"/>
    </row>
    <row r="73" spans="2:16" x14ac:dyDescent="0.25">
      <c r="B73" s="9"/>
      <c r="C73" s="9"/>
      <c r="D73" s="10"/>
      <c r="E73" s="16"/>
      <c r="F73" s="9"/>
      <c r="G73" s="9"/>
      <c r="H73" s="9"/>
      <c r="I73" s="9"/>
      <c r="J73" s="9"/>
      <c r="K73" s="9"/>
      <c r="L73" s="9"/>
      <c r="M73" s="9"/>
      <c r="N73" s="9"/>
      <c r="O73" s="11"/>
      <c r="P73" s="9"/>
    </row>
    <row r="74" spans="2:16" x14ac:dyDescent="0.25">
      <c r="B74" s="9"/>
      <c r="C74" s="9"/>
      <c r="D74" s="10"/>
      <c r="E74" s="16"/>
      <c r="F74" s="9"/>
      <c r="G74" s="9"/>
      <c r="H74" s="9"/>
      <c r="I74" s="9"/>
      <c r="J74" s="9"/>
      <c r="K74" s="9"/>
      <c r="L74" s="9"/>
      <c r="M74" s="9"/>
      <c r="N74" s="9"/>
      <c r="O74" s="11"/>
      <c r="P74" s="9"/>
    </row>
    <row r="75" spans="2:16" x14ac:dyDescent="0.25">
      <c r="B75" s="9"/>
      <c r="C75" s="9"/>
      <c r="D75" s="10"/>
      <c r="E75" s="16"/>
      <c r="F75" s="9"/>
      <c r="G75" s="9"/>
      <c r="H75" s="9"/>
      <c r="I75" s="9"/>
      <c r="J75" s="9"/>
      <c r="K75" s="9"/>
      <c r="L75" s="9"/>
      <c r="M75" s="9"/>
      <c r="N75" s="9"/>
      <c r="O75" s="11"/>
      <c r="P75" s="9"/>
    </row>
    <row r="76" spans="2:16" x14ac:dyDescent="0.25">
      <c r="B76" s="9"/>
      <c r="C76" s="9"/>
      <c r="D76" s="10"/>
      <c r="E76" s="16"/>
      <c r="F76" s="9"/>
      <c r="G76" s="9"/>
      <c r="H76" s="9"/>
      <c r="I76" s="9"/>
      <c r="J76" s="9"/>
      <c r="K76" s="9"/>
      <c r="L76" s="9"/>
      <c r="M76" s="9"/>
      <c r="N76" s="9"/>
      <c r="O76" s="11"/>
      <c r="P76" s="9"/>
    </row>
    <row r="77" spans="2:16" x14ac:dyDescent="0.25">
      <c r="B77" s="9"/>
      <c r="C77" s="9"/>
      <c r="D77" s="10"/>
      <c r="E77" s="16"/>
      <c r="F77" s="9"/>
      <c r="G77" s="9"/>
      <c r="H77" s="9"/>
      <c r="I77" s="9"/>
      <c r="J77" s="9"/>
      <c r="K77" s="9"/>
      <c r="L77" s="9"/>
      <c r="M77" s="9"/>
      <c r="N77" s="9"/>
      <c r="O77" s="11"/>
      <c r="P77" s="9"/>
    </row>
    <row r="78" spans="2:16" x14ac:dyDescent="0.25">
      <c r="B78" s="9"/>
      <c r="C78" s="9"/>
      <c r="D78" s="10"/>
      <c r="E78" s="16"/>
      <c r="F78" s="9"/>
      <c r="G78" s="9"/>
      <c r="H78" s="9"/>
      <c r="I78" s="9"/>
      <c r="J78" s="9"/>
      <c r="K78" s="9"/>
      <c r="L78" s="9"/>
      <c r="M78" s="9"/>
      <c r="N78" s="9"/>
      <c r="O78" s="11"/>
      <c r="P78" s="9"/>
    </row>
    <row r="79" spans="2:16" x14ac:dyDescent="0.25">
      <c r="B79" s="9"/>
      <c r="C79" s="9"/>
      <c r="D79" s="10"/>
      <c r="E79" s="16"/>
      <c r="F79" s="9"/>
      <c r="G79" s="9"/>
      <c r="H79" s="9"/>
      <c r="I79" s="9"/>
      <c r="J79" s="9"/>
      <c r="K79" s="9"/>
      <c r="L79" s="9"/>
      <c r="M79" s="9"/>
      <c r="N79" s="9"/>
      <c r="O79" s="11"/>
      <c r="P79" s="9"/>
    </row>
    <row r="80" spans="2:16" x14ac:dyDescent="0.25">
      <c r="B80" s="9"/>
      <c r="C80" s="9"/>
      <c r="D80" s="10"/>
      <c r="E80" s="16"/>
      <c r="F80" s="9"/>
      <c r="G80" s="9"/>
      <c r="H80" s="9"/>
      <c r="I80" s="9"/>
      <c r="J80" s="9"/>
      <c r="K80" s="9"/>
      <c r="L80" s="9"/>
      <c r="M80" s="9"/>
      <c r="N80" s="9"/>
      <c r="O80" s="11"/>
      <c r="P80" s="9"/>
    </row>
    <row r="81" spans="2:16" x14ac:dyDescent="0.25">
      <c r="B81" s="9"/>
      <c r="C81" s="9"/>
      <c r="D81" s="10"/>
      <c r="E81" s="16"/>
      <c r="F81" s="9"/>
      <c r="G81" s="9"/>
      <c r="H81" s="9"/>
      <c r="I81" s="9"/>
      <c r="J81" s="9"/>
      <c r="K81" s="9"/>
      <c r="L81" s="9"/>
      <c r="M81" s="9"/>
      <c r="N81" s="9"/>
      <c r="O81" s="11"/>
      <c r="P81" s="9"/>
    </row>
    <row r="82" spans="2:16" x14ac:dyDescent="0.25">
      <c r="B82" s="9"/>
      <c r="C82" s="9"/>
      <c r="D82" s="10"/>
      <c r="E82" s="16"/>
      <c r="F82" s="9"/>
      <c r="G82" s="9"/>
      <c r="H82" s="9"/>
      <c r="I82" s="9"/>
      <c r="J82" s="9"/>
      <c r="K82" s="9"/>
      <c r="L82" s="9"/>
      <c r="M82" s="9"/>
      <c r="N82" s="9"/>
      <c r="O82" s="11"/>
      <c r="P82" s="9"/>
    </row>
    <row r="83" spans="2:16" x14ac:dyDescent="0.25">
      <c r="B83" s="9"/>
      <c r="C83" s="9"/>
      <c r="D83" s="10"/>
      <c r="E83" s="16"/>
      <c r="F83" s="9"/>
      <c r="G83" s="9"/>
      <c r="H83" s="9"/>
      <c r="I83" s="9"/>
      <c r="J83" s="9"/>
      <c r="K83" s="9"/>
      <c r="L83" s="9"/>
      <c r="M83" s="9"/>
      <c r="N83" s="9"/>
      <c r="O83" s="11"/>
      <c r="P83" s="9"/>
    </row>
    <row r="84" spans="2:16" x14ac:dyDescent="0.25">
      <c r="B84" s="9"/>
      <c r="C84" s="9"/>
      <c r="D84" s="10"/>
      <c r="E84" s="16"/>
      <c r="F84" s="9"/>
      <c r="G84" s="9"/>
      <c r="H84" s="9"/>
      <c r="I84" s="9"/>
      <c r="J84" s="9"/>
      <c r="K84" s="9"/>
      <c r="L84" s="9"/>
      <c r="M84" s="9"/>
      <c r="N84" s="9"/>
      <c r="O84" s="11"/>
      <c r="P84" s="9"/>
    </row>
    <row r="85" spans="2:16" x14ac:dyDescent="0.25">
      <c r="B85" s="9"/>
      <c r="C85" s="9"/>
      <c r="D85" s="10"/>
      <c r="E85" s="16"/>
      <c r="F85" s="9"/>
      <c r="G85" s="9"/>
      <c r="H85" s="9"/>
      <c r="I85" s="9"/>
      <c r="J85" s="9"/>
      <c r="K85" s="9"/>
      <c r="L85" s="9"/>
      <c r="M85" s="9"/>
      <c r="N85" s="9"/>
      <c r="O85" s="11"/>
      <c r="P85" s="9"/>
    </row>
    <row r="86" spans="2:16" x14ac:dyDescent="0.25">
      <c r="B86" s="9"/>
      <c r="C86" s="9"/>
      <c r="D86" s="10"/>
      <c r="E86" s="16"/>
      <c r="F86" s="9"/>
      <c r="G86" s="9"/>
      <c r="H86" s="9"/>
      <c r="I86" s="9"/>
      <c r="J86" s="9"/>
      <c r="K86" s="9"/>
      <c r="L86" s="9"/>
      <c r="M86" s="9"/>
      <c r="N86" s="9"/>
      <c r="O86" s="11"/>
      <c r="P86" s="9"/>
    </row>
    <row r="87" spans="2:16" x14ac:dyDescent="0.25">
      <c r="B87" s="9"/>
      <c r="C87" s="9"/>
      <c r="D87" s="10"/>
      <c r="E87" s="16"/>
      <c r="F87" s="9"/>
      <c r="G87" s="9"/>
      <c r="H87" s="9"/>
      <c r="I87" s="9"/>
      <c r="J87" s="9"/>
      <c r="K87" s="9"/>
      <c r="L87" s="9"/>
      <c r="M87" s="9"/>
      <c r="N87" s="9"/>
      <c r="O87" s="11"/>
      <c r="P87" s="9"/>
    </row>
    <row r="88" spans="2:16" x14ac:dyDescent="0.25">
      <c r="B88" s="9"/>
      <c r="C88" s="9"/>
      <c r="D88" s="10"/>
      <c r="E88" s="16"/>
      <c r="F88" s="9"/>
      <c r="G88" s="9"/>
      <c r="H88" s="9"/>
      <c r="I88" s="9"/>
      <c r="J88" s="9"/>
      <c r="K88" s="9"/>
      <c r="L88" s="9"/>
      <c r="M88" s="9"/>
      <c r="N88" s="9"/>
      <c r="O88" s="11"/>
      <c r="P88" s="9"/>
    </row>
    <row r="89" spans="2:16" x14ac:dyDescent="0.25">
      <c r="B89" s="9"/>
      <c r="C89" s="9"/>
      <c r="D89" s="10"/>
      <c r="E89" s="16"/>
      <c r="F89" s="9"/>
      <c r="G89" s="9"/>
      <c r="H89" s="9"/>
      <c r="I89" s="9"/>
      <c r="J89" s="9"/>
      <c r="K89" s="9"/>
      <c r="L89" s="9"/>
      <c r="M89" s="9"/>
      <c r="N89" s="9"/>
      <c r="O89" s="11"/>
      <c r="P89" s="9"/>
    </row>
    <row r="90" spans="2:16" x14ac:dyDescent="0.25">
      <c r="B90" s="9"/>
      <c r="C90" s="9"/>
      <c r="D90" s="10"/>
      <c r="E90" s="16"/>
      <c r="F90" s="9"/>
      <c r="G90" s="9"/>
      <c r="H90" s="9"/>
      <c r="I90" s="9"/>
      <c r="J90" s="9"/>
      <c r="K90" s="9"/>
      <c r="L90" s="9"/>
      <c r="M90" s="9"/>
      <c r="N90" s="9"/>
      <c r="O90" s="11"/>
      <c r="P90" s="9"/>
    </row>
    <row r="91" spans="2:16" x14ac:dyDescent="0.25">
      <c r="B91" s="9"/>
      <c r="C91" s="9"/>
      <c r="D91" s="10"/>
      <c r="E91" s="16"/>
      <c r="F91" s="9"/>
      <c r="G91" s="9"/>
      <c r="H91" s="9"/>
      <c r="I91" s="9"/>
      <c r="J91" s="9"/>
      <c r="K91" s="9"/>
      <c r="L91" s="9"/>
      <c r="M91" s="9"/>
      <c r="N91" s="9"/>
      <c r="O91" s="11"/>
      <c r="P91" s="9"/>
    </row>
    <row r="92" spans="2:16" x14ac:dyDescent="0.25">
      <c r="B92" s="9"/>
      <c r="C92" s="9"/>
      <c r="D92" s="10"/>
      <c r="E92" s="16"/>
      <c r="F92" s="9"/>
      <c r="G92" s="9"/>
      <c r="H92" s="9"/>
      <c r="I92" s="9"/>
      <c r="J92" s="9"/>
      <c r="K92" s="9"/>
      <c r="L92" s="9"/>
      <c r="M92" s="9"/>
      <c r="N92" s="9"/>
      <c r="O92" s="11"/>
      <c r="P92" s="9"/>
    </row>
    <row r="93" spans="2:16" x14ac:dyDescent="0.25">
      <c r="B93" s="9"/>
      <c r="C93" s="9"/>
      <c r="D93" s="10"/>
      <c r="E93" s="16"/>
      <c r="F93" s="9"/>
      <c r="G93" s="9"/>
      <c r="H93" s="9"/>
      <c r="I93" s="9"/>
      <c r="J93" s="9"/>
      <c r="K93" s="9"/>
      <c r="L93" s="9"/>
      <c r="M93" s="9"/>
      <c r="N93" s="9"/>
      <c r="O93" s="11"/>
      <c r="P93" s="9"/>
    </row>
    <row r="94" spans="2:16" x14ac:dyDescent="0.25">
      <c r="B94" s="9"/>
      <c r="C94" s="9"/>
      <c r="D94" s="10"/>
      <c r="E94" s="16"/>
      <c r="F94" s="9"/>
      <c r="G94" s="9"/>
      <c r="H94" s="9"/>
      <c r="I94" s="9"/>
      <c r="J94" s="9"/>
      <c r="K94" s="9"/>
      <c r="L94" s="9"/>
      <c r="M94" s="9"/>
      <c r="N94" s="9"/>
      <c r="O94" s="11"/>
      <c r="P94" s="9"/>
    </row>
    <row r="95" spans="2:16" x14ac:dyDescent="0.25">
      <c r="B95" s="9"/>
      <c r="C95" s="9"/>
      <c r="D95" s="10"/>
      <c r="E95" s="16"/>
      <c r="F95" s="9"/>
      <c r="G95" s="9"/>
      <c r="H95" s="9"/>
      <c r="I95" s="9"/>
      <c r="J95" s="9"/>
      <c r="K95" s="9"/>
      <c r="L95" s="9"/>
      <c r="M95" s="9"/>
      <c r="N95" s="9"/>
      <c r="O95" s="11"/>
      <c r="P95" s="9"/>
    </row>
    <row r="96" spans="2:16" x14ac:dyDescent="0.25">
      <c r="B96" s="9"/>
      <c r="C96" s="9"/>
      <c r="D96" s="10"/>
      <c r="E96" s="16"/>
      <c r="F96" s="9"/>
      <c r="G96" s="9"/>
      <c r="H96" s="9"/>
      <c r="I96" s="9"/>
      <c r="J96" s="9"/>
      <c r="K96" s="9"/>
      <c r="L96" s="9"/>
      <c r="M96" s="9"/>
      <c r="N96" s="9"/>
      <c r="O96" s="11"/>
      <c r="P96" s="9"/>
    </row>
    <row r="97" spans="2:16" x14ac:dyDescent="0.25">
      <c r="B97" s="9"/>
      <c r="C97" s="9"/>
      <c r="D97" s="10"/>
      <c r="E97" s="16"/>
      <c r="F97" s="9"/>
      <c r="G97" s="9"/>
      <c r="H97" s="9"/>
      <c r="I97" s="9"/>
      <c r="J97" s="9"/>
      <c r="K97" s="9"/>
      <c r="L97" s="9"/>
      <c r="M97" s="9"/>
      <c r="N97" s="9"/>
      <c r="O97" s="11"/>
      <c r="P97" s="9"/>
    </row>
    <row r="98" spans="2:16" x14ac:dyDescent="0.25">
      <c r="B98" s="9"/>
      <c r="C98" s="9"/>
      <c r="D98" s="10"/>
      <c r="E98" s="16"/>
      <c r="F98" s="9"/>
      <c r="G98" s="9"/>
      <c r="H98" s="9"/>
      <c r="I98" s="9"/>
      <c r="J98" s="9"/>
      <c r="K98" s="9"/>
      <c r="L98" s="9"/>
      <c r="M98" s="9"/>
      <c r="N98" s="9"/>
      <c r="O98" s="11"/>
      <c r="P98" s="9"/>
    </row>
    <row r="99" spans="2:16" x14ac:dyDescent="0.25">
      <c r="B99" s="9"/>
      <c r="C99" s="9"/>
      <c r="D99" s="10"/>
      <c r="E99" s="16"/>
      <c r="F99" s="9"/>
      <c r="G99" s="9"/>
      <c r="H99" s="9"/>
      <c r="I99" s="9"/>
      <c r="J99" s="9"/>
      <c r="K99" s="9"/>
      <c r="L99" s="9"/>
      <c r="M99" s="9"/>
      <c r="N99" s="9"/>
      <c r="O99" s="11"/>
      <c r="P99" s="9"/>
    </row>
    <row r="100" spans="2:16" x14ac:dyDescent="0.25">
      <c r="B100" s="9"/>
      <c r="C100" s="9"/>
      <c r="D100" s="10"/>
      <c r="E100" s="16"/>
      <c r="F100" s="9"/>
      <c r="G100" s="9"/>
      <c r="H100" s="9"/>
      <c r="I100" s="9"/>
      <c r="J100" s="9"/>
      <c r="K100" s="9"/>
      <c r="L100" s="9"/>
      <c r="M100" s="9"/>
      <c r="N100" s="9"/>
      <c r="O100" s="11"/>
      <c r="P100" s="9"/>
    </row>
    <row r="101" spans="2:16" x14ac:dyDescent="0.25">
      <c r="B101" s="9"/>
      <c r="C101" s="9"/>
      <c r="D101" s="10"/>
      <c r="E101" s="16"/>
      <c r="F101" s="9"/>
      <c r="G101" s="9"/>
      <c r="H101" s="9"/>
      <c r="I101" s="9"/>
      <c r="J101" s="9"/>
      <c r="K101" s="9"/>
      <c r="L101" s="9"/>
      <c r="M101" s="9"/>
      <c r="N101" s="9"/>
      <c r="O101" s="11"/>
      <c r="P101" s="9"/>
    </row>
    <row r="102" spans="2:16" x14ac:dyDescent="0.25">
      <c r="B102" s="9"/>
      <c r="C102" s="9"/>
      <c r="D102" s="10"/>
      <c r="E102" s="16"/>
      <c r="F102" s="9"/>
      <c r="G102" s="9"/>
      <c r="H102" s="9"/>
      <c r="I102" s="9"/>
      <c r="J102" s="9"/>
      <c r="K102" s="9"/>
      <c r="L102" s="9"/>
      <c r="M102" s="9"/>
      <c r="N102" s="9"/>
      <c r="O102" s="11"/>
      <c r="P102" s="9"/>
    </row>
    <row r="103" spans="2:16" x14ac:dyDescent="0.25">
      <c r="B103" s="9"/>
      <c r="C103" s="9"/>
      <c r="D103" s="10"/>
      <c r="E103" s="16"/>
      <c r="F103" s="9"/>
      <c r="G103" s="9"/>
      <c r="H103" s="9"/>
      <c r="I103" s="9"/>
      <c r="J103" s="9"/>
      <c r="K103" s="9"/>
      <c r="L103" s="9"/>
      <c r="M103" s="9"/>
      <c r="N103" s="9"/>
      <c r="O103" s="11"/>
      <c r="P103" s="9"/>
    </row>
    <row r="104" spans="2:16" x14ac:dyDescent="0.25">
      <c r="B104" s="9"/>
      <c r="C104" s="9"/>
      <c r="D104" s="10"/>
      <c r="E104" s="16"/>
      <c r="F104" s="9"/>
      <c r="G104" s="9"/>
      <c r="H104" s="9"/>
      <c r="I104" s="9"/>
      <c r="J104" s="9"/>
      <c r="K104" s="9"/>
      <c r="L104" s="9"/>
      <c r="M104" s="9"/>
      <c r="N104" s="9"/>
      <c r="O104" s="11"/>
      <c r="P104" s="9"/>
    </row>
    <row r="105" spans="2:16" x14ac:dyDescent="0.25">
      <c r="B105" s="9"/>
      <c r="C105" s="9"/>
      <c r="D105" s="10"/>
      <c r="E105" s="16"/>
      <c r="F105" s="9"/>
      <c r="G105" s="9"/>
      <c r="H105" s="9"/>
      <c r="I105" s="9"/>
      <c r="J105" s="9"/>
      <c r="K105" s="9"/>
      <c r="L105" s="9"/>
      <c r="M105" s="9"/>
      <c r="N105" s="9"/>
      <c r="O105" s="11"/>
      <c r="P105" s="9"/>
    </row>
    <row r="106" spans="2:16" x14ac:dyDescent="0.25">
      <c r="B106" s="9"/>
      <c r="C106" s="9"/>
      <c r="D106" s="10"/>
      <c r="E106" s="16"/>
      <c r="F106" s="9"/>
      <c r="G106" s="9"/>
      <c r="H106" s="9"/>
      <c r="I106" s="9"/>
      <c r="J106" s="9"/>
      <c r="K106" s="9"/>
      <c r="L106" s="9"/>
      <c r="M106" s="9"/>
      <c r="N106" s="9"/>
      <c r="O106" s="11"/>
      <c r="P106" s="9"/>
    </row>
    <row r="107" spans="2:16" x14ac:dyDescent="0.25">
      <c r="B107" s="9"/>
      <c r="C107" s="9"/>
      <c r="D107" s="10"/>
      <c r="E107" s="16"/>
      <c r="F107" s="9"/>
      <c r="G107" s="9"/>
      <c r="H107" s="9"/>
      <c r="I107" s="9"/>
      <c r="J107" s="9"/>
      <c r="K107" s="9"/>
      <c r="L107" s="9"/>
      <c r="M107" s="9"/>
      <c r="N107" s="9"/>
      <c r="O107" s="11"/>
      <c r="P107" s="9"/>
    </row>
    <row r="108" spans="2:16" x14ac:dyDescent="0.25">
      <c r="B108" s="9"/>
      <c r="C108" s="9"/>
      <c r="D108" s="10"/>
      <c r="E108" s="16"/>
      <c r="F108" s="9"/>
      <c r="G108" s="9"/>
      <c r="H108" s="9"/>
      <c r="I108" s="9"/>
      <c r="J108" s="9"/>
      <c r="K108" s="9"/>
      <c r="L108" s="9"/>
      <c r="M108" s="9"/>
      <c r="N108" s="9"/>
      <c r="O108" s="11"/>
      <c r="P108" s="9"/>
    </row>
    <row r="109" spans="2:16" x14ac:dyDescent="0.25">
      <c r="B109" s="9"/>
      <c r="C109" s="9"/>
      <c r="D109" s="10"/>
      <c r="E109" s="16"/>
      <c r="F109" s="9"/>
      <c r="G109" s="9"/>
      <c r="H109" s="9"/>
      <c r="I109" s="9"/>
      <c r="J109" s="9"/>
      <c r="K109" s="9"/>
      <c r="L109" s="9"/>
      <c r="M109" s="9"/>
      <c r="N109" s="9"/>
      <c r="O109" s="11"/>
      <c r="P109" s="9"/>
    </row>
    <row r="110" spans="2:16" x14ac:dyDescent="0.25">
      <c r="B110" s="9"/>
      <c r="C110" s="9"/>
      <c r="D110" s="10"/>
      <c r="E110" s="16"/>
      <c r="F110" s="9"/>
      <c r="G110" s="9"/>
      <c r="H110" s="9"/>
      <c r="I110" s="9"/>
      <c r="J110" s="9"/>
      <c r="K110" s="9"/>
      <c r="L110" s="9"/>
      <c r="M110" s="9"/>
      <c r="N110" s="9"/>
      <c r="O110" s="11"/>
      <c r="P110" s="9"/>
    </row>
    <row r="111" spans="2:16" x14ac:dyDescent="0.25">
      <c r="B111" s="9"/>
      <c r="C111" s="9"/>
      <c r="D111" s="10"/>
      <c r="E111" s="16"/>
      <c r="F111" s="9"/>
      <c r="G111" s="9"/>
      <c r="H111" s="9"/>
      <c r="I111" s="9"/>
      <c r="J111" s="9"/>
      <c r="K111" s="9"/>
      <c r="L111" s="9"/>
      <c r="M111" s="9"/>
      <c r="N111" s="9"/>
      <c r="O111" s="11"/>
      <c r="P111" s="9"/>
    </row>
    <row r="112" spans="2:16" x14ac:dyDescent="0.25">
      <c r="B112" s="9"/>
      <c r="C112" s="9"/>
      <c r="D112" s="10"/>
      <c r="E112" s="16"/>
      <c r="F112" s="9"/>
      <c r="G112" s="9"/>
      <c r="H112" s="9"/>
      <c r="I112" s="9"/>
      <c r="J112" s="9"/>
      <c r="K112" s="9"/>
      <c r="L112" s="9"/>
      <c r="M112" s="9"/>
      <c r="N112" s="9"/>
      <c r="O112" s="11"/>
      <c r="P112" s="9"/>
    </row>
    <row r="113" spans="2:16" x14ac:dyDescent="0.25">
      <c r="B113" s="9"/>
      <c r="C113" s="9"/>
      <c r="D113" s="10"/>
      <c r="E113" s="16"/>
      <c r="F113" s="9"/>
      <c r="G113" s="9"/>
      <c r="H113" s="9"/>
      <c r="I113" s="9"/>
      <c r="J113" s="9"/>
      <c r="K113" s="9"/>
      <c r="L113" s="9"/>
      <c r="M113" s="9"/>
      <c r="N113" s="9"/>
      <c r="O113" s="11"/>
      <c r="P113" s="9"/>
    </row>
    <row r="114" spans="2:16" x14ac:dyDescent="0.25">
      <c r="B114" s="9"/>
      <c r="C114" s="9"/>
      <c r="D114" s="10"/>
      <c r="E114" s="16"/>
      <c r="F114" s="9"/>
      <c r="G114" s="9"/>
      <c r="H114" s="9"/>
      <c r="I114" s="9"/>
      <c r="J114" s="9"/>
      <c r="K114" s="9"/>
      <c r="L114" s="9"/>
      <c r="M114" s="9"/>
      <c r="N114" s="9"/>
      <c r="O114" s="11"/>
      <c r="P114" s="9"/>
    </row>
    <row r="115" spans="2:16" x14ac:dyDescent="0.25">
      <c r="B115" s="9"/>
      <c r="C115" s="9"/>
      <c r="D115" s="10"/>
      <c r="E115" s="16"/>
      <c r="F115" s="9"/>
      <c r="G115" s="9"/>
      <c r="H115" s="9"/>
      <c r="I115" s="9"/>
      <c r="J115" s="9"/>
      <c r="K115" s="9"/>
      <c r="L115" s="9"/>
      <c r="M115" s="9"/>
      <c r="N115" s="9"/>
      <c r="O115" s="11"/>
      <c r="P115" s="9"/>
    </row>
    <row r="116" spans="2:16" x14ac:dyDescent="0.25">
      <c r="B116" s="9"/>
      <c r="C116" s="9"/>
      <c r="D116" s="10"/>
      <c r="E116" s="16"/>
      <c r="F116" s="9"/>
      <c r="G116" s="9"/>
      <c r="H116" s="9"/>
      <c r="I116" s="9"/>
      <c r="J116" s="9"/>
      <c r="K116" s="9"/>
      <c r="L116" s="9"/>
      <c r="M116" s="9"/>
      <c r="N116" s="9"/>
      <c r="O116" s="11"/>
      <c r="P116" s="9"/>
    </row>
    <row r="117" spans="2:16" x14ac:dyDescent="0.25">
      <c r="B117" s="9"/>
      <c r="C117" s="9"/>
      <c r="D117" s="10"/>
      <c r="E117" s="16"/>
      <c r="F117" s="9"/>
      <c r="G117" s="9"/>
      <c r="H117" s="9"/>
      <c r="I117" s="9"/>
      <c r="J117" s="9"/>
      <c r="K117" s="9"/>
      <c r="L117" s="9"/>
      <c r="M117" s="9"/>
      <c r="N117" s="9"/>
      <c r="O117" s="11"/>
      <c r="P117" s="9"/>
    </row>
    <row r="118" spans="2:16" x14ac:dyDescent="0.25">
      <c r="B118" s="9"/>
      <c r="C118" s="9"/>
      <c r="D118" s="10"/>
      <c r="E118" s="16"/>
      <c r="F118" s="9"/>
      <c r="G118" s="9"/>
      <c r="H118" s="9"/>
      <c r="I118" s="9"/>
      <c r="J118" s="9"/>
      <c r="K118" s="9"/>
      <c r="L118" s="9"/>
      <c r="M118" s="9"/>
      <c r="N118" s="9"/>
      <c r="O118" s="11"/>
      <c r="P118" s="9"/>
    </row>
    <row r="119" spans="2:16" x14ac:dyDescent="0.25">
      <c r="B119" s="9"/>
      <c r="C119" s="9"/>
      <c r="D119" s="10"/>
      <c r="E119" s="16"/>
      <c r="F119" s="9"/>
      <c r="G119" s="9"/>
      <c r="H119" s="9"/>
      <c r="I119" s="9"/>
      <c r="J119" s="9"/>
      <c r="K119" s="9"/>
      <c r="L119" s="9"/>
      <c r="M119" s="9"/>
      <c r="N119" s="9"/>
      <c r="O119" s="11"/>
      <c r="P119" s="9"/>
    </row>
    <row r="120" spans="2:16" x14ac:dyDescent="0.25">
      <c r="B120" s="9"/>
      <c r="C120" s="9"/>
      <c r="D120" s="10"/>
      <c r="E120" s="16"/>
      <c r="F120" s="9"/>
      <c r="G120" s="9"/>
      <c r="H120" s="9"/>
      <c r="I120" s="9"/>
      <c r="J120" s="9"/>
      <c r="K120" s="9"/>
      <c r="L120" s="9"/>
      <c r="M120" s="9"/>
      <c r="N120" s="9"/>
      <c r="O120" s="11"/>
      <c r="P120" s="9"/>
    </row>
    <row r="121" spans="2:16" x14ac:dyDescent="0.25">
      <c r="B121" s="9"/>
      <c r="C121" s="9"/>
      <c r="D121" s="10"/>
      <c r="E121" s="16"/>
      <c r="F121" s="9"/>
      <c r="G121" s="9"/>
      <c r="H121" s="9"/>
      <c r="I121" s="9"/>
      <c r="J121" s="9"/>
      <c r="K121" s="9"/>
      <c r="L121" s="9"/>
      <c r="M121" s="9"/>
      <c r="N121" s="9"/>
      <c r="O121" s="11"/>
      <c r="P121" s="9"/>
    </row>
    <row r="122" spans="2:16" x14ac:dyDescent="0.25">
      <c r="B122" s="9"/>
      <c r="C122" s="9"/>
      <c r="D122" s="10"/>
      <c r="E122" s="16"/>
      <c r="F122" s="9"/>
      <c r="G122" s="9"/>
      <c r="H122" s="9"/>
      <c r="I122" s="9"/>
      <c r="J122" s="9"/>
      <c r="K122" s="9"/>
      <c r="L122" s="9"/>
      <c r="M122" s="9"/>
      <c r="N122" s="9"/>
      <c r="O122" s="11"/>
      <c r="P122" s="9"/>
    </row>
    <row r="123" spans="2:16" x14ac:dyDescent="0.25">
      <c r="B123" s="9"/>
      <c r="C123" s="9"/>
      <c r="D123" s="10"/>
      <c r="E123" s="16"/>
      <c r="F123" s="9"/>
      <c r="G123" s="9"/>
      <c r="H123" s="9"/>
      <c r="I123" s="9"/>
      <c r="J123" s="9"/>
      <c r="K123" s="9"/>
      <c r="L123" s="9"/>
      <c r="M123" s="9"/>
      <c r="N123" s="9"/>
      <c r="O123" s="11"/>
      <c r="P123" s="9"/>
    </row>
    <row r="124" spans="2:16" x14ac:dyDescent="0.25">
      <c r="B124" s="9"/>
      <c r="C124" s="9"/>
      <c r="D124" s="10"/>
      <c r="E124" s="16"/>
      <c r="F124" s="9"/>
      <c r="G124" s="9"/>
      <c r="H124" s="9"/>
      <c r="I124" s="9"/>
      <c r="J124" s="9"/>
      <c r="K124" s="9"/>
      <c r="L124" s="9"/>
      <c r="M124" s="9"/>
      <c r="N124" s="9"/>
      <c r="O124" s="11"/>
      <c r="P124" s="9"/>
    </row>
    <row r="125" spans="2:16" x14ac:dyDescent="0.25">
      <c r="B125" s="9"/>
      <c r="C125" s="9"/>
      <c r="D125" s="10"/>
      <c r="E125" s="16"/>
      <c r="F125" s="9"/>
      <c r="G125" s="9"/>
      <c r="H125" s="9"/>
      <c r="I125" s="9"/>
      <c r="J125" s="9"/>
      <c r="K125" s="9"/>
      <c r="L125" s="9"/>
      <c r="M125" s="9"/>
      <c r="N125" s="9"/>
      <c r="O125" s="11"/>
      <c r="P125" s="9"/>
    </row>
    <row r="126" spans="2:16" x14ac:dyDescent="0.25">
      <c r="B126" s="9"/>
      <c r="C126" s="9"/>
      <c r="D126" s="10"/>
      <c r="E126" s="16"/>
      <c r="F126" s="9"/>
      <c r="G126" s="9"/>
      <c r="H126" s="9"/>
      <c r="I126" s="9"/>
      <c r="J126" s="9"/>
      <c r="K126" s="9"/>
      <c r="L126" s="9"/>
      <c r="M126" s="9"/>
      <c r="N126" s="9"/>
      <c r="O126" s="11"/>
      <c r="P126" s="9"/>
    </row>
    <row r="127" spans="2:16" x14ac:dyDescent="0.25">
      <c r="B127" s="9"/>
      <c r="C127" s="9"/>
      <c r="D127" s="10"/>
      <c r="E127" s="16"/>
      <c r="F127" s="9"/>
      <c r="G127" s="9"/>
      <c r="H127" s="9"/>
      <c r="I127" s="9"/>
      <c r="J127" s="9"/>
      <c r="K127" s="9"/>
      <c r="L127" s="9"/>
      <c r="M127" s="9"/>
      <c r="N127" s="9"/>
      <c r="O127" s="11"/>
      <c r="P127" s="9"/>
    </row>
    <row r="128" spans="2:16" x14ac:dyDescent="0.25">
      <c r="B128" s="9"/>
      <c r="C128" s="9"/>
      <c r="D128" s="10"/>
      <c r="E128" s="16"/>
      <c r="F128" s="9"/>
      <c r="G128" s="9"/>
      <c r="H128" s="9"/>
      <c r="I128" s="9"/>
      <c r="J128" s="9"/>
      <c r="K128" s="9"/>
      <c r="L128" s="9"/>
      <c r="M128" s="9"/>
      <c r="N128" s="9"/>
      <c r="O128" s="11"/>
      <c r="P128" s="9"/>
    </row>
    <row r="129" spans="2:16" x14ac:dyDescent="0.25">
      <c r="B129" s="9"/>
      <c r="C129" s="9"/>
      <c r="D129" s="10"/>
      <c r="E129" s="16"/>
      <c r="F129" s="9"/>
      <c r="G129" s="9"/>
      <c r="H129" s="9"/>
      <c r="I129" s="9"/>
      <c r="J129" s="9"/>
      <c r="K129" s="9"/>
      <c r="L129" s="9"/>
      <c r="M129" s="9"/>
      <c r="N129" s="9"/>
      <c r="O129" s="11"/>
      <c r="P129" s="9"/>
    </row>
    <row r="130" spans="2:16" x14ac:dyDescent="0.25">
      <c r="B130" s="9"/>
      <c r="C130" s="9"/>
      <c r="D130" s="10"/>
      <c r="E130" s="16"/>
      <c r="F130" s="9"/>
      <c r="G130" s="9"/>
      <c r="H130" s="9"/>
      <c r="I130" s="9"/>
      <c r="J130" s="9"/>
      <c r="K130" s="9"/>
      <c r="L130" s="9"/>
      <c r="M130" s="9"/>
      <c r="N130" s="9"/>
      <c r="O130" s="11"/>
      <c r="P130" s="9"/>
    </row>
    <row r="131" spans="2:16" x14ac:dyDescent="0.25">
      <c r="B131" s="9"/>
      <c r="C131" s="9"/>
      <c r="D131" s="10"/>
      <c r="E131" s="16"/>
      <c r="F131" s="9"/>
      <c r="G131" s="9"/>
      <c r="H131" s="9"/>
      <c r="I131" s="9"/>
      <c r="J131" s="9"/>
      <c r="K131" s="9"/>
      <c r="L131" s="9"/>
      <c r="M131" s="9"/>
      <c r="N131" s="9"/>
      <c r="O131" s="11"/>
      <c r="P131" s="9"/>
    </row>
    <row r="132" spans="2:16" x14ac:dyDescent="0.25">
      <c r="B132" s="9"/>
      <c r="C132" s="9"/>
      <c r="D132" s="10"/>
      <c r="E132" s="16"/>
      <c r="F132" s="9"/>
      <c r="G132" s="9"/>
      <c r="H132" s="9"/>
      <c r="I132" s="9"/>
      <c r="J132" s="9"/>
      <c r="K132" s="9"/>
      <c r="L132" s="9"/>
      <c r="M132" s="9"/>
      <c r="N132" s="9"/>
      <c r="O132" s="11"/>
      <c r="P132" s="9"/>
    </row>
    <row r="133" spans="2:16" x14ac:dyDescent="0.25">
      <c r="B133" s="9"/>
      <c r="C133" s="9"/>
      <c r="D133" s="10"/>
      <c r="E133" s="16"/>
      <c r="F133" s="9"/>
      <c r="G133" s="9"/>
      <c r="H133" s="9"/>
      <c r="I133" s="9"/>
      <c r="J133" s="9"/>
      <c r="K133" s="9"/>
      <c r="L133" s="9"/>
      <c r="M133" s="9"/>
      <c r="N133" s="9"/>
      <c r="O133" s="11"/>
      <c r="P133" s="9"/>
    </row>
    <row r="134" spans="2:16" x14ac:dyDescent="0.25">
      <c r="B134" s="9"/>
      <c r="C134" s="9"/>
      <c r="D134" s="10"/>
      <c r="E134" s="16"/>
      <c r="F134" s="9"/>
      <c r="G134" s="9"/>
      <c r="H134" s="9"/>
      <c r="I134" s="9"/>
      <c r="J134" s="9"/>
      <c r="K134" s="9"/>
      <c r="L134" s="9"/>
      <c r="M134" s="9"/>
      <c r="N134" s="9"/>
      <c r="O134" s="11"/>
      <c r="P134" s="9"/>
    </row>
    <row r="135" spans="2:16" x14ac:dyDescent="0.25">
      <c r="B135" s="9"/>
      <c r="C135" s="9"/>
      <c r="D135" s="10"/>
      <c r="E135" s="16"/>
      <c r="F135" s="9"/>
      <c r="G135" s="9"/>
      <c r="H135" s="9"/>
      <c r="I135" s="9"/>
      <c r="J135" s="9"/>
      <c r="K135" s="9"/>
      <c r="L135" s="9"/>
      <c r="M135" s="9"/>
      <c r="N135" s="9"/>
      <c r="O135" s="11"/>
      <c r="P135" s="9"/>
    </row>
    <row r="136" spans="2:16" x14ac:dyDescent="0.25">
      <c r="B136" s="9"/>
      <c r="C136" s="9"/>
      <c r="D136" s="10"/>
      <c r="E136" s="16"/>
      <c r="F136" s="9"/>
      <c r="G136" s="9"/>
      <c r="H136" s="9"/>
      <c r="I136" s="9"/>
      <c r="J136" s="9"/>
      <c r="K136" s="9"/>
      <c r="L136" s="9"/>
      <c r="M136" s="9"/>
      <c r="N136" s="9"/>
      <c r="O136" s="11"/>
      <c r="P136" s="9"/>
    </row>
    <row r="137" spans="2:16" x14ac:dyDescent="0.25">
      <c r="B137" s="9"/>
      <c r="C137" s="9"/>
      <c r="D137" s="10"/>
      <c r="E137" s="16"/>
      <c r="F137" s="9"/>
      <c r="G137" s="9"/>
      <c r="H137" s="9"/>
      <c r="I137" s="9"/>
      <c r="J137" s="9"/>
      <c r="K137" s="9"/>
      <c r="L137" s="9"/>
      <c r="M137" s="9"/>
      <c r="N137" s="9"/>
      <c r="O137" s="11"/>
      <c r="P137" s="9"/>
    </row>
    <row r="138" spans="2:16" x14ac:dyDescent="0.25">
      <c r="B138" s="9"/>
      <c r="C138" s="9"/>
      <c r="D138" s="10"/>
      <c r="E138" s="16"/>
      <c r="F138" s="9"/>
      <c r="G138" s="9"/>
      <c r="H138" s="9"/>
      <c r="I138" s="9"/>
      <c r="J138" s="9"/>
      <c r="K138" s="9"/>
      <c r="L138" s="9"/>
      <c r="M138" s="9"/>
      <c r="N138" s="9"/>
      <c r="O138" s="11"/>
      <c r="P138" s="9"/>
    </row>
    <row r="139" spans="2:16" x14ac:dyDescent="0.25">
      <c r="B139" s="9"/>
      <c r="C139" s="9"/>
      <c r="D139" s="10"/>
      <c r="E139" s="16"/>
      <c r="F139" s="9"/>
      <c r="G139" s="9"/>
      <c r="H139" s="9"/>
      <c r="I139" s="9"/>
      <c r="J139" s="9"/>
      <c r="K139" s="9"/>
      <c r="L139" s="9"/>
      <c r="M139" s="9"/>
      <c r="N139" s="9"/>
      <c r="O139" s="11"/>
      <c r="P139" s="9"/>
    </row>
    <row r="140" spans="2:16" x14ac:dyDescent="0.25">
      <c r="B140" s="9"/>
      <c r="C140" s="9"/>
      <c r="D140" s="10"/>
      <c r="E140" s="16"/>
      <c r="F140" s="9"/>
      <c r="G140" s="9"/>
      <c r="H140" s="9"/>
      <c r="I140" s="9"/>
      <c r="J140" s="9"/>
      <c r="K140" s="9"/>
      <c r="L140" s="9"/>
      <c r="M140" s="9"/>
      <c r="N140" s="9"/>
      <c r="O140" s="11"/>
      <c r="P140" s="9"/>
    </row>
    <row r="141" spans="2:16" x14ac:dyDescent="0.25">
      <c r="B141" s="9"/>
      <c r="C141" s="9"/>
      <c r="D141" s="10"/>
      <c r="E141" s="16"/>
      <c r="F141" s="9"/>
      <c r="G141" s="9"/>
      <c r="H141" s="9"/>
      <c r="I141" s="9"/>
      <c r="J141" s="9"/>
      <c r="K141" s="9"/>
      <c r="L141" s="9"/>
      <c r="M141" s="9"/>
      <c r="N141" s="9"/>
      <c r="O141" s="11"/>
      <c r="P141" s="9"/>
    </row>
    <row r="142" spans="2:16" x14ac:dyDescent="0.25">
      <c r="B142" s="9"/>
      <c r="C142" s="9"/>
      <c r="D142" s="10"/>
      <c r="E142" s="16"/>
      <c r="F142" s="9"/>
      <c r="G142" s="9"/>
      <c r="H142" s="9"/>
      <c r="I142" s="9"/>
      <c r="J142" s="9"/>
      <c r="K142" s="9"/>
      <c r="L142" s="9"/>
      <c r="M142" s="9"/>
      <c r="N142" s="9"/>
      <c r="O142" s="11"/>
      <c r="P142" s="9"/>
    </row>
    <row r="143" spans="2:16" x14ac:dyDescent="0.25">
      <c r="B143" s="9"/>
      <c r="C143" s="9"/>
      <c r="D143" s="10"/>
      <c r="E143" s="16"/>
      <c r="F143" s="9"/>
      <c r="G143" s="9"/>
      <c r="H143" s="9"/>
      <c r="I143" s="9"/>
      <c r="J143" s="9"/>
      <c r="K143" s="9"/>
      <c r="L143" s="9"/>
      <c r="M143" s="9"/>
      <c r="N143" s="9"/>
      <c r="O143" s="11"/>
      <c r="P143" s="9"/>
    </row>
    <row r="144" spans="2:16" x14ac:dyDescent="0.25">
      <c r="B144" s="9"/>
      <c r="C144" s="9"/>
      <c r="D144" s="10"/>
      <c r="E144" s="16"/>
      <c r="F144" s="9"/>
      <c r="G144" s="9"/>
      <c r="H144" s="9"/>
      <c r="I144" s="9"/>
      <c r="J144" s="9"/>
      <c r="K144" s="9"/>
      <c r="L144" s="9"/>
      <c r="M144" s="9"/>
      <c r="N144" s="9"/>
      <c r="O144" s="11"/>
      <c r="P144" s="9"/>
    </row>
    <row r="145" spans="2:16" x14ac:dyDescent="0.25">
      <c r="B145" s="9"/>
      <c r="C145" s="9"/>
      <c r="D145" s="10"/>
      <c r="E145" s="16"/>
      <c r="F145" s="9"/>
      <c r="G145" s="9"/>
      <c r="H145" s="9"/>
      <c r="I145" s="9"/>
      <c r="J145" s="9"/>
      <c r="K145" s="9"/>
      <c r="L145" s="9"/>
      <c r="M145" s="9"/>
      <c r="N145" s="9"/>
      <c r="O145" s="11"/>
      <c r="P145" s="9"/>
    </row>
    <row r="146" spans="2:16" x14ac:dyDescent="0.25">
      <c r="B146" s="9"/>
      <c r="C146" s="9"/>
      <c r="D146" s="10"/>
      <c r="E146" s="16"/>
      <c r="F146" s="9"/>
      <c r="G146" s="9"/>
      <c r="H146" s="9"/>
      <c r="I146" s="9"/>
      <c r="J146" s="9"/>
      <c r="K146" s="9"/>
      <c r="L146" s="9"/>
      <c r="M146" s="9"/>
      <c r="N146" s="9"/>
      <c r="O146" s="11"/>
      <c r="P146" s="9"/>
    </row>
    <row r="147" spans="2:16" x14ac:dyDescent="0.25">
      <c r="B147" s="9"/>
      <c r="C147" s="9"/>
      <c r="D147" s="10"/>
      <c r="E147" s="16"/>
      <c r="F147" s="9"/>
      <c r="G147" s="9"/>
      <c r="H147" s="9"/>
      <c r="I147" s="9"/>
      <c r="J147" s="9"/>
      <c r="K147" s="9"/>
      <c r="L147" s="9"/>
      <c r="M147" s="9"/>
      <c r="N147" s="9"/>
      <c r="O147" s="11"/>
      <c r="P147" s="9"/>
    </row>
    <row r="148" spans="2:16" x14ac:dyDescent="0.25">
      <c r="B148" s="9"/>
      <c r="C148" s="9"/>
      <c r="D148" s="10"/>
      <c r="E148" s="16"/>
      <c r="F148" s="9"/>
      <c r="G148" s="9"/>
      <c r="H148" s="9"/>
      <c r="I148" s="9"/>
      <c r="J148" s="9"/>
      <c r="K148" s="9"/>
      <c r="L148" s="9"/>
      <c r="M148" s="9"/>
      <c r="N148" s="9"/>
      <c r="O148" s="11"/>
      <c r="P148" s="9"/>
    </row>
    <row r="149" spans="2:16" x14ac:dyDescent="0.25">
      <c r="B149" s="9"/>
      <c r="C149" s="9"/>
      <c r="D149" s="10"/>
      <c r="E149" s="16"/>
      <c r="F149" s="9"/>
      <c r="G149" s="9"/>
      <c r="H149" s="9"/>
      <c r="I149" s="9"/>
      <c r="J149" s="9"/>
      <c r="K149" s="9"/>
      <c r="L149" s="9"/>
      <c r="M149" s="9"/>
      <c r="N149" s="9"/>
      <c r="O149" s="11"/>
      <c r="P149" s="9"/>
    </row>
    <row r="150" spans="2:16" x14ac:dyDescent="0.25">
      <c r="B150" s="9"/>
      <c r="C150" s="9"/>
      <c r="D150" s="10"/>
      <c r="E150" s="16"/>
      <c r="F150" s="9"/>
      <c r="G150" s="9"/>
      <c r="H150" s="9"/>
      <c r="I150" s="9"/>
      <c r="J150" s="9"/>
      <c r="K150" s="9"/>
      <c r="L150" s="9"/>
      <c r="M150" s="9"/>
      <c r="N150" s="9"/>
      <c r="O150" s="11"/>
      <c r="P150" s="9"/>
    </row>
    <row r="151" spans="2:16" x14ac:dyDescent="0.25">
      <c r="B151" s="9"/>
      <c r="C151" s="9"/>
      <c r="D151" s="10"/>
      <c r="E151" s="16"/>
      <c r="F151" s="9"/>
      <c r="G151" s="9"/>
      <c r="H151" s="9"/>
      <c r="I151" s="9"/>
      <c r="J151" s="9"/>
      <c r="K151" s="9"/>
      <c r="L151" s="9"/>
      <c r="M151" s="9"/>
      <c r="N151" s="9"/>
      <c r="O151" s="11"/>
      <c r="P151" s="9"/>
    </row>
    <row r="152" spans="2:16" x14ac:dyDescent="0.25">
      <c r="B152" s="9"/>
      <c r="C152" s="9"/>
      <c r="D152" s="10"/>
      <c r="E152" s="16"/>
      <c r="F152" s="9"/>
      <c r="G152" s="9"/>
      <c r="H152" s="9"/>
      <c r="I152" s="9"/>
      <c r="J152" s="9"/>
      <c r="K152" s="9"/>
      <c r="L152" s="9"/>
      <c r="M152" s="9"/>
      <c r="N152" s="9"/>
      <c r="O152" s="11"/>
      <c r="P152" s="9"/>
    </row>
    <row r="153" spans="2:16" x14ac:dyDescent="0.25">
      <c r="B153" s="9"/>
      <c r="C153" s="9"/>
      <c r="D153" s="10"/>
      <c r="E153" s="16"/>
      <c r="F153" s="9"/>
      <c r="G153" s="9"/>
      <c r="H153" s="9"/>
      <c r="I153" s="9"/>
      <c r="J153" s="9"/>
      <c r="K153" s="9"/>
      <c r="L153" s="9"/>
      <c r="M153" s="9"/>
      <c r="N153" s="9"/>
      <c r="O153" s="11"/>
      <c r="P153" s="9"/>
    </row>
    <row r="154" spans="2:16" x14ac:dyDescent="0.25">
      <c r="B154" s="9"/>
      <c r="C154" s="9"/>
      <c r="D154" s="10"/>
      <c r="E154" s="16"/>
      <c r="F154" s="9"/>
      <c r="G154" s="9"/>
      <c r="H154" s="9"/>
      <c r="I154" s="9"/>
      <c r="J154" s="9"/>
      <c r="K154" s="9"/>
      <c r="L154" s="9"/>
      <c r="M154" s="9"/>
      <c r="N154" s="9"/>
      <c r="O154" s="11"/>
      <c r="P154" s="9"/>
    </row>
    <row r="155" spans="2:16" x14ac:dyDescent="0.25">
      <c r="B155" s="9"/>
      <c r="C155" s="9"/>
      <c r="D155" s="10"/>
      <c r="E155" s="16"/>
      <c r="F155" s="9"/>
      <c r="G155" s="9"/>
      <c r="H155" s="9"/>
      <c r="I155" s="9"/>
      <c r="J155" s="9"/>
      <c r="K155" s="9"/>
      <c r="L155" s="9"/>
      <c r="M155" s="9"/>
      <c r="N155" s="9"/>
      <c r="O155" s="11"/>
      <c r="P155" s="9"/>
    </row>
    <row r="156" spans="2:16" x14ac:dyDescent="0.25">
      <c r="B156" s="9"/>
      <c r="C156" s="9"/>
      <c r="D156" s="10"/>
      <c r="E156" s="16"/>
      <c r="F156" s="9"/>
      <c r="G156" s="9"/>
      <c r="H156" s="9"/>
      <c r="I156" s="9"/>
      <c r="J156" s="9"/>
      <c r="K156" s="9"/>
      <c r="L156" s="9"/>
      <c r="M156" s="9"/>
      <c r="N156" s="9"/>
      <c r="O156" s="11"/>
      <c r="P156" s="9"/>
    </row>
    <row r="157" spans="2:16" x14ac:dyDescent="0.25">
      <c r="B157" s="9"/>
      <c r="C157" s="9"/>
      <c r="D157" s="10"/>
      <c r="E157" s="16"/>
      <c r="F157" s="9"/>
      <c r="G157" s="9"/>
      <c r="H157" s="9"/>
      <c r="I157" s="9"/>
      <c r="J157" s="9"/>
      <c r="K157" s="9"/>
      <c r="L157" s="9"/>
      <c r="M157" s="9"/>
      <c r="N157" s="9"/>
      <c r="O157" s="11"/>
      <c r="P157" s="9"/>
    </row>
    <row r="158" spans="2:16" x14ac:dyDescent="0.25">
      <c r="B158" s="9"/>
      <c r="C158" s="9"/>
      <c r="D158" s="10"/>
      <c r="E158" s="16"/>
      <c r="F158" s="9"/>
      <c r="G158" s="9"/>
      <c r="H158" s="9"/>
      <c r="I158" s="9"/>
      <c r="J158" s="9"/>
      <c r="K158" s="9"/>
      <c r="L158" s="9"/>
      <c r="M158" s="9"/>
      <c r="N158" s="9"/>
      <c r="O158" s="11"/>
      <c r="P158" s="9"/>
    </row>
    <row r="159" spans="2:16" x14ac:dyDescent="0.25">
      <c r="B159" s="9"/>
      <c r="C159" s="9"/>
      <c r="D159" s="10"/>
      <c r="E159" s="16"/>
      <c r="F159" s="9"/>
      <c r="G159" s="9"/>
      <c r="H159" s="9"/>
      <c r="I159" s="9"/>
      <c r="J159" s="9"/>
      <c r="K159" s="9"/>
      <c r="L159" s="9"/>
      <c r="M159" s="9"/>
      <c r="N159" s="9"/>
      <c r="O159" s="11"/>
      <c r="P159" s="9"/>
    </row>
    <row r="160" spans="2:16" x14ac:dyDescent="0.25">
      <c r="B160" s="9"/>
      <c r="C160" s="9"/>
      <c r="D160" s="10"/>
      <c r="E160" s="16"/>
      <c r="F160" s="9"/>
      <c r="G160" s="9"/>
      <c r="H160" s="9"/>
      <c r="I160" s="9"/>
      <c r="J160" s="9"/>
      <c r="K160" s="9"/>
      <c r="L160" s="9"/>
      <c r="M160" s="9"/>
      <c r="N160" s="9"/>
      <c r="O160" s="11"/>
      <c r="P160" s="9"/>
    </row>
    <row r="161" spans="2:16" x14ac:dyDescent="0.25">
      <c r="B161" s="9"/>
      <c r="C161" s="9"/>
      <c r="D161" s="10"/>
      <c r="E161" s="16"/>
      <c r="F161" s="9"/>
      <c r="G161" s="9"/>
      <c r="H161" s="9"/>
      <c r="I161" s="9"/>
      <c r="J161" s="9"/>
      <c r="K161" s="9"/>
      <c r="L161" s="9"/>
      <c r="M161" s="9"/>
      <c r="N161" s="9"/>
      <c r="O161" s="11"/>
      <c r="P161" s="9"/>
    </row>
    <row r="162" spans="2:16" x14ac:dyDescent="0.25">
      <c r="B162" s="9"/>
      <c r="C162" s="9"/>
      <c r="D162" s="10"/>
      <c r="E162" s="16"/>
      <c r="F162" s="9"/>
      <c r="G162" s="9"/>
      <c r="H162" s="9"/>
      <c r="I162" s="9"/>
      <c r="J162" s="9"/>
      <c r="K162" s="9"/>
      <c r="L162" s="9"/>
      <c r="M162" s="9"/>
      <c r="N162" s="9"/>
      <c r="O162" s="11"/>
      <c r="P162" s="9"/>
    </row>
    <row r="163" spans="2:16" x14ac:dyDescent="0.25">
      <c r="B163" s="9"/>
      <c r="C163" s="9"/>
      <c r="D163" s="10"/>
      <c r="E163" s="16"/>
      <c r="F163" s="9"/>
      <c r="G163" s="9"/>
      <c r="H163" s="9"/>
      <c r="I163" s="9"/>
      <c r="J163" s="9"/>
      <c r="K163" s="9"/>
      <c r="L163" s="9"/>
      <c r="M163" s="9"/>
      <c r="N163" s="9"/>
      <c r="O163" s="11"/>
      <c r="P163" s="9"/>
    </row>
    <row r="164" spans="2:16" x14ac:dyDescent="0.25">
      <c r="B164" s="9"/>
      <c r="C164" s="9"/>
      <c r="D164" s="10"/>
      <c r="E164" s="16"/>
      <c r="F164" s="9"/>
      <c r="G164" s="9"/>
      <c r="H164" s="9"/>
      <c r="I164" s="9"/>
      <c r="J164" s="9"/>
      <c r="K164" s="9"/>
      <c r="L164" s="9"/>
      <c r="M164" s="9"/>
      <c r="N164" s="9"/>
      <c r="O164" s="11"/>
      <c r="P164" s="9"/>
    </row>
    <row r="165" spans="2:16" x14ac:dyDescent="0.25">
      <c r="B165" s="9"/>
      <c r="C165" s="9"/>
      <c r="D165" s="10"/>
      <c r="E165" s="16"/>
      <c r="F165" s="9"/>
      <c r="G165" s="9"/>
      <c r="H165" s="9"/>
      <c r="I165" s="9"/>
      <c r="J165" s="9"/>
      <c r="K165" s="9"/>
      <c r="L165" s="9"/>
      <c r="M165" s="9"/>
      <c r="N165" s="9"/>
      <c r="O165" s="11"/>
      <c r="P165" s="9"/>
    </row>
    <row r="166" spans="2:16" x14ac:dyDescent="0.25">
      <c r="B166" s="9"/>
      <c r="C166" s="9"/>
      <c r="D166" s="10"/>
      <c r="E166" s="16"/>
      <c r="F166" s="9"/>
      <c r="G166" s="9"/>
      <c r="H166" s="9"/>
      <c r="I166" s="9"/>
      <c r="J166" s="9"/>
      <c r="K166" s="9"/>
      <c r="L166" s="9"/>
      <c r="M166" s="9"/>
      <c r="N166" s="9"/>
      <c r="O166" s="11"/>
      <c r="P166" s="9"/>
    </row>
    <row r="167" spans="2:16" x14ac:dyDescent="0.25">
      <c r="B167" s="9"/>
      <c r="C167" s="9"/>
      <c r="D167" s="10"/>
      <c r="E167" s="16"/>
      <c r="F167" s="9"/>
      <c r="G167" s="9"/>
      <c r="H167" s="9"/>
      <c r="I167" s="9"/>
      <c r="J167" s="9"/>
      <c r="K167" s="9"/>
      <c r="L167" s="9"/>
      <c r="M167" s="9"/>
      <c r="N167" s="9"/>
      <c r="O167" s="11"/>
      <c r="P167" s="9"/>
    </row>
    <row r="168" spans="2:16" x14ac:dyDescent="0.25">
      <c r="B168" s="9"/>
      <c r="C168" s="9"/>
      <c r="D168" s="10"/>
      <c r="E168" s="16"/>
      <c r="F168" s="9"/>
      <c r="G168" s="9"/>
      <c r="H168" s="9"/>
      <c r="I168" s="9"/>
      <c r="J168" s="9"/>
      <c r="K168" s="9"/>
      <c r="L168" s="9"/>
      <c r="M168" s="9"/>
      <c r="N168" s="9"/>
      <c r="O168" s="11"/>
      <c r="P168" s="9"/>
    </row>
    <row r="169" spans="2:16" x14ac:dyDescent="0.25">
      <c r="B169" s="9"/>
      <c r="C169" s="9"/>
      <c r="D169" s="10"/>
      <c r="E169" s="16"/>
      <c r="F169" s="9"/>
      <c r="G169" s="9"/>
      <c r="H169" s="9"/>
      <c r="I169" s="9"/>
      <c r="J169" s="9"/>
      <c r="K169" s="9"/>
      <c r="L169" s="9"/>
      <c r="M169" s="9"/>
      <c r="N169" s="9"/>
      <c r="O169" s="11"/>
      <c r="P169" s="9"/>
    </row>
    <row r="170" spans="2:16" x14ac:dyDescent="0.25">
      <c r="B170" s="9"/>
      <c r="C170" s="9"/>
      <c r="D170" s="10"/>
      <c r="E170" s="16"/>
      <c r="F170" s="9"/>
      <c r="G170" s="9"/>
      <c r="H170" s="9"/>
      <c r="I170" s="9"/>
      <c r="J170" s="9"/>
      <c r="K170" s="9"/>
      <c r="L170" s="9"/>
      <c r="M170" s="9"/>
      <c r="N170" s="9"/>
      <c r="O170" s="11"/>
      <c r="P170" s="9"/>
    </row>
    <row r="171" spans="2:16" x14ac:dyDescent="0.25">
      <c r="B171" s="9"/>
      <c r="C171" s="9"/>
      <c r="D171" s="10"/>
      <c r="E171" s="16"/>
      <c r="F171" s="9"/>
      <c r="G171" s="9"/>
      <c r="H171" s="9"/>
      <c r="I171" s="9"/>
      <c r="J171" s="9"/>
      <c r="K171" s="9"/>
      <c r="L171" s="9"/>
      <c r="M171" s="9"/>
      <c r="N171" s="9"/>
      <c r="O171" s="11"/>
      <c r="P171" s="9"/>
    </row>
    <row r="172" spans="2:16" x14ac:dyDescent="0.25">
      <c r="B172" s="9"/>
      <c r="C172" s="9"/>
      <c r="D172" s="10"/>
      <c r="E172" s="16"/>
      <c r="F172" s="9"/>
      <c r="G172" s="9"/>
      <c r="H172" s="9"/>
      <c r="I172" s="9"/>
      <c r="J172" s="9"/>
      <c r="K172" s="9"/>
      <c r="L172" s="9"/>
      <c r="M172" s="9"/>
      <c r="N172" s="9"/>
      <c r="O172" s="11"/>
      <c r="P172" s="9"/>
    </row>
    <row r="173" spans="2:16" x14ac:dyDescent="0.25">
      <c r="B173" s="9"/>
      <c r="C173" s="9"/>
      <c r="D173" s="10"/>
      <c r="E173" s="16"/>
      <c r="F173" s="9"/>
      <c r="G173" s="9"/>
      <c r="H173" s="9"/>
      <c r="I173" s="9"/>
      <c r="J173" s="9"/>
      <c r="K173" s="9"/>
      <c r="L173" s="9"/>
      <c r="M173" s="9"/>
      <c r="N173" s="9"/>
      <c r="O173" s="11"/>
      <c r="P173" s="9"/>
    </row>
    <row r="174" spans="2:16" x14ac:dyDescent="0.25">
      <c r="B174" s="9"/>
      <c r="C174" s="9"/>
      <c r="D174" s="10"/>
      <c r="E174" s="16"/>
      <c r="F174" s="9"/>
      <c r="G174" s="9"/>
      <c r="H174" s="9"/>
      <c r="I174" s="9"/>
      <c r="J174" s="9"/>
      <c r="K174" s="9"/>
      <c r="L174" s="9"/>
      <c r="M174" s="9"/>
      <c r="N174" s="9"/>
      <c r="O174" s="11"/>
      <c r="P174" s="9"/>
    </row>
    <row r="175" spans="2:16" x14ac:dyDescent="0.25">
      <c r="B175" s="9"/>
      <c r="C175" s="9"/>
      <c r="D175" s="10"/>
      <c r="E175" s="16"/>
      <c r="F175" s="9"/>
      <c r="G175" s="9"/>
      <c r="H175" s="9"/>
      <c r="I175" s="9"/>
      <c r="J175" s="9"/>
      <c r="K175" s="9"/>
      <c r="L175" s="9"/>
      <c r="M175" s="9"/>
      <c r="N175" s="9"/>
      <c r="O175" s="11"/>
      <c r="P175" s="9"/>
    </row>
    <row r="176" spans="2:16" x14ac:dyDescent="0.25">
      <c r="B176" s="9"/>
      <c r="C176" s="9"/>
      <c r="D176" s="10"/>
      <c r="E176" s="16"/>
      <c r="F176" s="9"/>
      <c r="G176" s="9"/>
      <c r="H176" s="9"/>
      <c r="I176" s="9"/>
      <c r="J176" s="9"/>
      <c r="K176" s="9"/>
      <c r="L176" s="9"/>
      <c r="M176" s="9"/>
      <c r="N176" s="9"/>
      <c r="O176" s="11"/>
      <c r="P176" s="9"/>
    </row>
    <row r="177" spans="2:16" x14ac:dyDescent="0.25">
      <c r="B177" s="9"/>
      <c r="C177" s="9"/>
      <c r="D177" s="10"/>
      <c r="E177" s="16"/>
      <c r="F177" s="9"/>
      <c r="G177" s="9"/>
      <c r="H177" s="9"/>
      <c r="I177" s="9"/>
      <c r="J177" s="9"/>
      <c r="K177" s="9"/>
      <c r="L177" s="9"/>
      <c r="M177" s="9"/>
      <c r="N177" s="9"/>
      <c r="O177" s="11"/>
      <c r="P177" s="9"/>
    </row>
    <row r="178" spans="2:16" x14ac:dyDescent="0.25">
      <c r="B178" s="9"/>
      <c r="C178" s="9"/>
      <c r="D178" s="10"/>
      <c r="E178" s="16"/>
      <c r="F178" s="9"/>
      <c r="G178" s="9"/>
      <c r="H178" s="9"/>
      <c r="I178" s="9"/>
      <c r="J178" s="9"/>
      <c r="K178" s="9"/>
      <c r="L178" s="9"/>
      <c r="M178" s="9"/>
      <c r="N178" s="9"/>
      <c r="O178" s="11"/>
      <c r="P178" s="9"/>
    </row>
    <row r="179" spans="2:16" x14ac:dyDescent="0.25">
      <c r="B179" s="9"/>
      <c r="C179" s="9"/>
      <c r="D179" s="10"/>
      <c r="E179" s="16"/>
      <c r="F179" s="9"/>
      <c r="G179" s="9"/>
      <c r="H179" s="9"/>
      <c r="I179" s="9"/>
      <c r="J179" s="9"/>
      <c r="K179" s="9"/>
      <c r="L179" s="9"/>
      <c r="M179" s="9"/>
      <c r="N179" s="9"/>
      <c r="O179" s="11"/>
      <c r="P179" s="9"/>
    </row>
    <row r="180" spans="2:16" x14ac:dyDescent="0.25">
      <c r="B180" s="9"/>
      <c r="C180" s="9"/>
      <c r="D180" s="10"/>
      <c r="E180" s="16"/>
      <c r="F180" s="9"/>
      <c r="G180" s="9"/>
      <c r="H180" s="9"/>
      <c r="I180" s="9"/>
      <c r="J180" s="9"/>
      <c r="K180" s="9"/>
      <c r="L180" s="9"/>
      <c r="M180" s="9"/>
      <c r="N180" s="9"/>
      <c r="O180" s="11"/>
      <c r="P180" s="9"/>
    </row>
    <row r="181" spans="2:16" x14ac:dyDescent="0.25">
      <c r="B181" s="9"/>
      <c r="C181" s="9"/>
      <c r="D181" s="10"/>
      <c r="E181" s="16"/>
      <c r="F181" s="9"/>
      <c r="G181" s="9"/>
      <c r="H181" s="9"/>
      <c r="I181" s="9"/>
      <c r="J181" s="9"/>
      <c r="K181" s="9"/>
      <c r="L181" s="9"/>
      <c r="M181" s="9"/>
      <c r="N181" s="9"/>
      <c r="O181" s="11"/>
      <c r="P181" s="9"/>
    </row>
    <row r="182" spans="2:16" x14ac:dyDescent="0.25">
      <c r="B182" s="9"/>
      <c r="C182" s="9"/>
      <c r="D182" s="10"/>
      <c r="E182" s="16"/>
      <c r="F182" s="9"/>
      <c r="G182" s="9"/>
      <c r="H182" s="9"/>
      <c r="I182" s="9"/>
      <c r="J182" s="9"/>
      <c r="K182" s="9"/>
      <c r="L182" s="9"/>
      <c r="M182" s="9"/>
      <c r="N182" s="9"/>
      <c r="O182" s="11"/>
      <c r="P182" s="9"/>
    </row>
    <row r="183" spans="2:16" x14ac:dyDescent="0.25">
      <c r="B183" s="9"/>
      <c r="C183" s="9"/>
      <c r="D183" s="10"/>
      <c r="E183" s="16"/>
      <c r="F183" s="9"/>
      <c r="G183" s="9"/>
      <c r="H183" s="9"/>
      <c r="I183" s="9"/>
      <c r="J183" s="9"/>
      <c r="K183" s="9"/>
      <c r="L183" s="9"/>
      <c r="M183" s="9"/>
      <c r="N183" s="9"/>
      <c r="O183" s="11"/>
      <c r="P183" s="9"/>
    </row>
    <row r="184" spans="2:16" x14ac:dyDescent="0.25">
      <c r="B184" s="9"/>
      <c r="C184" s="9"/>
      <c r="D184" s="10"/>
      <c r="E184" s="16"/>
      <c r="F184" s="9"/>
      <c r="G184" s="9"/>
      <c r="H184" s="9"/>
      <c r="I184" s="9"/>
      <c r="J184" s="9"/>
      <c r="K184" s="9"/>
      <c r="L184" s="9"/>
      <c r="M184" s="9"/>
      <c r="N184" s="9"/>
      <c r="O184" s="11"/>
      <c r="P184" s="9"/>
    </row>
    <row r="185" spans="2:16" x14ac:dyDescent="0.25">
      <c r="B185" s="9"/>
      <c r="C185" s="9"/>
      <c r="D185" s="10"/>
      <c r="E185" s="16"/>
      <c r="F185" s="9"/>
      <c r="G185" s="9"/>
      <c r="H185" s="9"/>
      <c r="I185" s="9"/>
      <c r="J185" s="9"/>
      <c r="K185" s="9"/>
      <c r="L185" s="9"/>
      <c r="M185" s="9"/>
      <c r="N185" s="9"/>
      <c r="O185" s="11"/>
      <c r="P185" s="9"/>
    </row>
    <row r="186" spans="2:16" x14ac:dyDescent="0.25">
      <c r="B186" s="9"/>
      <c r="C186" s="9"/>
      <c r="D186" s="10"/>
      <c r="E186" s="16"/>
      <c r="F186" s="9"/>
      <c r="G186" s="9"/>
      <c r="H186" s="9"/>
      <c r="I186" s="9"/>
      <c r="J186" s="9"/>
      <c r="K186" s="9"/>
      <c r="L186" s="9"/>
      <c r="M186" s="9"/>
      <c r="N186" s="9"/>
      <c r="O186" s="11"/>
      <c r="P186" s="9"/>
    </row>
    <row r="187" spans="2:16" x14ac:dyDescent="0.25">
      <c r="B187" s="9"/>
      <c r="C187" s="9"/>
      <c r="D187" s="10"/>
      <c r="E187" s="16"/>
      <c r="F187" s="9"/>
      <c r="G187" s="9"/>
      <c r="H187" s="9"/>
      <c r="I187" s="9"/>
      <c r="J187" s="9"/>
      <c r="K187" s="9"/>
      <c r="L187" s="9"/>
      <c r="M187" s="9"/>
      <c r="N187" s="9"/>
      <c r="O187" s="11"/>
      <c r="P187" s="9"/>
    </row>
    <row r="188" spans="2:16" x14ac:dyDescent="0.25">
      <c r="B188" s="9"/>
      <c r="C188" s="9"/>
      <c r="D188" s="10"/>
      <c r="E188" s="16"/>
      <c r="F188" s="9"/>
      <c r="G188" s="9"/>
      <c r="H188" s="9"/>
      <c r="I188" s="9"/>
      <c r="J188" s="9"/>
      <c r="K188" s="9"/>
      <c r="L188" s="9"/>
      <c r="M188" s="9"/>
      <c r="N188" s="9"/>
      <c r="O188" s="11"/>
      <c r="P188" s="9"/>
    </row>
    <row r="189" spans="2:16" x14ac:dyDescent="0.25">
      <c r="B189" s="9"/>
      <c r="C189" s="9"/>
      <c r="D189" s="10"/>
      <c r="E189" s="16"/>
      <c r="F189" s="9"/>
      <c r="G189" s="9"/>
      <c r="H189" s="9"/>
      <c r="I189" s="9"/>
      <c r="J189" s="9"/>
      <c r="K189" s="9"/>
      <c r="L189" s="9"/>
      <c r="M189" s="9"/>
      <c r="N189" s="9"/>
      <c r="O189" s="11"/>
      <c r="P189" s="9"/>
    </row>
    <row r="190" spans="2:16" x14ac:dyDescent="0.25">
      <c r="B190" s="9"/>
      <c r="C190" s="9"/>
      <c r="D190" s="10"/>
      <c r="E190" s="16"/>
      <c r="F190" s="9"/>
      <c r="G190" s="9"/>
      <c r="H190" s="9"/>
      <c r="I190" s="9"/>
      <c r="J190" s="9"/>
      <c r="K190" s="9"/>
      <c r="L190" s="9"/>
      <c r="M190" s="9"/>
      <c r="N190" s="9"/>
      <c r="O190" s="11"/>
      <c r="P190" s="9"/>
    </row>
    <row r="191" spans="2:16" x14ac:dyDescent="0.25">
      <c r="B191" s="9"/>
      <c r="C191" s="9"/>
      <c r="D191" s="10"/>
      <c r="E191" s="16"/>
      <c r="F191" s="9"/>
      <c r="G191" s="9"/>
      <c r="H191" s="9"/>
      <c r="I191" s="9"/>
      <c r="J191" s="9"/>
      <c r="K191" s="9"/>
      <c r="L191" s="9"/>
      <c r="M191" s="9"/>
      <c r="N191" s="9"/>
      <c r="O191" s="11"/>
      <c r="P191" s="9"/>
    </row>
    <row r="192" spans="2:16" x14ac:dyDescent="0.25">
      <c r="B192" s="9"/>
      <c r="C192" s="9"/>
      <c r="D192" s="10"/>
      <c r="E192" s="16"/>
      <c r="F192" s="9"/>
      <c r="G192" s="9"/>
      <c r="H192" s="9"/>
      <c r="I192" s="9"/>
      <c r="J192" s="9"/>
      <c r="K192" s="9"/>
      <c r="L192" s="9"/>
      <c r="M192" s="9"/>
      <c r="N192" s="9"/>
      <c r="O192" s="11"/>
      <c r="P192" s="9"/>
    </row>
    <row r="193" spans="2:16" x14ac:dyDescent="0.25">
      <c r="B193" s="9"/>
      <c r="C193" s="9"/>
      <c r="D193" s="10"/>
      <c r="E193" s="16"/>
      <c r="F193" s="9"/>
      <c r="G193" s="9"/>
      <c r="H193" s="9"/>
      <c r="I193" s="9"/>
      <c r="J193" s="9"/>
      <c r="K193" s="9"/>
      <c r="L193" s="9"/>
      <c r="M193" s="9"/>
      <c r="N193" s="9"/>
      <c r="O193" s="11"/>
      <c r="P193" s="9"/>
    </row>
    <row r="194" spans="2:16" x14ac:dyDescent="0.25">
      <c r="B194" s="9"/>
      <c r="C194" s="9"/>
      <c r="D194" s="10"/>
      <c r="E194" s="16"/>
      <c r="F194" s="9"/>
      <c r="G194" s="9"/>
      <c r="H194" s="9"/>
      <c r="I194" s="9"/>
      <c r="J194" s="9"/>
      <c r="K194" s="9"/>
      <c r="L194" s="9"/>
      <c r="M194" s="9"/>
      <c r="N194" s="9"/>
      <c r="O194" s="11"/>
      <c r="P194" s="9"/>
    </row>
    <row r="195" spans="2:16" x14ac:dyDescent="0.25">
      <c r="B195" s="9"/>
      <c r="C195" s="9"/>
      <c r="D195" s="10"/>
      <c r="E195" s="16"/>
      <c r="F195" s="9"/>
      <c r="G195" s="9"/>
      <c r="H195" s="9"/>
      <c r="I195" s="9"/>
      <c r="J195" s="9"/>
      <c r="K195" s="9"/>
      <c r="L195" s="9"/>
      <c r="M195" s="9"/>
      <c r="N195" s="9"/>
      <c r="O195" s="11"/>
      <c r="P195" s="9"/>
    </row>
    <row r="196" spans="2:16" x14ac:dyDescent="0.25">
      <c r="B196" s="9"/>
      <c r="C196" s="9"/>
      <c r="D196" s="10"/>
      <c r="E196" s="16"/>
      <c r="F196" s="9"/>
      <c r="G196" s="9"/>
      <c r="H196" s="9"/>
      <c r="I196" s="9"/>
      <c r="J196" s="9"/>
      <c r="K196" s="9"/>
      <c r="L196" s="9"/>
      <c r="M196" s="9"/>
      <c r="N196" s="9"/>
      <c r="O196" s="11"/>
      <c r="P196" s="9"/>
    </row>
    <row r="197" spans="2:16" x14ac:dyDescent="0.25">
      <c r="B197" s="9"/>
      <c r="C197" s="9"/>
      <c r="D197" s="10"/>
      <c r="E197" s="16"/>
      <c r="F197" s="9"/>
      <c r="G197" s="9"/>
      <c r="H197" s="9"/>
      <c r="I197" s="9"/>
      <c r="J197" s="9"/>
      <c r="K197" s="9"/>
      <c r="L197" s="9"/>
      <c r="M197" s="9"/>
      <c r="N197" s="9"/>
      <c r="O197" s="11"/>
      <c r="P197" s="9"/>
    </row>
    <row r="198" spans="2:16" x14ac:dyDescent="0.25">
      <c r="B198" s="9"/>
      <c r="C198" s="9"/>
      <c r="D198" s="10"/>
      <c r="E198" s="16"/>
      <c r="F198" s="9"/>
      <c r="G198" s="9"/>
      <c r="H198" s="9"/>
      <c r="I198" s="9"/>
      <c r="J198" s="9"/>
      <c r="K198" s="9"/>
      <c r="L198" s="9"/>
      <c r="M198" s="9"/>
      <c r="N198" s="9"/>
      <c r="O198" s="11"/>
      <c r="P198" s="9"/>
    </row>
    <row r="199" spans="2:16" x14ac:dyDescent="0.25">
      <c r="B199" s="9"/>
      <c r="C199" s="9"/>
      <c r="D199" s="10"/>
      <c r="E199" s="16"/>
      <c r="F199" s="9"/>
      <c r="G199" s="9"/>
      <c r="H199" s="9"/>
      <c r="I199" s="9"/>
      <c r="J199" s="9"/>
      <c r="K199" s="9"/>
      <c r="L199" s="9"/>
      <c r="M199" s="9"/>
      <c r="N199" s="9"/>
      <c r="O199" s="11"/>
      <c r="P199" s="9"/>
    </row>
    <row r="200" spans="2:16" x14ac:dyDescent="0.25">
      <c r="B200" s="9"/>
      <c r="C200" s="9"/>
      <c r="D200" s="10"/>
      <c r="E200" s="16"/>
      <c r="F200" s="9"/>
      <c r="G200" s="9"/>
      <c r="H200" s="9"/>
      <c r="I200" s="9"/>
      <c r="J200" s="9"/>
      <c r="K200" s="9"/>
      <c r="L200" s="9"/>
      <c r="M200" s="9"/>
      <c r="N200" s="9"/>
      <c r="O200" s="11"/>
      <c r="P200" s="9"/>
    </row>
    <row r="201" spans="2:16" x14ac:dyDescent="0.25">
      <c r="B201" s="9"/>
      <c r="C201" s="9"/>
      <c r="D201" s="10"/>
      <c r="E201" s="16"/>
      <c r="F201" s="9"/>
      <c r="G201" s="9"/>
      <c r="H201" s="9"/>
      <c r="I201" s="9"/>
      <c r="J201" s="9"/>
      <c r="K201" s="9"/>
      <c r="L201" s="9"/>
      <c r="M201" s="9"/>
      <c r="N201" s="9"/>
      <c r="O201" s="11"/>
      <c r="P201" s="9"/>
    </row>
    <row r="202" spans="2:16" x14ac:dyDescent="0.25">
      <c r="B202" s="9"/>
      <c r="C202" s="9"/>
      <c r="D202" s="10"/>
      <c r="E202" s="16"/>
      <c r="F202" s="9"/>
      <c r="G202" s="9"/>
      <c r="H202" s="9"/>
      <c r="I202" s="9"/>
      <c r="J202" s="9"/>
      <c r="K202" s="9"/>
      <c r="L202" s="9"/>
      <c r="M202" s="9"/>
      <c r="N202" s="9"/>
      <c r="O202" s="11"/>
      <c r="P202" s="9"/>
    </row>
    <row r="203" spans="2:16" x14ac:dyDescent="0.25">
      <c r="B203" s="9"/>
      <c r="C203" s="9"/>
      <c r="D203" s="10"/>
      <c r="E203" s="16"/>
      <c r="F203" s="9"/>
      <c r="G203" s="9"/>
      <c r="H203" s="9"/>
      <c r="I203" s="9"/>
      <c r="J203" s="9"/>
      <c r="K203" s="9"/>
      <c r="L203" s="9"/>
      <c r="M203" s="9"/>
      <c r="N203" s="9"/>
      <c r="O203" s="11"/>
      <c r="P203" s="9"/>
    </row>
    <row r="204" spans="2:16" x14ac:dyDescent="0.25">
      <c r="B204" s="9"/>
      <c r="C204" s="9"/>
      <c r="D204" s="10"/>
      <c r="E204" s="16"/>
      <c r="F204" s="9"/>
      <c r="G204" s="9"/>
      <c r="H204" s="9"/>
      <c r="I204" s="9"/>
      <c r="J204" s="9"/>
      <c r="K204" s="9"/>
      <c r="L204" s="9"/>
      <c r="M204" s="9"/>
      <c r="N204" s="9"/>
      <c r="O204" s="11"/>
      <c r="P204" s="9"/>
    </row>
    <row r="205" spans="2:16" x14ac:dyDescent="0.25">
      <c r="B205" s="9"/>
      <c r="C205" s="9"/>
      <c r="D205" s="10"/>
      <c r="E205" s="16"/>
      <c r="F205" s="9"/>
      <c r="G205" s="9"/>
      <c r="H205" s="9"/>
      <c r="I205" s="9"/>
      <c r="J205" s="9"/>
      <c r="K205" s="9"/>
      <c r="L205" s="9"/>
      <c r="M205" s="9"/>
      <c r="N205" s="9"/>
      <c r="O205" s="11"/>
      <c r="P205" s="9"/>
    </row>
    <row r="206" spans="2:16" x14ac:dyDescent="0.25">
      <c r="B206" s="9"/>
      <c r="C206" s="9"/>
      <c r="D206" s="10"/>
      <c r="E206" s="16"/>
      <c r="F206" s="9"/>
      <c r="G206" s="9"/>
      <c r="H206" s="9"/>
      <c r="I206" s="9"/>
      <c r="J206" s="9"/>
      <c r="K206" s="9"/>
      <c r="L206" s="9"/>
      <c r="M206" s="9"/>
      <c r="N206" s="9"/>
      <c r="O206" s="11"/>
      <c r="P206" s="9"/>
    </row>
    <row r="207" spans="2:16" x14ac:dyDescent="0.25">
      <c r="B207" s="9"/>
      <c r="C207" s="9"/>
      <c r="D207" s="10"/>
      <c r="E207" s="16"/>
      <c r="F207" s="9"/>
      <c r="G207" s="9"/>
      <c r="H207" s="9"/>
      <c r="I207" s="9"/>
      <c r="J207" s="9"/>
      <c r="K207" s="9"/>
      <c r="L207" s="9"/>
      <c r="M207" s="9"/>
      <c r="N207" s="9"/>
      <c r="O207" s="11"/>
      <c r="P207" s="9"/>
    </row>
    <row r="208" spans="2:16" x14ac:dyDescent="0.25">
      <c r="B208" s="9"/>
      <c r="C208" s="9"/>
      <c r="D208" s="10"/>
      <c r="E208" s="16"/>
      <c r="F208" s="9"/>
      <c r="G208" s="9"/>
      <c r="H208" s="9"/>
      <c r="I208" s="9"/>
      <c r="J208" s="9"/>
      <c r="K208" s="9"/>
      <c r="L208" s="9"/>
      <c r="M208" s="9"/>
      <c r="N208" s="9"/>
      <c r="O208" s="11"/>
      <c r="P208" s="9"/>
    </row>
    <row r="209" spans="2:16" x14ac:dyDescent="0.25">
      <c r="B209" s="9"/>
      <c r="C209" s="9"/>
      <c r="D209" s="10"/>
      <c r="E209" s="16"/>
      <c r="F209" s="9"/>
      <c r="G209" s="9"/>
      <c r="H209" s="9"/>
      <c r="I209" s="9"/>
      <c r="J209" s="9"/>
      <c r="K209" s="9"/>
      <c r="L209" s="9"/>
      <c r="M209" s="9"/>
      <c r="N209" s="9"/>
      <c r="O209" s="11"/>
      <c r="P209" s="9"/>
    </row>
    <row r="210" spans="2:16" x14ac:dyDescent="0.25">
      <c r="B210" s="9"/>
      <c r="C210" s="9"/>
      <c r="D210" s="10"/>
      <c r="E210" s="16"/>
      <c r="F210" s="9"/>
      <c r="G210" s="9"/>
      <c r="H210" s="9"/>
      <c r="I210" s="9"/>
      <c r="J210" s="9"/>
      <c r="K210" s="9"/>
      <c r="L210" s="9"/>
      <c r="M210" s="9"/>
      <c r="N210" s="9"/>
      <c r="O210" s="11"/>
      <c r="P210" s="9"/>
    </row>
    <row r="211" spans="2:16" x14ac:dyDescent="0.25">
      <c r="B211" s="9"/>
      <c r="C211" s="9"/>
      <c r="D211" s="10"/>
      <c r="E211" s="16"/>
      <c r="F211" s="9"/>
      <c r="G211" s="9"/>
      <c r="H211" s="9"/>
      <c r="I211" s="9"/>
      <c r="J211" s="9"/>
      <c r="K211" s="9"/>
      <c r="L211" s="9"/>
      <c r="M211" s="9"/>
      <c r="N211" s="9"/>
      <c r="O211" s="11"/>
      <c r="P211" s="9"/>
    </row>
    <row r="212" spans="2:16" x14ac:dyDescent="0.25">
      <c r="B212" s="9"/>
      <c r="C212" s="9"/>
      <c r="D212" s="10"/>
      <c r="E212" s="16"/>
      <c r="F212" s="9"/>
      <c r="G212" s="9"/>
      <c r="H212" s="9"/>
      <c r="I212" s="9"/>
      <c r="J212" s="9"/>
      <c r="K212" s="9"/>
      <c r="L212" s="9"/>
      <c r="M212" s="9"/>
      <c r="N212" s="9"/>
      <c r="O212" s="11"/>
      <c r="P212" s="9"/>
    </row>
    <row r="213" spans="2:16" x14ac:dyDescent="0.25">
      <c r="B213" s="9"/>
      <c r="C213" s="9"/>
      <c r="D213" s="10"/>
      <c r="E213" s="16"/>
      <c r="F213" s="9"/>
      <c r="G213" s="9"/>
      <c r="H213" s="9"/>
      <c r="I213" s="9"/>
      <c r="J213" s="9"/>
      <c r="K213" s="9"/>
      <c r="L213" s="9"/>
      <c r="M213" s="9"/>
      <c r="N213" s="9"/>
      <c r="O213" s="11"/>
      <c r="P213" s="9"/>
    </row>
    <row r="214" spans="2:16" x14ac:dyDescent="0.25">
      <c r="B214" s="9"/>
      <c r="C214" s="9"/>
      <c r="D214" s="10"/>
      <c r="E214" s="16"/>
      <c r="F214" s="9"/>
      <c r="G214" s="9"/>
      <c r="H214" s="9"/>
      <c r="I214" s="9"/>
      <c r="J214" s="9"/>
      <c r="K214" s="9"/>
      <c r="L214" s="9"/>
      <c r="M214" s="9"/>
      <c r="N214" s="9"/>
      <c r="O214" s="11"/>
      <c r="P214" s="9"/>
    </row>
    <row r="215" spans="2:16" x14ac:dyDescent="0.25">
      <c r="B215" s="9"/>
      <c r="C215" s="9"/>
      <c r="D215" s="10"/>
      <c r="E215" s="16"/>
      <c r="F215" s="9"/>
      <c r="G215" s="9"/>
      <c r="H215" s="9"/>
      <c r="I215" s="9"/>
      <c r="J215" s="9"/>
      <c r="K215" s="9"/>
      <c r="L215" s="9"/>
      <c r="M215" s="9"/>
      <c r="N215" s="9"/>
      <c r="O215" s="11"/>
      <c r="P215" s="9"/>
    </row>
    <row r="216" spans="2:16" x14ac:dyDescent="0.25">
      <c r="B216" s="9"/>
      <c r="C216" s="9"/>
      <c r="D216" s="10"/>
      <c r="E216" s="16"/>
      <c r="F216" s="9"/>
      <c r="G216" s="9"/>
      <c r="H216" s="9"/>
      <c r="I216" s="9"/>
      <c r="J216" s="9"/>
      <c r="K216" s="9"/>
      <c r="L216" s="9"/>
      <c r="M216" s="9"/>
      <c r="N216" s="9"/>
      <c r="O216" s="11"/>
      <c r="P216" s="9"/>
    </row>
    <row r="217" spans="2:16" x14ac:dyDescent="0.25">
      <c r="B217" s="9"/>
      <c r="C217" s="9"/>
      <c r="D217" s="10"/>
      <c r="E217" s="16"/>
      <c r="F217" s="9"/>
      <c r="G217" s="9"/>
      <c r="H217" s="9"/>
      <c r="I217" s="9"/>
      <c r="J217" s="9"/>
      <c r="K217" s="9"/>
      <c r="L217" s="9"/>
      <c r="M217" s="9"/>
      <c r="N217" s="9"/>
      <c r="O217" s="11"/>
      <c r="P217" s="9"/>
    </row>
    <row r="218" spans="2:16" x14ac:dyDescent="0.25">
      <c r="B218" s="9"/>
      <c r="C218" s="9"/>
      <c r="D218" s="10"/>
      <c r="E218" s="16"/>
      <c r="F218" s="9"/>
      <c r="G218" s="9"/>
      <c r="H218" s="9"/>
      <c r="I218" s="9"/>
      <c r="J218" s="9"/>
      <c r="K218" s="9"/>
      <c r="L218" s="9"/>
      <c r="M218" s="9"/>
      <c r="N218" s="9"/>
      <c r="O218" s="11"/>
      <c r="P218" s="9"/>
    </row>
    <row r="219" spans="2:16" x14ac:dyDescent="0.25">
      <c r="B219" s="9"/>
      <c r="C219" s="9"/>
      <c r="D219" s="10"/>
      <c r="E219" s="16"/>
      <c r="F219" s="9"/>
      <c r="G219" s="9"/>
      <c r="H219" s="9"/>
      <c r="I219" s="9"/>
      <c r="J219" s="9"/>
      <c r="K219" s="9"/>
      <c r="L219" s="9"/>
      <c r="M219" s="9"/>
      <c r="N219" s="9"/>
      <c r="O219" s="11"/>
      <c r="P219" s="9"/>
    </row>
    <row r="220" spans="2:16" x14ac:dyDescent="0.25">
      <c r="B220" s="9"/>
      <c r="C220" s="9"/>
      <c r="D220" s="10"/>
      <c r="E220" s="16"/>
      <c r="F220" s="9"/>
      <c r="G220" s="9"/>
      <c r="H220" s="9"/>
      <c r="I220" s="9"/>
      <c r="J220" s="9"/>
      <c r="K220" s="9"/>
      <c r="L220" s="9"/>
      <c r="M220" s="9"/>
      <c r="N220" s="9"/>
      <c r="O220" s="11"/>
      <c r="P220" s="9"/>
    </row>
    <row r="221" spans="2:16" x14ac:dyDescent="0.25">
      <c r="B221" s="9"/>
      <c r="C221" s="9"/>
      <c r="D221" s="10"/>
      <c r="E221" s="16"/>
      <c r="F221" s="9"/>
      <c r="G221" s="9"/>
      <c r="H221" s="9"/>
      <c r="I221" s="9"/>
      <c r="J221" s="9"/>
      <c r="K221" s="9"/>
      <c r="L221" s="9"/>
      <c r="M221" s="9"/>
      <c r="N221" s="9"/>
      <c r="O221" s="11"/>
      <c r="P221" s="9"/>
    </row>
    <row r="222" spans="2:16" x14ac:dyDescent="0.25">
      <c r="B222" s="9"/>
      <c r="C222" s="9"/>
      <c r="D222" s="10"/>
      <c r="E222" s="16"/>
      <c r="F222" s="9"/>
      <c r="G222" s="9"/>
      <c r="H222" s="9"/>
      <c r="I222" s="9"/>
      <c r="J222" s="9"/>
      <c r="K222" s="9"/>
      <c r="L222" s="9"/>
      <c r="M222" s="9"/>
      <c r="N222" s="9"/>
      <c r="O222" s="11"/>
      <c r="P222" s="9"/>
    </row>
    <row r="223" spans="2:16" x14ac:dyDescent="0.25">
      <c r="B223" s="9"/>
      <c r="C223" s="9"/>
      <c r="D223" s="10"/>
      <c r="E223" s="16"/>
      <c r="F223" s="9"/>
      <c r="G223" s="9"/>
      <c r="H223" s="9"/>
      <c r="I223" s="9"/>
      <c r="J223" s="9"/>
      <c r="K223" s="9"/>
      <c r="L223" s="9"/>
      <c r="M223" s="9"/>
      <c r="N223" s="9"/>
      <c r="O223" s="11"/>
      <c r="P223" s="9"/>
    </row>
    <row r="224" spans="2:16" x14ac:dyDescent="0.25">
      <c r="B224" s="9"/>
      <c r="C224" s="9"/>
      <c r="D224" s="10"/>
      <c r="E224" s="16"/>
      <c r="F224" s="9"/>
      <c r="G224" s="9"/>
      <c r="H224" s="9"/>
      <c r="I224" s="9"/>
      <c r="J224" s="9"/>
      <c r="K224" s="9"/>
      <c r="L224" s="9"/>
      <c r="M224" s="9"/>
      <c r="N224" s="9"/>
      <c r="O224" s="11"/>
      <c r="P224" s="9"/>
    </row>
    <row r="225" spans="2:16" x14ac:dyDescent="0.25">
      <c r="B225" s="9"/>
      <c r="C225" s="9"/>
      <c r="D225" s="10"/>
      <c r="E225" s="16"/>
      <c r="F225" s="9"/>
      <c r="G225" s="9"/>
      <c r="H225" s="9"/>
      <c r="I225" s="9"/>
      <c r="J225" s="9"/>
      <c r="K225" s="9"/>
      <c r="L225" s="9"/>
      <c r="M225" s="9"/>
      <c r="N225" s="9"/>
      <c r="O225" s="11"/>
      <c r="P225" s="9"/>
    </row>
    <row r="226" spans="2:16" x14ac:dyDescent="0.25">
      <c r="B226" s="9"/>
      <c r="C226" s="9"/>
      <c r="D226" s="10"/>
      <c r="E226" s="16"/>
      <c r="F226" s="9"/>
      <c r="G226" s="9"/>
      <c r="H226" s="9"/>
      <c r="I226" s="9"/>
      <c r="J226" s="9"/>
      <c r="K226" s="9"/>
      <c r="L226" s="9"/>
      <c r="M226" s="9"/>
      <c r="N226" s="9"/>
      <c r="O226" s="11"/>
      <c r="P226" s="9"/>
    </row>
    <row r="227" spans="2:16" x14ac:dyDescent="0.25">
      <c r="B227" s="9"/>
      <c r="C227" s="9"/>
      <c r="D227" s="10"/>
      <c r="E227" s="16"/>
      <c r="F227" s="9"/>
      <c r="G227" s="9"/>
      <c r="H227" s="9"/>
      <c r="I227" s="9"/>
      <c r="J227" s="9"/>
      <c r="K227" s="9"/>
      <c r="L227" s="9"/>
      <c r="M227" s="9"/>
      <c r="N227" s="9"/>
      <c r="O227" s="11"/>
      <c r="P227" s="9"/>
    </row>
    <row r="228" spans="2:16" x14ac:dyDescent="0.25">
      <c r="B228" s="9"/>
      <c r="C228" s="9"/>
      <c r="D228" s="10"/>
      <c r="E228" s="16"/>
      <c r="F228" s="9"/>
      <c r="G228" s="9"/>
      <c r="H228" s="9"/>
      <c r="I228" s="9"/>
      <c r="J228" s="9"/>
      <c r="K228" s="9"/>
      <c r="L228" s="9"/>
      <c r="M228" s="9"/>
      <c r="N228" s="9"/>
      <c r="O228" s="11"/>
      <c r="P228" s="9"/>
    </row>
    <row r="229" spans="2:16" x14ac:dyDescent="0.25">
      <c r="B229" s="9"/>
      <c r="C229" s="9"/>
      <c r="D229" s="10"/>
      <c r="E229" s="16"/>
      <c r="F229" s="9"/>
      <c r="G229" s="9"/>
      <c r="H229" s="9"/>
      <c r="I229" s="9"/>
      <c r="J229" s="9"/>
      <c r="K229" s="9"/>
      <c r="L229" s="9"/>
      <c r="M229" s="9"/>
      <c r="N229" s="9"/>
      <c r="O229" s="11"/>
      <c r="P229" s="9"/>
    </row>
    <row r="230" spans="2:16" x14ac:dyDescent="0.25">
      <c r="B230" s="9"/>
      <c r="C230" s="9"/>
      <c r="D230" s="10"/>
      <c r="E230" s="16"/>
      <c r="F230" s="9"/>
      <c r="G230" s="9"/>
      <c r="H230" s="9"/>
      <c r="I230" s="9"/>
      <c r="J230" s="9"/>
      <c r="K230" s="9"/>
      <c r="L230" s="9"/>
      <c r="M230" s="9"/>
      <c r="N230" s="9"/>
      <c r="O230" s="11"/>
      <c r="P230" s="9"/>
    </row>
    <row r="231" spans="2:16" x14ac:dyDescent="0.25">
      <c r="B231" s="9"/>
      <c r="C231" s="9"/>
      <c r="D231" s="10"/>
      <c r="E231" s="16"/>
      <c r="F231" s="9"/>
      <c r="G231" s="9"/>
      <c r="H231" s="9"/>
      <c r="I231" s="9"/>
      <c r="J231" s="9"/>
      <c r="K231" s="9"/>
      <c r="L231" s="9"/>
      <c r="M231" s="9"/>
      <c r="N231" s="9"/>
      <c r="O231" s="11"/>
      <c r="P231" s="9"/>
    </row>
    <row r="232" spans="2:16" x14ac:dyDescent="0.25">
      <c r="B232" s="9"/>
      <c r="C232" s="9"/>
      <c r="D232" s="10"/>
      <c r="E232" s="16"/>
      <c r="F232" s="9"/>
      <c r="G232" s="9"/>
      <c r="H232" s="9"/>
      <c r="I232" s="9"/>
      <c r="J232" s="9"/>
      <c r="K232" s="9"/>
      <c r="L232" s="9"/>
      <c r="M232" s="9"/>
      <c r="N232" s="9"/>
      <c r="O232" s="11"/>
      <c r="P232" s="9"/>
    </row>
    <row r="233" spans="2:16" x14ac:dyDescent="0.25">
      <c r="B233" s="9"/>
      <c r="C233" s="9"/>
      <c r="D233" s="10"/>
      <c r="E233" s="16"/>
      <c r="F233" s="9"/>
      <c r="G233" s="9"/>
      <c r="H233" s="9"/>
      <c r="I233" s="9"/>
      <c r="J233" s="9"/>
      <c r="K233" s="9"/>
      <c r="L233" s="9"/>
      <c r="M233" s="9"/>
      <c r="N233" s="9"/>
      <c r="O233" s="11"/>
      <c r="P233" s="9"/>
    </row>
    <row r="234" spans="2:16" x14ac:dyDescent="0.25">
      <c r="B234" s="9"/>
      <c r="C234" s="9"/>
      <c r="D234" s="10"/>
      <c r="E234" s="16"/>
      <c r="F234" s="9"/>
      <c r="G234" s="9"/>
      <c r="H234" s="9"/>
      <c r="I234" s="9"/>
      <c r="J234" s="9"/>
      <c r="K234" s="9"/>
      <c r="L234" s="9"/>
      <c r="M234" s="9"/>
      <c r="N234" s="9"/>
      <c r="O234" s="11"/>
      <c r="P234" s="9"/>
    </row>
    <row r="235" spans="2:16" x14ac:dyDescent="0.25">
      <c r="B235" s="9"/>
      <c r="C235" s="9"/>
      <c r="D235" s="10"/>
      <c r="E235" s="16"/>
      <c r="F235" s="9"/>
      <c r="G235" s="9"/>
      <c r="H235" s="9"/>
      <c r="I235" s="9"/>
      <c r="J235" s="9"/>
      <c r="K235" s="9"/>
      <c r="L235" s="9"/>
      <c r="M235" s="9"/>
      <c r="N235" s="9"/>
      <c r="O235" s="11"/>
      <c r="P235" s="9"/>
    </row>
    <row r="236" spans="2:16" x14ac:dyDescent="0.25">
      <c r="B236" s="9"/>
      <c r="C236" s="9"/>
      <c r="D236" s="10"/>
      <c r="E236" s="16"/>
      <c r="F236" s="9"/>
      <c r="G236" s="9"/>
      <c r="H236" s="9"/>
      <c r="I236" s="9"/>
      <c r="J236" s="9"/>
      <c r="K236" s="9"/>
      <c r="L236" s="9"/>
      <c r="M236" s="9"/>
      <c r="N236" s="9"/>
      <c r="O236" s="11"/>
      <c r="P236" s="9"/>
    </row>
    <row r="237" spans="2:16" x14ac:dyDescent="0.25">
      <c r="B237" s="9"/>
      <c r="C237" s="9"/>
      <c r="D237" s="10"/>
      <c r="E237" s="16"/>
      <c r="F237" s="9"/>
      <c r="G237" s="9"/>
      <c r="H237" s="9"/>
      <c r="I237" s="9"/>
      <c r="J237" s="9"/>
      <c r="K237" s="9"/>
      <c r="L237" s="9"/>
      <c r="M237" s="9"/>
      <c r="N237" s="9"/>
      <c r="O237" s="11"/>
      <c r="P237" s="9"/>
    </row>
    <row r="238" spans="2:16" x14ac:dyDescent="0.25">
      <c r="B238" s="9"/>
      <c r="C238" s="9"/>
      <c r="D238" s="10"/>
      <c r="E238" s="16"/>
      <c r="F238" s="9"/>
      <c r="G238" s="9"/>
      <c r="H238" s="9"/>
      <c r="I238" s="9"/>
      <c r="J238" s="9"/>
      <c r="K238" s="9"/>
      <c r="L238" s="9"/>
      <c r="M238" s="9"/>
      <c r="N238" s="9"/>
      <c r="O238" s="11"/>
      <c r="P238" s="9"/>
    </row>
    <row r="239" spans="2:16" x14ac:dyDescent="0.25">
      <c r="B239" s="9"/>
      <c r="C239" s="9"/>
      <c r="D239" s="10"/>
      <c r="E239" s="16"/>
      <c r="F239" s="9"/>
      <c r="G239" s="9"/>
      <c r="H239" s="9"/>
      <c r="I239" s="9"/>
      <c r="J239" s="9"/>
      <c r="K239" s="9"/>
      <c r="L239" s="9"/>
      <c r="M239" s="9"/>
      <c r="N239" s="9"/>
      <c r="O239" s="11"/>
      <c r="P239" s="9"/>
    </row>
    <row r="240" spans="2:16" x14ac:dyDescent="0.25">
      <c r="B240" s="9"/>
      <c r="C240" s="9"/>
      <c r="D240" s="10"/>
      <c r="E240" s="16"/>
      <c r="F240" s="9"/>
      <c r="G240" s="9"/>
      <c r="H240" s="9"/>
      <c r="I240" s="9"/>
      <c r="J240" s="9"/>
      <c r="K240" s="9"/>
      <c r="L240" s="9"/>
      <c r="M240" s="9"/>
      <c r="N240" s="9"/>
      <c r="O240" s="11"/>
      <c r="P240" s="9"/>
    </row>
    <row r="241" spans="2:16" x14ac:dyDescent="0.25">
      <c r="B241" s="9"/>
      <c r="C241" s="9"/>
      <c r="D241" s="10"/>
      <c r="E241" s="16"/>
      <c r="F241" s="9"/>
      <c r="G241" s="9"/>
      <c r="H241" s="9"/>
      <c r="I241" s="9"/>
      <c r="J241" s="9"/>
      <c r="K241" s="9"/>
      <c r="L241" s="9"/>
      <c r="M241" s="9"/>
      <c r="N241" s="9"/>
      <c r="O241" s="11"/>
      <c r="P241" s="9"/>
    </row>
    <row r="242" spans="2:16" x14ac:dyDescent="0.25">
      <c r="B242" s="9"/>
      <c r="C242" s="9"/>
      <c r="D242" s="10"/>
      <c r="E242" s="16"/>
      <c r="F242" s="9"/>
      <c r="G242" s="9"/>
      <c r="H242" s="9"/>
      <c r="I242" s="9"/>
      <c r="J242" s="9"/>
      <c r="K242" s="9"/>
      <c r="L242" s="9"/>
      <c r="M242" s="9"/>
      <c r="N242" s="9"/>
      <c r="O242" s="11"/>
      <c r="P242" s="9"/>
    </row>
    <row r="243" spans="2:16" x14ac:dyDescent="0.25">
      <c r="B243" s="9"/>
      <c r="C243" s="9"/>
      <c r="D243" s="10"/>
      <c r="E243" s="16"/>
      <c r="F243" s="9"/>
      <c r="G243" s="9"/>
      <c r="H243" s="9"/>
      <c r="I243" s="9"/>
      <c r="J243" s="9"/>
      <c r="K243" s="9"/>
      <c r="L243" s="9"/>
      <c r="M243" s="9"/>
      <c r="N243" s="9"/>
      <c r="O243" s="11"/>
      <c r="P243" s="9"/>
    </row>
    <row r="244" spans="2:16" x14ac:dyDescent="0.25">
      <c r="B244" s="9"/>
      <c r="C244" s="9"/>
      <c r="D244" s="10"/>
      <c r="E244" s="16"/>
      <c r="F244" s="9"/>
      <c r="G244" s="9"/>
      <c r="H244" s="9"/>
      <c r="I244" s="9"/>
      <c r="J244" s="9"/>
      <c r="K244" s="9"/>
      <c r="L244" s="9"/>
      <c r="M244" s="9"/>
      <c r="N244" s="9"/>
      <c r="O244" s="11"/>
      <c r="P244" s="9"/>
    </row>
    <row r="245" spans="2:16" x14ac:dyDescent="0.25">
      <c r="B245" s="9"/>
      <c r="C245" s="9"/>
      <c r="D245" s="10"/>
      <c r="E245" s="16"/>
      <c r="F245" s="9"/>
      <c r="G245" s="9"/>
      <c r="H245" s="9"/>
      <c r="I245" s="9"/>
      <c r="J245" s="9"/>
      <c r="K245" s="9"/>
      <c r="L245" s="9"/>
      <c r="M245" s="9"/>
      <c r="N245" s="9"/>
      <c r="O245" s="11"/>
      <c r="P245" s="9"/>
    </row>
    <row r="246" spans="2:16" x14ac:dyDescent="0.25">
      <c r="B246" s="9"/>
      <c r="C246" s="9"/>
      <c r="D246" s="10"/>
      <c r="E246" s="16"/>
      <c r="F246" s="9"/>
      <c r="G246" s="9"/>
      <c r="H246" s="9"/>
      <c r="I246" s="9"/>
      <c r="J246" s="9"/>
      <c r="K246" s="9"/>
      <c r="L246" s="9"/>
      <c r="M246" s="9"/>
      <c r="N246" s="9"/>
      <c r="O246" s="11"/>
      <c r="P246" s="9"/>
    </row>
    <row r="247" spans="2:16" x14ac:dyDescent="0.25">
      <c r="B247" s="9"/>
      <c r="C247" s="9"/>
      <c r="D247" s="10"/>
      <c r="E247" s="16"/>
      <c r="F247" s="9"/>
      <c r="G247" s="9"/>
      <c r="H247" s="9"/>
      <c r="I247" s="9"/>
      <c r="J247" s="9"/>
      <c r="K247" s="9"/>
      <c r="L247" s="9"/>
      <c r="M247" s="9"/>
      <c r="N247" s="9"/>
      <c r="O247" s="11"/>
      <c r="P247" s="9"/>
    </row>
    <row r="248" spans="2:16" x14ac:dyDescent="0.25">
      <c r="B248" s="9"/>
      <c r="C248" s="9"/>
      <c r="D248" s="10"/>
      <c r="E248" s="16"/>
      <c r="F248" s="9"/>
      <c r="G248" s="9"/>
      <c r="H248" s="9"/>
      <c r="I248" s="9"/>
      <c r="J248" s="9"/>
      <c r="K248" s="9"/>
      <c r="L248" s="9"/>
      <c r="M248" s="9"/>
      <c r="N248" s="9"/>
      <c r="O248" s="11"/>
      <c r="P248" s="9"/>
    </row>
    <row r="249" spans="2:16" x14ac:dyDescent="0.25">
      <c r="B249" s="9"/>
      <c r="C249" s="9"/>
      <c r="D249" s="10"/>
      <c r="E249" s="16"/>
      <c r="F249" s="9"/>
      <c r="G249" s="9"/>
      <c r="H249" s="9"/>
      <c r="I249" s="9"/>
      <c r="J249" s="9"/>
      <c r="K249" s="9"/>
      <c r="L249" s="9"/>
      <c r="M249" s="9"/>
      <c r="N249" s="9"/>
      <c r="O249" s="11"/>
      <c r="P249" s="9"/>
    </row>
    <row r="250" spans="2:16" x14ac:dyDescent="0.25">
      <c r="B250" s="9"/>
      <c r="C250" s="9"/>
      <c r="D250" s="10"/>
      <c r="E250" s="16"/>
      <c r="F250" s="9"/>
      <c r="G250" s="9"/>
      <c r="H250" s="9"/>
      <c r="I250" s="9"/>
      <c r="J250" s="9"/>
      <c r="K250" s="9"/>
      <c r="L250" s="9"/>
      <c r="M250" s="9"/>
      <c r="N250" s="9"/>
      <c r="O250" s="11"/>
      <c r="P250" s="9"/>
    </row>
    <row r="251" spans="2:16" x14ac:dyDescent="0.25">
      <c r="B251" s="9"/>
      <c r="C251" s="9"/>
      <c r="D251" s="10"/>
      <c r="E251" s="16"/>
      <c r="F251" s="9"/>
      <c r="G251" s="9"/>
      <c r="H251" s="9"/>
      <c r="I251" s="9"/>
      <c r="J251" s="9"/>
      <c r="K251" s="9"/>
      <c r="L251" s="9"/>
      <c r="M251" s="9"/>
      <c r="N251" s="9"/>
      <c r="O251" s="11"/>
      <c r="P251" s="9"/>
    </row>
    <row r="252" spans="2:16" x14ac:dyDescent="0.25">
      <c r="B252" s="9"/>
      <c r="C252" s="9"/>
      <c r="D252" s="10"/>
      <c r="E252" s="16"/>
      <c r="F252" s="9"/>
      <c r="G252" s="9"/>
      <c r="H252" s="9"/>
      <c r="I252" s="9"/>
      <c r="J252" s="9"/>
      <c r="K252" s="9"/>
      <c r="L252" s="9"/>
      <c r="M252" s="9"/>
      <c r="N252" s="9"/>
      <c r="O252" s="11"/>
      <c r="P252" s="9"/>
    </row>
    <row r="253" spans="2:16" x14ac:dyDescent="0.25">
      <c r="B253" s="9"/>
      <c r="C253" s="9"/>
      <c r="D253" s="10"/>
      <c r="E253" s="16"/>
      <c r="F253" s="9"/>
      <c r="G253" s="9"/>
      <c r="H253" s="9"/>
      <c r="I253" s="9"/>
      <c r="J253" s="9"/>
      <c r="K253" s="9"/>
      <c r="L253" s="9"/>
      <c r="M253" s="9"/>
      <c r="N253" s="9"/>
      <c r="O253" s="11"/>
      <c r="P253" s="9"/>
    </row>
    <row r="254" spans="2:16" x14ac:dyDescent="0.25">
      <c r="B254" s="9"/>
      <c r="C254" s="9"/>
      <c r="D254" s="10"/>
      <c r="E254" s="16"/>
      <c r="F254" s="9"/>
      <c r="G254" s="9"/>
      <c r="H254" s="9"/>
      <c r="I254" s="9"/>
      <c r="J254" s="9"/>
      <c r="K254" s="9"/>
      <c r="L254" s="9"/>
      <c r="M254" s="9"/>
      <c r="N254" s="9"/>
      <c r="O254" s="11"/>
      <c r="P254" s="9"/>
    </row>
    <row r="255" spans="2:16" x14ac:dyDescent="0.25">
      <c r="B255" s="9"/>
      <c r="C255" s="9"/>
      <c r="D255" s="10"/>
      <c r="E255" s="16"/>
      <c r="F255" s="9"/>
      <c r="G255" s="9"/>
      <c r="H255" s="9"/>
      <c r="I255" s="9"/>
      <c r="J255" s="9"/>
      <c r="K255" s="9"/>
      <c r="L255" s="9"/>
      <c r="M255" s="9"/>
      <c r="N255" s="9"/>
      <c r="O255" s="11"/>
      <c r="P255" s="9"/>
    </row>
    <row r="256" spans="2:16" x14ac:dyDescent="0.25">
      <c r="B256" s="9"/>
      <c r="C256" s="9"/>
      <c r="D256" s="10"/>
      <c r="E256" s="16"/>
      <c r="F256" s="9"/>
      <c r="G256" s="9"/>
      <c r="H256" s="9"/>
      <c r="I256" s="9"/>
      <c r="J256" s="9"/>
      <c r="K256" s="9"/>
      <c r="L256" s="9"/>
      <c r="M256" s="9"/>
      <c r="N256" s="9"/>
      <c r="O256" s="11"/>
      <c r="P256" s="9"/>
    </row>
    <row r="257" spans="2:16" x14ac:dyDescent="0.25">
      <c r="B257" s="9"/>
      <c r="C257" s="9"/>
      <c r="D257" s="10"/>
      <c r="E257" s="16"/>
      <c r="F257" s="9"/>
      <c r="G257" s="9"/>
      <c r="H257" s="9"/>
      <c r="I257" s="9"/>
      <c r="J257" s="9"/>
      <c r="K257" s="9"/>
      <c r="L257" s="9"/>
      <c r="M257" s="9"/>
      <c r="N257" s="9"/>
      <c r="O257" s="11"/>
      <c r="P257" s="9"/>
    </row>
    <row r="258" spans="2:16" x14ac:dyDescent="0.25">
      <c r="B258" s="9"/>
      <c r="C258" s="9"/>
      <c r="D258" s="10"/>
      <c r="E258" s="16"/>
      <c r="F258" s="9"/>
      <c r="G258" s="9"/>
      <c r="H258" s="9"/>
      <c r="I258" s="9"/>
      <c r="J258" s="9"/>
      <c r="K258" s="9"/>
      <c r="L258" s="9"/>
      <c r="M258" s="9"/>
      <c r="N258" s="9"/>
      <c r="O258" s="11"/>
      <c r="P258" s="9"/>
    </row>
    <row r="259" spans="2:16" x14ac:dyDescent="0.25">
      <c r="B259" s="9"/>
      <c r="C259" s="9"/>
      <c r="D259" s="10"/>
      <c r="E259" s="16"/>
      <c r="F259" s="9"/>
      <c r="G259" s="9"/>
      <c r="H259" s="9"/>
      <c r="I259" s="9"/>
      <c r="J259" s="9"/>
      <c r="K259" s="9"/>
      <c r="L259" s="9"/>
      <c r="M259" s="9"/>
      <c r="N259" s="9"/>
      <c r="O259" s="11"/>
      <c r="P259" s="9"/>
    </row>
    <row r="260" spans="2:16" x14ac:dyDescent="0.25">
      <c r="B260" s="9"/>
      <c r="C260" s="9"/>
      <c r="D260" s="10"/>
      <c r="E260" s="16"/>
      <c r="F260" s="9"/>
      <c r="G260" s="9"/>
      <c r="H260" s="9"/>
      <c r="I260" s="9"/>
      <c r="J260" s="9"/>
      <c r="K260" s="9"/>
      <c r="L260" s="9"/>
      <c r="M260" s="9"/>
      <c r="N260" s="9"/>
      <c r="O260" s="11"/>
      <c r="P260" s="9"/>
    </row>
    <row r="261" spans="2:16" x14ac:dyDescent="0.25">
      <c r="B261" s="9"/>
      <c r="C261" s="9"/>
      <c r="D261" s="10"/>
      <c r="E261" s="16"/>
      <c r="F261" s="9"/>
      <c r="G261" s="9"/>
      <c r="H261" s="9"/>
      <c r="I261" s="9"/>
      <c r="J261" s="9"/>
      <c r="K261" s="9"/>
      <c r="L261" s="9"/>
      <c r="M261" s="9"/>
      <c r="N261" s="9"/>
      <c r="O261" s="11"/>
      <c r="P261" s="9"/>
    </row>
    <row r="262" spans="2:16" x14ac:dyDescent="0.25">
      <c r="B262" s="9"/>
      <c r="C262" s="9"/>
      <c r="D262" s="10"/>
      <c r="E262" s="16"/>
      <c r="F262" s="9"/>
      <c r="G262" s="9"/>
      <c r="H262" s="9"/>
      <c r="I262" s="9"/>
      <c r="J262" s="9"/>
      <c r="K262" s="9"/>
      <c r="L262" s="9"/>
      <c r="M262" s="9"/>
      <c r="N262" s="9"/>
      <c r="O262" s="11"/>
      <c r="P262" s="9"/>
    </row>
    <row r="263" spans="2:16" x14ac:dyDescent="0.25">
      <c r="B263" s="9"/>
      <c r="C263" s="9"/>
      <c r="D263" s="10"/>
      <c r="E263" s="16"/>
      <c r="F263" s="9"/>
      <c r="G263" s="9"/>
      <c r="H263" s="9"/>
      <c r="I263" s="9"/>
      <c r="J263" s="9"/>
      <c r="K263" s="9"/>
      <c r="L263" s="9"/>
      <c r="M263" s="9"/>
      <c r="N263" s="9"/>
      <c r="O263" s="11"/>
      <c r="P263" s="9"/>
    </row>
    <row r="264" spans="2:16" x14ac:dyDescent="0.25">
      <c r="B264" s="9"/>
      <c r="C264" s="9"/>
      <c r="D264" s="10"/>
      <c r="E264" s="16"/>
      <c r="F264" s="9"/>
      <c r="G264" s="9"/>
      <c r="H264" s="9"/>
      <c r="I264" s="9"/>
      <c r="J264" s="9"/>
      <c r="K264" s="9"/>
      <c r="L264" s="9"/>
      <c r="M264" s="9"/>
      <c r="N264" s="9"/>
      <c r="O264" s="11"/>
      <c r="P264" s="9"/>
    </row>
    <row r="265" spans="2:16" x14ac:dyDescent="0.25">
      <c r="B265" s="9"/>
      <c r="C265" s="9"/>
      <c r="D265" s="10"/>
      <c r="E265" s="16"/>
      <c r="F265" s="9"/>
      <c r="G265" s="9"/>
      <c r="H265" s="9"/>
      <c r="I265" s="9"/>
      <c r="J265" s="9"/>
      <c r="K265" s="9"/>
      <c r="L265" s="9"/>
      <c r="M265" s="9"/>
      <c r="N265" s="9"/>
      <c r="O265" s="11"/>
      <c r="P265" s="9"/>
    </row>
    <row r="266" spans="2:16" x14ac:dyDescent="0.25">
      <c r="B266" s="9"/>
      <c r="C266" s="9"/>
      <c r="D266" s="10"/>
      <c r="E266" s="16"/>
      <c r="F266" s="9"/>
      <c r="G266" s="9"/>
      <c r="H266" s="9"/>
      <c r="I266" s="9"/>
      <c r="J266" s="9"/>
      <c r="K266" s="9"/>
      <c r="L266" s="9"/>
      <c r="M266" s="9"/>
      <c r="N266" s="9"/>
      <c r="O266" s="11"/>
      <c r="P266" s="9"/>
    </row>
    <row r="267" spans="2:16" x14ac:dyDescent="0.25">
      <c r="B267" s="9"/>
      <c r="C267" s="9"/>
      <c r="D267" s="10"/>
      <c r="E267" s="16"/>
      <c r="F267" s="9"/>
      <c r="G267" s="9"/>
      <c r="H267" s="9"/>
      <c r="I267" s="9"/>
      <c r="J267" s="9"/>
      <c r="K267" s="9"/>
      <c r="L267" s="9"/>
      <c r="M267" s="9"/>
      <c r="N267" s="9"/>
      <c r="O267" s="11"/>
      <c r="P267" s="9"/>
    </row>
    <row r="268" spans="2:16" x14ac:dyDescent="0.25">
      <c r="B268" s="9"/>
      <c r="C268" s="9"/>
      <c r="D268" s="10"/>
      <c r="E268" s="16"/>
      <c r="F268" s="9"/>
      <c r="G268" s="9"/>
      <c r="H268" s="9"/>
      <c r="I268" s="9"/>
      <c r="J268" s="9"/>
      <c r="K268" s="9"/>
      <c r="L268" s="9"/>
      <c r="M268" s="9"/>
      <c r="N268" s="9"/>
      <c r="O268" s="11"/>
      <c r="P268" s="9"/>
    </row>
    <row r="269" spans="2:16" x14ac:dyDescent="0.25">
      <c r="B269" s="9"/>
      <c r="C269" s="9"/>
      <c r="D269" s="10"/>
      <c r="E269" s="16"/>
      <c r="F269" s="9"/>
      <c r="G269" s="9"/>
      <c r="H269" s="9"/>
      <c r="I269" s="9"/>
      <c r="J269" s="9"/>
      <c r="K269" s="9"/>
      <c r="L269" s="9"/>
      <c r="M269" s="9"/>
      <c r="N269" s="9"/>
      <c r="O269" s="11"/>
      <c r="P269" s="9"/>
    </row>
    <row r="270" spans="2:16" x14ac:dyDescent="0.25">
      <c r="B270" s="9"/>
      <c r="C270" s="9"/>
      <c r="D270" s="10"/>
      <c r="E270" s="16"/>
      <c r="F270" s="9"/>
      <c r="G270" s="9"/>
      <c r="H270" s="9"/>
      <c r="I270" s="9"/>
      <c r="J270" s="9"/>
      <c r="K270" s="9"/>
      <c r="L270" s="9"/>
      <c r="M270" s="9"/>
      <c r="N270" s="9"/>
      <c r="O270" s="11"/>
      <c r="P270" s="9"/>
    </row>
    <row r="271" spans="2:16" x14ac:dyDescent="0.25">
      <c r="B271" s="9"/>
      <c r="C271" s="9"/>
      <c r="D271" s="10"/>
      <c r="E271" s="16"/>
      <c r="F271" s="9"/>
      <c r="G271" s="9"/>
      <c r="H271" s="9"/>
      <c r="I271" s="9"/>
      <c r="J271" s="9"/>
      <c r="K271" s="9"/>
      <c r="L271" s="9"/>
      <c r="M271" s="9"/>
      <c r="N271" s="9"/>
      <c r="O271" s="11"/>
      <c r="P271" s="9"/>
    </row>
    <row r="272" spans="2:16" x14ac:dyDescent="0.25">
      <c r="B272" s="9"/>
      <c r="C272" s="9"/>
      <c r="D272" s="10"/>
      <c r="E272" s="16"/>
      <c r="F272" s="9"/>
      <c r="G272" s="9"/>
      <c r="H272" s="9"/>
      <c r="I272" s="9"/>
      <c r="J272" s="9"/>
      <c r="K272" s="9"/>
      <c r="L272" s="9"/>
      <c r="M272" s="9"/>
      <c r="N272" s="9"/>
      <c r="O272" s="11"/>
      <c r="P272" s="9"/>
    </row>
    <row r="273" spans="2:16" x14ac:dyDescent="0.25">
      <c r="B273" s="9"/>
      <c r="C273" s="9"/>
      <c r="D273" s="10"/>
      <c r="E273" s="16"/>
      <c r="F273" s="9"/>
      <c r="G273" s="9"/>
      <c r="H273" s="9"/>
      <c r="I273" s="9"/>
      <c r="J273" s="9"/>
      <c r="K273" s="9"/>
      <c r="L273" s="9"/>
      <c r="M273" s="9"/>
      <c r="N273" s="9"/>
      <c r="O273" s="11"/>
      <c r="P273" s="9"/>
    </row>
    <row r="274" spans="2:16" x14ac:dyDescent="0.25">
      <c r="B274" s="9"/>
      <c r="C274" s="9"/>
      <c r="D274" s="10"/>
      <c r="E274" s="16"/>
      <c r="F274" s="9"/>
      <c r="G274" s="9"/>
      <c r="H274" s="9"/>
      <c r="I274" s="9"/>
      <c r="J274" s="9"/>
      <c r="K274" s="9"/>
      <c r="L274" s="9"/>
      <c r="M274" s="9"/>
      <c r="N274" s="9"/>
      <c r="O274" s="11"/>
      <c r="P274" s="9"/>
    </row>
    <row r="275" spans="2:16" x14ac:dyDescent="0.25">
      <c r="B275" s="9"/>
      <c r="C275" s="9"/>
      <c r="D275" s="10"/>
      <c r="E275" s="16"/>
      <c r="F275" s="9"/>
      <c r="G275" s="9"/>
      <c r="H275" s="9"/>
      <c r="I275" s="9"/>
      <c r="J275" s="9"/>
      <c r="K275" s="9"/>
      <c r="L275" s="9"/>
      <c r="M275" s="9"/>
      <c r="N275" s="9"/>
      <c r="O275" s="11"/>
      <c r="P275" s="9"/>
    </row>
    <row r="276" spans="2:16" x14ac:dyDescent="0.25">
      <c r="B276" s="9"/>
      <c r="C276" s="9"/>
      <c r="D276" s="10"/>
      <c r="E276" s="16"/>
      <c r="F276" s="9"/>
      <c r="G276" s="9"/>
      <c r="H276" s="9"/>
      <c r="I276" s="9"/>
      <c r="J276" s="9"/>
      <c r="K276" s="9"/>
      <c r="L276" s="9"/>
      <c r="M276" s="9"/>
      <c r="N276" s="9"/>
      <c r="O276" s="11"/>
      <c r="P276" s="9"/>
    </row>
    <row r="277" spans="2:16" x14ac:dyDescent="0.25">
      <c r="B277" s="9"/>
      <c r="C277" s="9"/>
      <c r="D277" s="10"/>
      <c r="E277" s="16"/>
      <c r="F277" s="9"/>
      <c r="G277" s="9"/>
      <c r="H277" s="9"/>
      <c r="I277" s="9"/>
      <c r="J277" s="9"/>
      <c r="K277" s="9"/>
      <c r="L277" s="9"/>
      <c r="M277" s="9"/>
      <c r="N277" s="9"/>
      <c r="O277" s="11"/>
      <c r="P277" s="9"/>
    </row>
    <row r="278" spans="2:16" x14ac:dyDescent="0.25">
      <c r="B278" s="9"/>
      <c r="C278" s="9"/>
      <c r="D278" s="10"/>
      <c r="E278" s="16"/>
      <c r="F278" s="9"/>
      <c r="G278" s="9"/>
      <c r="H278" s="9"/>
      <c r="I278" s="9"/>
      <c r="J278" s="9"/>
      <c r="K278" s="9"/>
      <c r="L278" s="9"/>
      <c r="M278" s="9"/>
      <c r="N278" s="9"/>
      <c r="O278" s="11"/>
      <c r="P278" s="9"/>
    </row>
    <row r="279" spans="2:16" x14ac:dyDescent="0.25">
      <c r="B279" s="9"/>
      <c r="C279" s="9"/>
      <c r="D279" s="10"/>
      <c r="E279" s="16"/>
      <c r="F279" s="9"/>
      <c r="G279" s="9"/>
      <c r="H279" s="9"/>
      <c r="I279" s="9"/>
      <c r="J279" s="9"/>
      <c r="K279" s="9"/>
      <c r="L279" s="9"/>
      <c r="M279" s="9"/>
      <c r="N279" s="9"/>
      <c r="O279" s="11"/>
      <c r="P279" s="9"/>
    </row>
    <row r="280" spans="2:16" x14ac:dyDescent="0.25">
      <c r="B280" s="9"/>
      <c r="C280" s="9"/>
      <c r="D280" s="10"/>
      <c r="E280" s="16"/>
      <c r="F280" s="9"/>
      <c r="G280" s="9"/>
      <c r="H280" s="9"/>
      <c r="I280" s="9"/>
      <c r="J280" s="9"/>
      <c r="K280" s="9"/>
      <c r="L280" s="9"/>
      <c r="M280" s="9"/>
      <c r="N280" s="9"/>
      <c r="O280" s="11"/>
      <c r="P280" s="9"/>
    </row>
    <row r="281" spans="2:16" x14ac:dyDescent="0.25">
      <c r="B281" s="9"/>
      <c r="C281" s="9"/>
      <c r="D281" s="10"/>
      <c r="E281" s="16"/>
      <c r="F281" s="9"/>
      <c r="G281" s="9"/>
      <c r="H281" s="9"/>
      <c r="I281" s="9"/>
      <c r="J281" s="9"/>
      <c r="K281" s="9"/>
      <c r="L281" s="9"/>
      <c r="M281" s="9"/>
      <c r="N281" s="9"/>
      <c r="O281" s="11"/>
      <c r="P281" s="9"/>
    </row>
    <row r="282" spans="2:16" x14ac:dyDescent="0.25">
      <c r="B282" s="9"/>
      <c r="C282" s="9"/>
      <c r="D282" s="10"/>
      <c r="E282" s="16"/>
      <c r="F282" s="9"/>
      <c r="G282" s="9"/>
      <c r="H282" s="9"/>
      <c r="I282" s="9"/>
      <c r="J282" s="9"/>
      <c r="K282" s="9"/>
      <c r="L282" s="9"/>
      <c r="M282" s="9"/>
      <c r="N282" s="9"/>
      <c r="O282" s="11"/>
      <c r="P282" s="9"/>
    </row>
    <row r="283" spans="2:16" x14ac:dyDescent="0.25">
      <c r="B283" s="9"/>
      <c r="C283" s="9"/>
      <c r="D283" s="10"/>
      <c r="E283" s="16"/>
      <c r="F283" s="9"/>
      <c r="G283" s="9"/>
      <c r="H283" s="9"/>
      <c r="I283" s="9"/>
      <c r="J283" s="9"/>
      <c r="K283" s="9"/>
      <c r="L283" s="9"/>
      <c r="M283" s="9"/>
      <c r="N283" s="9"/>
      <c r="O283" s="11"/>
      <c r="P283" s="9"/>
    </row>
    <row r="284" spans="2:16" x14ac:dyDescent="0.25">
      <c r="B284" s="9"/>
      <c r="C284" s="9"/>
      <c r="D284" s="10"/>
      <c r="E284" s="16"/>
      <c r="F284" s="9"/>
      <c r="G284" s="9"/>
      <c r="H284" s="9"/>
      <c r="I284" s="9"/>
      <c r="J284" s="9"/>
      <c r="K284" s="9"/>
      <c r="L284" s="9"/>
      <c r="M284" s="9"/>
      <c r="N284" s="9"/>
      <c r="O284" s="11"/>
      <c r="P284" s="9"/>
    </row>
    <row r="285" spans="2:16" x14ac:dyDescent="0.25">
      <c r="B285" s="9"/>
      <c r="C285" s="9"/>
      <c r="D285" s="10"/>
      <c r="E285" s="16"/>
      <c r="F285" s="9"/>
      <c r="G285" s="9"/>
      <c r="H285" s="9"/>
      <c r="I285" s="9"/>
      <c r="J285" s="9"/>
      <c r="K285" s="9"/>
      <c r="L285" s="9"/>
      <c r="M285" s="9"/>
      <c r="N285" s="9"/>
      <c r="O285" s="11"/>
      <c r="P285" s="9"/>
    </row>
    <row r="286" spans="2:16" x14ac:dyDescent="0.25">
      <c r="B286" s="9"/>
      <c r="C286" s="9"/>
      <c r="D286" s="10"/>
      <c r="E286" s="16"/>
      <c r="F286" s="9"/>
      <c r="G286" s="9"/>
      <c r="H286" s="9"/>
      <c r="I286" s="9"/>
      <c r="J286" s="9"/>
      <c r="K286" s="9"/>
      <c r="L286" s="9"/>
      <c r="M286" s="9"/>
      <c r="N286" s="9"/>
      <c r="O286" s="11"/>
      <c r="P286" s="9"/>
    </row>
    <row r="287" spans="2:16" x14ac:dyDescent="0.25">
      <c r="B287" s="9"/>
      <c r="C287" s="9"/>
      <c r="D287" s="10"/>
      <c r="E287" s="16"/>
      <c r="F287" s="9"/>
      <c r="G287" s="9"/>
      <c r="H287" s="9"/>
      <c r="I287" s="9"/>
      <c r="J287" s="9"/>
      <c r="K287" s="9"/>
      <c r="L287" s="9"/>
      <c r="M287" s="9"/>
      <c r="N287" s="9"/>
      <c r="O287" s="11"/>
      <c r="P287" s="9"/>
    </row>
    <row r="288" spans="2:16" x14ac:dyDescent="0.25">
      <c r="B288" s="9"/>
      <c r="C288" s="9"/>
      <c r="D288" s="10"/>
      <c r="E288" s="16"/>
      <c r="F288" s="9"/>
      <c r="G288" s="9"/>
      <c r="H288" s="9"/>
      <c r="I288" s="9"/>
      <c r="J288" s="9"/>
      <c r="K288" s="9"/>
      <c r="L288" s="9"/>
      <c r="M288" s="9"/>
      <c r="N288" s="9"/>
      <c r="O288" s="11"/>
      <c r="P288" s="9"/>
    </row>
    <row r="289" spans="2:16" x14ac:dyDescent="0.25">
      <c r="B289" s="9"/>
      <c r="C289" s="9"/>
      <c r="D289" s="10"/>
      <c r="E289" s="16"/>
      <c r="F289" s="9"/>
      <c r="G289" s="9"/>
      <c r="H289" s="9"/>
      <c r="I289" s="9"/>
      <c r="J289" s="9"/>
      <c r="K289" s="9"/>
      <c r="L289" s="9"/>
      <c r="M289" s="9"/>
      <c r="N289" s="9"/>
      <c r="O289" s="11"/>
      <c r="P289" s="9"/>
    </row>
    <row r="290" spans="2:16" x14ac:dyDescent="0.25">
      <c r="B290" s="9"/>
      <c r="C290" s="9"/>
      <c r="D290" s="10"/>
      <c r="E290" s="16"/>
      <c r="F290" s="9"/>
      <c r="G290" s="9"/>
      <c r="H290" s="9"/>
      <c r="I290" s="9"/>
      <c r="J290" s="9"/>
      <c r="K290" s="9"/>
      <c r="L290" s="9"/>
      <c r="M290" s="9"/>
      <c r="N290" s="9"/>
      <c r="O290" s="11"/>
      <c r="P290" s="9"/>
    </row>
    <row r="291" spans="2:16" x14ac:dyDescent="0.25">
      <c r="B291" s="9"/>
      <c r="C291" s="9"/>
      <c r="D291" s="10"/>
      <c r="E291" s="16"/>
      <c r="F291" s="9"/>
      <c r="G291" s="9"/>
      <c r="H291" s="9"/>
      <c r="I291" s="9"/>
      <c r="J291" s="9"/>
      <c r="K291" s="9"/>
      <c r="L291" s="9"/>
      <c r="M291" s="9"/>
      <c r="N291" s="9"/>
      <c r="O291" s="11"/>
      <c r="P291" s="9"/>
    </row>
    <row r="292" spans="2:16" x14ac:dyDescent="0.25">
      <c r="B292" s="9"/>
      <c r="C292" s="9"/>
      <c r="D292" s="10"/>
      <c r="E292" s="16"/>
      <c r="F292" s="9"/>
      <c r="G292" s="9"/>
      <c r="H292" s="9"/>
      <c r="I292" s="9"/>
      <c r="J292" s="9"/>
      <c r="K292" s="9"/>
      <c r="L292" s="9"/>
      <c r="M292" s="9"/>
      <c r="N292" s="9"/>
      <c r="O292" s="11"/>
      <c r="P292" s="9"/>
    </row>
    <row r="293" spans="2:16" x14ac:dyDescent="0.25">
      <c r="B293" s="9"/>
      <c r="C293" s="9"/>
      <c r="D293" s="10"/>
      <c r="E293" s="16"/>
      <c r="F293" s="9"/>
      <c r="G293" s="9"/>
      <c r="H293" s="9"/>
      <c r="I293" s="9"/>
      <c r="J293" s="9"/>
      <c r="K293" s="9"/>
      <c r="L293" s="9"/>
      <c r="M293" s="9"/>
      <c r="N293" s="9"/>
      <c r="O293" s="11"/>
      <c r="P293" s="9"/>
    </row>
    <row r="294" spans="2:16" x14ac:dyDescent="0.25">
      <c r="B294" s="9"/>
      <c r="C294" s="9"/>
      <c r="D294" s="10"/>
      <c r="E294" s="16"/>
      <c r="F294" s="9"/>
      <c r="G294" s="9"/>
      <c r="H294" s="9"/>
      <c r="I294" s="9"/>
      <c r="J294" s="9"/>
      <c r="K294" s="9"/>
      <c r="L294" s="9"/>
      <c r="M294" s="9"/>
      <c r="N294" s="9"/>
      <c r="O294" s="11"/>
      <c r="P294" s="9"/>
    </row>
    <row r="295" spans="2:16" x14ac:dyDescent="0.25">
      <c r="B295" s="9"/>
      <c r="C295" s="9"/>
      <c r="D295" s="10"/>
      <c r="E295" s="16"/>
      <c r="F295" s="9"/>
      <c r="G295" s="9"/>
      <c r="H295" s="9"/>
      <c r="I295" s="9"/>
      <c r="J295" s="9"/>
      <c r="K295" s="9"/>
      <c r="L295" s="9"/>
      <c r="M295" s="9"/>
      <c r="N295" s="9"/>
      <c r="O295" s="11"/>
      <c r="P295" s="9"/>
    </row>
    <row r="296" spans="2:16" x14ac:dyDescent="0.25">
      <c r="B296" s="9"/>
      <c r="C296" s="9"/>
      <c r="D296" s="10"/>
      <c r="E296" s="16"/>
      <c r="F296" s="9"/>
      <c r="G296" s="9"/>
      <c r="H296" s="9"/>
      <c r="I296" s="9"/>
      <c r="J296" s="9"/>
      <c r="K296" s="9"/>
      <c r="L296" s="9"/>
      <c r="M296" s="9"/>
      <c r="N296" s="9"/>
      <c r="O296" s="11"/>
      <c r="P296" s="9"/>
    </row>
    <row r="297" spans="2:16" x14ac:dyDescent="0.25">
      <c r="B297" s="9"/>
      <c r="C297" s="9"/>
      <c r="D297" s="10"/>
      <c r="E297" s="16"/>
      <c r="F297" s="9"/>
      <c r="G297" s="9"/>
      <c r="H297" s="9"/>
      <c r="I297" s="9"/>
      <c r="J297" s="9"/>
      <c r="K297" s="9"/>
      <c r="L297" s="9"/>
      <c r="M297" s="9"/>
      <c r="N297" s="9"/>
      <c r="O297" s="11"/>
      <c r="P297" s="9"/>
    </row>
    <row r="298" spans="2:16" x14ac:dyDescent="0.25">
      <c r="B298" s="9"/>
      <c r="C298" s="9"/>
      <c r="D298" s="10"/>
      <c r="E298" s="16"/>
      <c r="F298" s="9"/>
      <c r="G298" s="9"/>
      <c r="H298" s="9"/>
      <c r="I298" s="9"/>
      <c r="J298" s="9"/>
      <c r="K298" s="9"/>
      <c r="L298" s="9"/>
      <c r="M298" s="9"/>
      <c r="N298" s="9"/>
      <c r="O298" s="11"/>
      <c r="P298" s="9"/>
    </row>
    <row r="299" spans="2:16" x14ac:dyDescent="0.25">
      <c r="B299" s="9"/>
      <c r="C299" s="9"/>
      <c r="D299" s="10"/>
      <c r="E299" s="16"/>
      <c r="F299" s="9"/>
      <c r="G299" s="9"/>
      <c r="H299" s="9"/>
      <c r="I299" s="9"/>
      <c r="J299" s="9"/>
      <c r="K299" s="9"/>
      <c r="L299" s="9"/>
      <c r="M299" s="9"/>
      <c r="N299" s="9"/>
      <c r="O299" s="11"/>
      <c r="P299" s="9"/>
    </row>
    <row r="300" spans="2:16" x14ac:dyDescent="0.25">
      <c r="B300" s="9"/>
      <c r="C300" s="9"/>
      <c r="D300" s="10"/>
      <c r="E300" s="16"/>
      <c r="F300" s="9"/>
      <c r="G300" s="9"/>
      <c r="H300" s="9"/>
      <c r="I300" s="9"/>
      <c r="J300" s="9"/>
      <c r="K300" s="9"/>
      <c r="L300" s="9"/>
      <c r="M300" s="9"/>
      <c r="N300" s="9"/>
      <c r="O300" s="11"/>
      <c r="P300" s="9"/>
    </row>
    <row r="301" spans="2:16" x14ac:dyDescent="0.25">
      <c r="B301" s="9"/>
      <c r="C301" s="9"/>
      <c r="D301" s="10"/>
      <c r="E301" s="16"/>
      <c r="F301" s="9"/>
      <c r="G301" s="9"/>
      <c r="H301" s="9"/>
      <c r="I301" s="9"/>
      <c r="J301" s="9"/>
      <c r="K301" s="9"/>
      <c r="L301" s="9"/>
      <c r="M301" s="9"/>
      <c r="N301" s="9"/>
      <c r="O301" s="11"/>
      <c r="P301" s="9"/>
    </row>
    <row r="302" spans="2:16" x14ac:dyDescent="0.25">
      <c r="B302" s="9"/>
      <c r="C302" s="9"/>
      <c r="D302" s="10"/>
      <c r="E302" s="16"/>
      <c r="F302" s="9"/>
      <c r="G302" s="9"/>
      <c r="H302" s="9"/>
      <c r="I302" s="9"/>
      <c r="J302" s="9"/>
      <c r="K302" s="9"/>
      <c r="L302" s="9"/>
      <c r="M302" s="9"/>
      <c r="N302" s="9"/>
      <c r="O302" s="11"/>
      <c r="P302" s="9"/>
    </row>
    <row r="303" spans="2:16" x14ac:dyDescent="0.25">
      <c r="B303" s="9"/>
      <c r="C303" s="9"/>
      <c r="D303" s="10"/>
      <c r="E303" s="16"/>
      <c r="F303" s="9"/>
      <c r="G303" s="9"/>
      <c r="H303" s="9"/>
      <c r="I303" s="9"/>
      <c r="J303" s="9"/>
      <c r="K303" s="9"/>
      <c r="L303" s="9"/>
      <c r="M303" s="9"/>
      <c r="N303" s="9"/>
      <c r="O303" s="11"/>
      <c r="P303" s="9"/>
    </row>
    <row r="304" spans="2:16" x14ac:dyDescent="0.25">
      <c r="B304" s="9"/>
      <c r="C304" s="9"/>
      <c r="D304" s="10"/>
      <c r="E304" s="16"/>
      <c r="F304" s="9"/>
      <c r="G304" s="9"/>
      <c r="H304" s="9"/>
      <c r="I304" s="9"/>
      <c r="J304" s="9"/>
      <c r="K304" s="9"/>
      <c r="L304" s="9"/>
      <c r="M304" s="9"/>
      <c r="N304" s="9"/>
      <c r="O304" s="11"/>
      <c r="P304" s="9"/>
    </row>
    <row r="305" spans="2:16" x14ac:dyDescent="0.25">
      <c r="B305" s="9"/>
      <c r="C305" s="9"/>
      <c r="D305" s="10"/>
      <c r="E305" s="16"/>
      <c r="F305" s="9"/>
      <c r="G305" s="9"/>
      <c r="H305" s="9"/>
      <c r="I305" s="9"/>
      <c r="J305" s="9"/>
      <c r="K305" s="9"/>
      <c r="L305" s="9"/>
      <c r="M305" s="9"/>
      <c r="N305" s="9"/>
      <c r="O305" s="11"/>
      <c r="P305" s="9"/>
    </row>
    <row r="306" spans="2:16" x14ac:dyDescent="0.25">
      <c r="B306" s="9"/>
      <c r="C306" s="9"/>
      <c r="D306" s="10"/>
      <c r="E306" s="16"/>
      <c r="F306" s="9"/>
      <c r="G306" s="9"/>
      <c r="H306" s="9"/>
      <c r="I306" s="9"/>
      <c r="J306" s="9"/>
      <c r="K306" s="9"/>
      <c r="L306" s="9"/>
      <c r="M306" s="9"/>
      <c r="N306" s="9"/>
      <c r="O306" s="11"/>
      <c r="P306" s="9"/>
    </row>
    <row r="307" spans="2:16" x14ac:dyDescent="0.25">
      <c r="B307" s="9"/>
      <c r="C307" s="9"/>
      <c r="D307" s="10"/>
      <c r="E307" s="16"/>
      <c r="F307" s="9"/>
      <c r="G307" s="9"/>
      <c r="H307" s="9"/>
      <c r="I307" s="9"/>
      <c r="J307" s="9"/>
      <c r="K307" s="9"/>
      <c r="L307" s="9"/>
      <c r="M307" s="9"/>
      <c r="N307" s="9"/>
      <c r="O307" s="11"/>
      <c r="P307" s="9"/>
    </row>
    <row r="308" spans="2:16" x14ac:dyDescent="0.25">
      <c r="B308" s="9"/>
      <c r="C308" s="9"/>
      <c r="D308" s="10"/>
      <c r="E308" s="16"/>
      <c r="F308" s="9"/>
      <c r="G308" s="9"/>
      <c r="H308" s="9"/>
      <c r="I308" s="9"/>
      <c r="J308" s="9"/>
      <c r="K308" s="9"/>
      <c r="L308" s="9"/>
      <c r="M308" s="9"/>
      <c r="N308" s="9"/>
      <c r="O308" s="11"/>
      <c r="P308" s="9"/>
    </row>
    <row r="309" spans="2:16" x14ac:dyDescent="0.25">
      <c r="B309" s="9"/>
      <c r="C309" s="9"/>
      <c r="D309" s="10"/>
      <c r="E309" s="16"/>
      <c r="F309" s="9"/>
      <c r="G309" s="9"/>
      <c r="H309" s="9"/>
      <c r="I309" s="9"/>
      <c r="J309" s="9"/>
      <c r="K309" s="9"/>
      <c r="L309" s="9"/>
      <c r="M309" s="9"/>
      <c r="N309" s="9"/>
      <c r="O309" s="11"/>
      <c r="P309" s="9"/>
    </row>
    <row r="310" spans="2:16" x14ac:dyDescent="0.25">
      <c r="B310" s="9"/>
      <c r="C310" s="9"/>
      <c r="D310" s="10"/>
      <c r="E310" s="16"/>
      <c r="F310" s="9"/>
      <c r="G310" s="9"/>
      <c r="H310" s="9"/>
      <c r="I310" s="9"/>
      <c r="J310" s="9"/>
      <c r="K310" s="9"/>
      <c r="L310" s="9"/>
      <c r="M310" s="9"/>
      <c r="N310" s="9"/>
      <c r="O310" s="11"/>
      <c r="P310" s="9"/>
    </row>
    <row r="311" spans="2:16" x14ac:dyDescent="0.25">
      <c r="B311" s="9"/>
      <c r="C311" s="9"/>
      <c r="D311" s="10"/>
      <c r="E311" s="16"/>
      <c r="F311" s="9"/>
      <c r="G311" s="9"/>
      <c r="H311" s="9"/>
      <c r="I311" s="9"/>
      <c r="J311" s="9"/>
      <c r="K311" s="9"/>
      <c r="L311" s="9"/>
      <c r="M311" s="9"/>
      <c r="N311" s="9"/>
      <c r="O311" s="11"/>
      <c r="P311" s="9"/>
    </row>
    <row r="312" spans="2:16" x14ac:dyDescent="0.25">
      <c r="B312" s="9"/>
      <c r="C312" s="9"/>
      <c r="D312" s="10"/>
      <c r="E312" s="16"/>
      <c r="F312" s="9"/>
      <c r="G312" s="9"/>
      <c r="H312" s="9"/>
      <c r="I312" s="9"/>
      <c r="J312" s="9"/>
      <c r="K312" s="9"/>
      <c r="L312" s="9"/>
      <c r="M312" s="9"/>
      <c r="N312" s="9"/>
      <c r="O312" s="11"/>
      <c r="P312" s="9"/>
    </row>
    <row r="313" spans="2:16" x14ac:dyDescent="0.25">
      <c r="B313" s="9"/>
      <c r="C313" s="9"/>
      <c r="D313" s="10"/>
      <c r="E313" s="16"/>
      <c r="F313" s="9"/>
      <c r="G313" s="9"/>
      <c r="H313" s="9"/>
      <c r="I313" s="9"/>
      <c r="J313" s="9"/>
      <c r="K313" s="9"/>
      <c r="L313" s="9"/>
      <c r="M313" s="9"/>
      <c r="N313" s="9"/>
      <c r="O313" s="11"/>
      <c r="P313" s="9"/>
    </row>
    <row r="314" spans="2:16" x14ac:dyDescent="0.25">
      <c r="B314" s="9"/>
      <c r="C314" s="9"/>
      <c r="D314" s="10"/>
      <c r="E314" s="16"/>
      <c r="F314" s="9"/>
      <c r="G314" s="9"/>
      <c r="H314" s="9"/>
      <c r="I314" s="9"/>
      <c r="J314" s="9"/>
      <c r="K314" s="9"/>
      <c r="L314" s="9"/>
      <c r="M314" s="9"/>
      <c r="N314" s="9"/>
      <c r="O314" s="11"/>
      <c r="P314" s="9"/>
    </row>
    <row r="315" spans="2:16" x14ac:dyDescent="0.25">
      <c r="B315" s="9"/>
      <c r="C315" s="9"/>
      <c r="D315" s="10"/>
      <c r="E315" s="16"/>
      <c r="F315" s="9"/>
      <c r="G315" s="9"/>
      <c r="H315" s="9"/>
      <c r="I315" s="9"/>
      <c r="J315" s="9"/>
      <c r="K315" s="9"/>
      <c r="L315" s="9"/>
      <c r="M315" s="9"/>
      <c r="N315" s="9"/>
      <c r="O315" s="11"/>
      <c r="P315" s="9"/>
    </row>
    <row r="316" spans="2:16" x14ac:dyDescent="0.25">
      <c r="B316" s="9"/>
      <c r="C316" s="9"/>
      <c r="D316" s="10"/>
      <c r="E316" s="16"/>
      <c r="F316" s="9"/>
      <c r="G316" s="9"/>
      <c r="H316" s="9"/>
      <c r="I316" s="9"/>
      <c r="J316" s="9"/>
      <c r="K316" s="9"/>
      <c r="L316" s="9"/>
      <c r="M316" s="9"/>
      <c r="N316" s="9"/>
      <c r="O316" s="11"/>
      <c r="P316" s="9"/>
    </row>
    <row r="317" spans="2:16" x14ac:dyDescent="0.25">
      <c r="B317" s="9"/>
      <c r="C317" s="9"/>
      <c r="D317" s="10"/>
      <c r="E317" s="16"/>
      <c r="F317" s="9"/>
      <c r="G317" s="9"/>
      <c r="H317" s="9"/>
      <c r="I317" s="9"/>
      <c r="J317" s="9"/>
      <c r="K317" s="9"/>
      <c r="L317" s="9"/>
      <c r="M317" s="9"/>
      <c r="N317" s="9"/>
      <c r="O317" s="11"/>
      <c r="P317" s="9"/>
    </row>
    <row r="318" spans="2:16" x14ac:dyDescent="0.25">
      <c r="B318" s="9"/>
      <c r="C318" s="9"/>
      <c r="D318" s="10"/>
      <c r="E318" s="16"/>
      <c r="F318" s="9"/>
      <c r="G318" s="9"/>
      <c r="H318" s="9"/>
      <c r="I318" s="9"/>
      <c r="J318" s="9"/>
      <c r="K318" s="9"/>
      <c r="L318" s="9"/>
      <c r="M318" s="9"/>
      <c r="N318" s="9"/>
      <c r="O318" s="11"/>
      <c r="P318" s="9"/>
    </row>
    <row r="319" spans="2:16" x14ac:dyDescent="0.25">
      <c r="B319" s="9"/>
      <c r="C319" s="9"/>
      <c r="D319" s="10"/>
      <c r="E319" s="16"/>
      <c r="F319" s="9"/>
      <c r="G319" s="9"/>
      <c r="H319" s="9"/>
      <c r="I319" s="9"/>
      <c r="J319" s="9"/>
      <c r="K319" s="9"/>
      <c r="L319" s="9"/>
      <c r="M319" s="9"/>
      <c r="N319" s="9"/>
      <c r="O319" s="11"/>
      <c r="P319" s="9"/>
    </row>
    <row r="320" spans="2:16" x14ac:dyDescent="0.25">
      <c r="B320" s="9"/>
      <c r="C320" s="9"/>
      <c r="D320" s="10"/>
      <c r="E320" s="16"/>
      <c r="F320" s="9"/>
      <c r="G320" s="9"/>
      <c r="H320" s="9"/>
      <c r="I320" s="9"/>
      <c r="J320" s="9"/>
      <c r="K320" s="9"/>
      <c r="L320" s="9"/>
      <c r="M320" s="9"/>
      <c r="N320" s="9"/>
      <c r="O320" s="11"/>
      <c r="P320" s="9"/>
    </row>
    <row r="321" spans="2:16" x14ac:dyDescent="0.25">
      <c r="B321" s="9"/>
      <c r="C321" s="9"/>
      <c r="D321" s="10"/>
      <c r="E321" s="16"/>
      <c r="F321" s="9"/>
      <c r="G321" s="9"/>
      <c r="H321" s="9"/>
      <c r="I321" s="9"/>
      <c r="J321" s="9"/>
      <c r="K321" s="9"/>
      <c r="L321" s="9"/>
      <c r="M321" s="9"/>
      <c r="N321" s="9"/>
      <c r="O321" s="11"/>
      <c r="P321" s="9"/>
    </row>
    <row r="322" spans="2:16" x14ac:dyDescent="0.25">
      <c r="B322" s="9"/>
      <c r="C322" s="9"/>
      <c r="D322" s="10"/>
      <c r="E322" s="16"/>
      <c r="F322" s="9"/>
      <c r="G322" s="9"/>
      <c r="H322" s="9"/>
      <c r="I322" s="9"/>
      <c r="J322" s="9"/>
      <c r="K322" s="9"/>
      <c r="L322" s="9"/>
      <c r="M322" s="9"/>
      <c r="N322" s="9"/>
      <c r="O322" s="11"/>
      <c r="P322" s="9"/>
    </row>
    <row r="323" spans="2:16" x14ac:dyDescent="0.25">
      <c r="B323" s="9"/>
      <c r="C323" s="9"/>
      <c r="D323" s="10"/>
      <c r="E323" s="16"/>
      <c r="F323" s="9"/>
      <c r="G323" s="9"/>
      <c r="H323" s="9"/>
      <c r="I323" s="9"/>
      <c r="J323" s="9"/>
      <c r="K323" s="9"/>
      <c r="L323" s="9"/>
      <c r="M323" s="9"/>
      <c r="N323" s="9"/>
      <c r="O323" s="11"/>
      <c r="P323" s="9"/>
    </row>
    <row r="324" spans="2:16" x14ac:dyDescent="0.25">
      <c r="B324" s="9"/>
      <c r="C324" s="9"/>
      <c r="D324" s="10"/>
      <c r="E324" s="16"/>
      <c r="F324" s="9"/>
      <c r="G324" s="9"/>
      <c r="H324" s="9"/>
      <c r="I324" s="9"/>
      <c r="J324" s="9"/>
      <c r="K324" s="9"/>
      <c r="L324" s="9"/>
      <c r="M324" s="9"/>
      <c r="N324" s="9"/>
      <c r="O324" s="11"/>
      <c r="P324" s="9"/>
    </row>
    <row r="325" spans="2:16" x14ac:dyDescent="0.25">
      <c r="B325" s="9"/>
      <c r="C325" s="9"/>
      <c r="D325" s="10"/>
      <c r="E325" s="16"/>
      <c r="F325" s="9"/>
      <c r="G325" s="9"/>
      <c r="H325" s="9"/>
      <c r="I325" s="9"/>
      <c r="J325" s="9"/>
      <c r="K325" s="9"/>
      <c r="L325" s="9"/>
      <c r="M325" s="9"/>
      <c r="N325" s="9"/>
      <c r="O325" s="11"/>
      <c r="P325" s="9"/>
    </row>
    <row r="326" spans="2:16" x14ac:dyDescent="0.25">
      <c r="B326" s="9"/>
      <c r="C326" s="9"/>
      <c r="D326" s="10"/>
      <c r="E326" s="16"/>
      <c r="F326" s="9"/>
      <c r="G326" s="9"/>
      <c r="H326" s="9"/>
      <c r="I326" s="9"/>
      <c r="J326" s="9"/>
      <c r="K326" s="9"/>
      <c r="L326" s="9"/>
      <c r="M326" s="9"/>
      <c r="N326" s="9"/>
      <c r="O326" s="11"/>
      <c r="P326" s="9"/>
    </row>
    <row r="327" spans="2:16" x14ac:dyDescent="0.25">
      <c r="B327" s="9"/>
      <c r="C327" s="9"/>
      <c r="D327" s="10"/>
      <c r="E327" s="16"/>
      <c r="F327" s="9"/>
      <c r="G327" s="9"/>
      <c r="H327" s="9"/>
      <c r="I327" s="9"/>
      <c r="J327" s="9"/>
      <c r="K327" s="9"/>
      <c r="L327" s="9"/>
      <c r="M327" s="9"/>
      <c r="N327" s="9"/>
      <c r="O327" s="11"/>
      <c r="P327" s="9"/>
    </row>
    <row r="328" spans="2:16" x14ac:dyDescent="0.25">
      <c r="B328" s="9"/>
      <c r="C328" s="9"/>
      <c r="D328" s="10"/>
      <c r="E328" s="16"/>
      <c r="F328" s="9"/>
      <c r="G328" s="9"/>
      <c r="H328" s="9"/>
      <c r="I328" s="9"/>
      <c r="J328" s="9"/>
      <c r="K328" s="9"/>
      <c r="L328" s="9"/>
      <c r="M328" s="9"/>
      <c r="N328" s="9"/>
      <c r="O328" s="11"/>
      <c r="P328" s="9"/>
    </row>
    <row r="329" spans="2:16" x14ac:dyDescent="0.25">
      <c r="B329" s="9"/>
      <c r="C329" s="9"/>
      <c r="D329" s="10"/>
      <c r="E329" s="16"/>
      <c r="F329" s="9"/>
      <c r="G329" s="9"/>
      <c r="H329" s="9"/>
      <c r="I329" s="9"/>
      <c r="J329" s="9"/>
      <c r="K329" s="9"/>
      <c r="L329" s="9"/>
      <c r="M329" s="9"/>
      <c r="N329" s="9"/>
      <c r="O329" s="11"/>
      <c r="P329" s="9"/>
    </row>
    <row r="330" spans="2:16" x14ac:dyDescent="0.25">
      <c r="B330" s="9"/>
      <c r="C330" s="9"/>
      <c r="D330" s="10"/>
      <c r="E330" s="16"/>
      <c r="F330" s="9"/>
      <c r="G330" s="9"/>
      <c r="H330" s="9"/>
      <c r="I330" s="9"/>
      <c r="J330" s="9"/>
      <c r="K330" s="9"/>
      <c r="L330" s="9"/>
      <c r="M330" s="9"/>
      <c r="N330" s="9"/>
      <c r="O330" s="11"/>
      <c r="P330" s="9"/>
    </row>
    <row r="331" spans="2:16" x14ac:dyDescent="0.25">
      <c r="B331" s="9"/>
      <c r="C331" s="9"/>
      <c r="D331" s="10"/>
      <c r="E331" s="16"/>
      <c r="F331" s="9"/>
      <c r="G331" s="9"/>
      <c r="H331" s="9"/>
      <c r="I331" s="9"/>
      <c r="J331" s="9"/>
      <c r="K331" s="9"/>
      <c r="L331" s="9"/>
      <c r="M331" s="9"/>
      <c r="N331" s="9"/>
      <c r="O331" s="11"/>
      <c r="P331" s="9"/>
    </row>
    <row r="332" spans="2:16" x14ac:dyDescent="0.25">
      <c r="B332" s="9"/>
      <c r="C332" s="9"/>
      <c r="D332" s="10"/>
      <c r="E332" s="16"/>
      <c r="F332" s="9"/>
      <c r="G332" s="9"/>
      <c r="H332" s="9"/>
      <c r="I332" s="9"/>
      <c r="J332" s="9"/>
      <c r="K332" s="9"/>
      <c r="L332" s="9"/>
      <c r="M332" s="9"/>
      <c r="N332" s="9"/>
      <c r="O332" s="11"/>
      <c r="P332" s="9"/>
    </row>
    <row r="333" spans="2:16" x14ac:dyDescent="0.25">
      <c r="B333" s="9"/>
      <c r="C333" s="9"/>
      <c r="D333" s="10"/>
      <c r="E333" s="16"/>
      <c r="F333" s="9"/>
      <c r="G333" s="9"/>
      <c r="H333" s="9"/>
      <c r="I333" s="9"/>
      <c r="J333" s="9"/>
      <c r="K333" s="9"/>
      <c r="L333" s="9"/>
      <c r="M333" s="9"/>
      <c r="N333" s="9"/>
      <c r="O333" s="11"/>
      <c r="P333" s="9"/>
    </row>
    <row r="334" spans="2:16" x14ac:dyDescent="0.25">
      <c r="B334" s="9"/>
      <c r="C334" s="9"/>
      <c r="D334" s="10"/>
      <c r="E334" s="16"/>
      <c r="F334" s="9"/>
      <c r="G334" s="9"/>
      <c r="H334" s="9"/>
      <c r="I334" s="9"/>
      <c r="J334" s="9"/>
      <c r="K334" s="9"/>
      <c r="L334" s="9"/>
      <c r="M334" s="9"/>
      <c r="N334" s="9"/>
      <c r="O334" s="11"/>
      <c r="P334" s="9"/>
    </row>
    <row r="335" spans="2:16" x14ac:dyDescent="0.25">
      <c r="B335" s="9"/>
      <c r="C335" s="9"/>
      <c r="D335" s="10"/>
      <c r="E335" s="16"/>
      <c r="F335" s="9"/>
      <c r="G335" s="9"/>
      <c r="H335" s="9"/>
      <c r="I335" s="9"/>
      <c r="J335" s="9"/>
      <c r="K335" s="9"/>
      <c r="L335" s="9"/>
      <c r="M335" s="9"/>
      <c r="N335" s="9"/>
      <c r="O335" s="11"/>
      <c r="P335" s="9"/>
    </row>
    <row r="336" spans="2:16" x14ac:dyDescent="0.25">
      <c r="B336" s="9"/>
      <c r="C336" s="9"/>
      <c r="D336" s="10"/>
      <c r="E336" s="16"/>
      <c r="F336" s="9"/>
      <c r="G336" s="9"/>
      <c r="H336" s="9"/>
      <c r="I336" s="9"/>
      <c r="J336" s="9"/>
      <c r="K336" s="9"/>
      <c r="L336" s="9"/>
      <c r="M336" s="9"/>
      <c r="N336" s="9"/>
      <c r="O336" s="11"/>
      <c r="P336" s="9"/>
    </row>
    <row r="337" spans="2:16" x14ac:dyDescent="0.25">
      <c r="B337" s="9"/>
      <c r="C337" s="9"/>
      <c r="D337" s="10"/>
      <c r="E337" s="16"/>
      <c r="F337" s="9"/>
      <c r="G337" s="9"/>
      <c r="H337" s="9"/>
      <c r="I337" s="9"/>
      <c r="J337" s="9"/>
      <c r="K337" s="9"/>
      <c r="L337" s="9"/>
      <c r="M337" s="9"/>
      <c r="N337" s="9"/>
      <c r="O337" s="11"/>
      <c r="P337" s="9"/>
    </row>
    <row r="338" spans="2:16" x14ac:dyDescent="0.25">
      <c r="B338" s="9"/>
      <c r="C338" s="9"/>
      <c r="D338" s="10"/>
      <c r="E338" s="16"/>
      <c r="F338" s="9"/>
      <c r="G338" s="9"/>
      <c r="H338" s="9"/>
      <c r="I338" s="9"/>
      <c r="J338" s="9"/>
      <c r="K338" s="9"/>
      <c r="L338" s="9"/>
      <c r="M338" s="9"/>
      <c r="N338" s="9"/>
      <c r="O338" s="11"/>
      <c r="P338" s="9"/>
    </row>
    <row r="339" spans="2:16" x14ac:dyDescent="0.25">
      <c r="B339" s="9"/>
      <c r="C339" s="9"/>
      <c r="D339" s="10"/>
      <c r="E339" s="16"/>
      <c r="F339" s="9"/>
      <c r="G339" s="9"/>
      <c r="H339" s="9"/>
      <c r="I339" s="9"/>
      <c r="J339" s="9"/>
      <c r="K339" s="9"/>
      <c r="L339" s="9"/>
      <c r="M339" s="9"/>
      <c r="N339" s="9"/>
      <c r="O339" s="11"/>
      <c r="P339" s="9"/>
    </row>
    <row r="340" spans="2:16" x14ac:dyDescent="0.25">
      <c r="B340" s="9"/>
      <c r="C340" s="9"/>
      <c r="D340" s="10"/>
      <c r="E340" s="16"/>
      <c r="F340" s="9"/>
      <c r="G340" s="9"/>
      <c r="H340" s="9"/>
      <c r="I340" s="9"/>
      <c r="J340" s="9"/>
      <c r="K340" s="9"/>
      <c r="L340" s="9"/>
      <c r="M340" s="9"/>
      <c r="N340" s="9"/>
      <c r="O340" s="11"/>
      <c r="P340" s="9"/>
    </row>
    <row r="341" spans="2:16" x14ac:dyDescent="0.25">
      <c r="B341" s="9"/>
      <c r="C341" s="9"/>
      <c r="D341" s="10"/>
      <c r="E341" s="16"/>
      <c r="F341" s="9"/>
      <c r="G341" s="9"/>
      <c r="H341" s="9"/>
      <c r="I341" s="9"/>
      <c r="J341" s="9"/>
      <c r="K341" s="9"/>
      <c r="L341" s="9"/>
      <c r="M341" s="9"/>
      <c r="N341" s="9"/>
      <c r="O341" s="11"/>
      <c r="P341" s="9"/>
    </row>
    <row r="342" spans="2:16" x14ac:dyDescent="0.25">
      <c r="B342" s="9"/>
      <c r="C342" s="9"/>
      <c r="D342" s="10"/>
      <c r="E342" s="16"/>
      <c r="F342" s="9"/>
      <c r="G342" s="9"/>
      <c r="H342" s="9"/>
      <c r="I342" s="9"/>
      <c r="J342" s="9"/>
      <c r="K342" s="9"/>
      <c r="L342" s="9"/>
      <c r="M342" s="9"/>
      <c r="N342" s="9"/>
      <c r="O342" s="11"/>
      <c r="P342" s="9"/>
    </row>
    <row r="343" spans="2:16" x14ac:dyDescent="0.25">
      <c r="B343" s="9"/>
      <c r="C343" s="9"/>
      <c r="D343" s="10"/>
      <c r="E343" s="16"/>
      <c r="F343" s="9"/>
      <c r="G343" s="9"/>
      <c r="H343" s="9"/>
      <c r="I343" s="9"/>
      <c r="J343" s="9"/>
      <c r="K343" s="9"/>
      <c r="L343" s="9"/>
      <c r="M343" s="9"/>
      <c r="N343" s="9"/>
      <c r="O343" s="11"/>
      <c r="P343" s="9"/>
    </row>
    <row r="344" spans="2:16" x14ac:dyDescent="0.25">
      <c r="B344" s="9"/>
      <c r="C344" s="9"/>
      <c r="D344" s="10"/>
      <c r="E344" s="16"/>
      <c r="F344" s="9"/>
      <c r="G344" s="9"/>
      <c r="H344" s="9"/>
      <c r="I344" s="9"/>
      <c r="J344" s="9"/>
      <c r="K344" s="9"/>
      <c r="L344" s="9"/>
      <c r="M344" s="9"/>
      <c r="N344" s="9"/>
      <c r="O344" s="11"/>
      <c r="P344" s="9"/>
    </row>
    <row r="345" spans="2:16" x14ac:dyDescent="0.25">
      <c r="B345" s="9"/>
      <c r="C345" s="9"/>
      <c r="D345" s="10"/>
      <c r="E345" s="16"/>
      <c r="F345" s="9"/>
      <c r="G345" s="9"/>
      <c r="H345" s="9"/>
      <c r="I345" s="9"/>
      <c r="J345" s="9"/>
      <c r="K345" s="9"/>
      <c r="L345" s="9"/>
      <c r="M345" s="9"/>
      <c r="N345" s="9"/>
      <c r="O345" s="11"/>
      <c r="P345" s="9"/>
    </row>
    <row r="346" spans="2:16" x14ac:dyDescent="0.25">
      <c r="B346" s="9"/>
      <c r="C346" s="9"/>
      <c r="D346" s="10"/>
      <c r="E346" s="16"/>
      <c r="F346" s="9"/>
      <c r="G346" s="9"/>
      <c r="H346" s="9"/>
      <c r="I346" s="9"/>
      <c r="J346" s="9"/>
      <c r="K346" s="9"/>
      <c r="L346" s="9"/>
      <c r="M346" s="9"/>
      <c r="N346" s="9"/>
      <c r="O346" s="11"/>
      <c r="P346" s="9"/>
    </row>
    <row r="347" spans="2:16" x14ac:dyDescent="0.25">
      <c r="B347" s="9"/>
      <c r="C347" s="9"/>
      <c r="D347" s="10"/>
      <c r="E347" s="16"/>
      <c r="F347" s="9"/>
      <c r="G347" s="9"/>
      <c r="H347" s="9"/>
      <c r="I347" s="9"/>
      <c r="J347" s="9"/>
      <c r="K347" s="9"/>
      <c r="L347" s="9"/>
      <c r="M347" s="9"/>
      <c r="N347" s="9"/>
      <c r="O347" s="11"/>
      <c r="P347" s="9"/>
    </row>
    <row r="348" spans="2:16" x14ac:dyDescent="0.25">
      <c r="B348" s="9"/>
      <c r="C348" s="9"/>
      <c r="D348" s="10"/>
      <c r="E348" s="16"/>
      <c r="F348" s="9"/>
      <c r="G348" s="9"/>
      <c r="H348" s="9"/>
      <c r="I348" s="9"/>
      <c r="J348" s="9"/>
      <c r="K348" s="9"/>
      <c r="L348" s="9"/>
      <c r="M348" s="9"/>
      <c r="N348" s="9"/>
      <c r="O348" s="11"/>
      <c r="P348" s="9"/>
    </row>
    <row r="349" spans="2:16" x14ac:dyDescent="0.25">
      <c r="B349" s="9"/>
      <c r="C349" s="9"/>
      <c r="D349" s="10"/>
      <c r="E349" s="16"/>
      <c r="F349" s="9"/>
      <c r="G349" s="9"/>
      <c r="H349" s="9"/>
      <c r="I349" s="9"/>
      <c r="J349" s="9"/>
      <c r="K349" s="9"/>
      <c r="L349" s="9"/>
      <c r="M349" s="9"/>
      <c r="N349" s="9"/>
      <c r="O349" s="11"/>
      <c r="P349" s="9"/>
    </row>
    <row r="350" spans="2:16" x14ac:dyDescent="0.25">
      <c r="B350" s="9"/>
      <c r="C350" s="9"/>
      <c r="D350" s="10"/>
      <c r="E350" s="16"/>
      <c r="F350" s="9"/>
      <c r="G350" s="9"/>
      <c r="H350" s="9"/>
      <c r="I350" s="9"/>
      <c r="J350" s="9"/>
      <c r="K350" s="9"/>
      <c r="L350" s="9"/>
      <c r="M350" s="9"/>
      <c r="N350" s="9"/>
      <c r="O350" s="11"/>
      <c r="P350" s="9"/>
    </row>
    <row r="351" spans="2:16" x14ac:dyDescent="0.25">
      <c r="B351" s="9"/>
      <c r="C351" s="9"/>
      <c r="D351" s="10"/>
      <c r="E351" s="16"/>
      <c r="F351" s="9"/>
      <c r="G351" s="9"/>
      <c r="H351" s="9"/>
      <c r="I351" s="9"/>
      <c r="J351" s="9"/>
      <c r="K351" s="9"/>
      <c r="L351" s="9"/>
      <c r="M351" s="9"/>
      <c r="N351" s="9"/>
      <c r="O351" s="11"/>
      <c r="P351" s="9"/>
    </row>
    <row r="352" spans="2:16" x14ac:dyDescent="0.25">
      <c r="B352" s="9"/>
      <c r="C352" s="9"/>
      <c r="D352" s="10"/>
      <c r="E352" s="16"/>
      <c r="F352" s="9"/>
      <c r="G352" s="9"/>
      <c r="H352" s="9"/>
      <c r="I352" s="9"/>
      <c r="J352" s="9"/>
      <c r="K352" s="9"/>
      <c r="L352" s="9"/>
      <c r="M352" s="9"/>
      <c r="N352" s="9"/>
      <c r="O352" s="11"/>
      <c r="P352" s="9"/>
    </row>
    <row r="353" spans="2:16" x14ac:dyDescent="0.25">
      <c r="B353" s="9"/>
      <c r="C353" s="9"/>
      <c r="D353" s="10"/>
      <c r="E353" s="16"/>
      <c r="F353" s="9"/>
      <c r="G353" s="9"/>
      <c r="H353" s="9"/>
      <c r="I353" s="9"/>
      <c r="J353" s="9"/>
      <c r="K353" s="9"/>
      <c r="L353" s="9"/>
      <c r="M353" s="9"/>
      <c r="N353" s="9"/>
      <c r="O353" s="11"/>
      <c r="P353" s="9"/>
    </row>
    <row r="354" spans="2:16" x14ac:dyDescent="0.25">
      <c r="B354" s="9"/>
      <c r="C354" s="9"/>
      <c r="D354" s="10"/>
      <c r="E354" s="16"/>
      <c r="F354" s="9"/>
      <c r="G354" s="9"/>
      <c r="H354" s="9"/>
      <c r="I354" s="9"/>
      <c r="J354" s="9"/>
      <c r="K354" s="9"/>
      <c r="L354" s="9"/>
      <c r="M354" s="9"/>
      <c r="N354" s="9"/>
      <c r="O354" s="11"/>
      <c r="P354" s="9"/>
    </row>
    <row r="355" spans="2:16" x14ac:dyDescent="0.25">
      <c r="B355" s="9"/>
      <c r="C355" s="9"/>
      <c r="D355" s="10"/>
      <c r="E355" s="16"/>
      <c r="F355" s="9"/>
      <c r="G355" s="9"/>
      <c r="H355" s="9"/>
      <c r="I355" s="9"/>
      <c r="J355" s="9"/>
      <c r="K355" s="9"/>
      <c r="L355" s="9"/>
      <c r="M355" s="9"/>
      <c r="N355" s="9"/>
      <c r="O355" s="11"/>
      <c r="P355" s="9"/>
    </row>
    <row r="356" spans="2:16" x14ac:dyDescent="0.25">
      <c r="B356" s="9"/>
      <c r="C356" s="9"/>
      <c r="D356" s="10"/>
      <c r="E356" s="16"/>
      <c r="F356" s="9"/>
      <c r="G356" s="9"/>
      <c r="H356" s="9"/>
      <c r="I356" s="9"/>
      <c r="J356" s="9"/>
      <c r="K356" s="9"/>
      <c r="L356" s="9"/>
      <c r="M356" s="9"/>
      <c r="N356" s="9"/>
      <c r="O356" s="11"/>
      <c r="P356" s="9"/>
    </row>
    <row r="357" spans="2:16" x14ac:dyDescent="0.25">
      <c r="B357" s="9"/>
      <c r="C357" s="9"/>
      <c r="D357" s="10"/>
      <c r="E357" s="16"/>
      <c r="F357" s="9"/>
      <c r="G357" s="9"/>
      <c r="H357" s="9"/>
      <c r="I357" s="9"/>
      <c r="J357" s="9"/>
      <c r="K357" s="9"/>
      <c r="L357" s="9"/>
      <c r="M357" s="9"/>
      <c r="N357" s="9"/>
      <c r="O357" s="11"/>
      <c r="P357" s="9"/>
    </row>
    <row r="358" spans="2:16" x14ac:dyDescent="0.25">
      <c r="B358" s="9"/>
      <c r="C358" s="9"/>
      <c r="D358" s="10"/>
      <c r="E358" s="16"/>
      <c r="F358" s="9"/>
      <c r="G358" s="9"/>
      <c r="H358" s="9"/>
      <c r="I358" s="9"/>
      <c r="J358" s="9"/>
      <c r="K358" s="9"/>
      <c r="L358" s="9"/>
      <c r="M358" s="9"/>
      <c r="N358" s="9"/>
      <c r="O358" s="11"/>
      <c r="P358" s="9"/>
    </row>
    <row r="359" spans="2:16" x14ac:dyDescent="0.25">
      <c r="B359" s="9"/>
      <c r="C359" s="9"/>
      <c r="D359" s="10"/>
      <c r="E359" s="16"/>
      <c r="F359" s="9"/>
      <c r="G359" s="9"/>
      <c r="H359" s="9"/>
      <c r="I359" s="9"/>
      <c r="J359" s="9"/>
      <c r="K359" s="9"/>
      <c r="L359" s="9"/>
      <c r="M359" s="9"/>
      <c r="N359" s="9"/>
      <c r="O359" s="11"/>
      <c r="P359" s="9"/>
    </row>
    <row r="360" spans="2:16" x14ac:dyDescent="0.25">
      <c r="B360" s="9"/>
      <c r="C360" s="9"/>
      <c r="D360" s="10"/>
      <c r="E360" s="16"/>
      <c r="F360" s="9"/>
      <c r="G360" s="9"/>
      <c r="H360" s="9"/>
      <c r="I360" s="9"/>
      <c r="J360" s="9"/>
      <c r="K360" s="9"/>
      <c r="L360" s="9"/>
      <c r="M360" s="9"/>
      <c r="N360" s="9"/>
      <c r="O360" s="11"/>
      <c r="P360" s="9"/>
    </row>
    <row r="361" spans="2:16" x14ac:dyDescent="0.25">
      <c r="B361" s="9"/>
      <c r="C361" s="9"/>
      <c r="D361" s="10"/>
      <c r="E361" s="16"/>
      <c r="F361" s="9"/>
      <c r="G361" s="9"/>
      <c r="H361" s="9"/>
      <c r="I361" s="9"/>
      <c r="J361" s="9"/>
      <c r="K361" s="9"/>
      <c r="L361" s="9"/>
      <c r="M361" s="9"/>
      <c r="N361" s="9"/>
      <c r="O361" s="11"/>
      <c r="P361" s="9"/>
    </row>
    <row r="362" spans="2:16" x14ac:dyDescent="0.25">
      <c r="B362" s="9"/>
      <c r="C362" s="9"/>
      <c r="D362" s="10"/>
      <c r="E362" s="16"/>
      <c r="F362" s="9"/>
      <c r="G362" s="9"/>
      <c r="H362" s="9"/>
      <c r="I362" s="9"/>
      <c r="J362" s="9"/>
      <c r="K362" s="9"/>
      <c r="L362" s="9"/>
      <c r="M362" s="9"/>
      <c r="N362" s="9"/>
      <c r="O362" s="11"/>
      <c r="P362" s="9"/>
    </row>
    <row r="363" spans="2:16" x14ac:dyDescent="0.25">
      <c r="B363" s="9"/>
      <c r="C363" s="9"/>
      <c r="D363" s="10"/>
      <c r="E363" s="16"/>
      <c r="F363" s="9"/>
      <c r="G363" s="9"/>
      <c r="H363" s="9"/>
      <c r="I363" s="9"/>
      <c r="J363" s="9"/>
      <c r="K363" s="9"/>
      <c r="L363" s="9"/>
      <c r="M363" s="9"/>
      <c r="N363" s="9"/>
      <c r="O363" s="11"/>
      <c r="P363" s="9"/>
    </row>
    <row r="364" spans="2:16" x14ac:dyDescent="0.25">
      <c r="B364" s="9"/>
      <c r="C364" s="9"/>
      <c r="D364" s="10"/>
      <c r="E364" s="16"/>
      <c r="F364" s="9"/>
      <c r="G364" s="9"/>
      <c r="H364" s="9"/>
      <c r="I364" s="9"/>
      <c r="J364" s="9"/>
      <c r="K364" s="9"/>
      <c r="L364" s="9"/>
      <c r="M364" s="9"/>
      <c r="N364" s="9"/>
      <c r="O364" s="11"/>
      <c r="P364" s="9"/>
    </row>
    <row r="365" spans="2:16" x14ac:dyDescent="0.25">
      <c r="B365" s="9"/>
      <c r="C365" s="9"/>
      <c r="D365" s="10"/>
      <c r="E365" s="16"/>
      <c r="F365" s="9"/>
      <c r="G365" s="9"/>
      <c r="H365" s="9"/>
      <c r="I365" s="9"/>
      <c r="J365" s="9"/>
      <c r="K365" s="9"/>
      <c r="L365" s="9"/>
      <c r="M365" s="9"/>
      <c r="N365" s="9"/>
      <c r="O365" s="11"/>
      <c r="P365" s="9"/>
    </row>
    <row r="366" spans="2:16" x14ac:dyDescent="0.25">
      <c r="B366" s="9"/>
      <c r="C366" s="9"/>
      <c r="D366" s="10"/>
      <c r="E366" s="16"/>
      <c r="F366" s="9"/>
      <c r="G366" s="9"/>
      <c r="H366" s="9"/>
      <c r="I366" s="9"/>
      <c r="J366" s="9"/>
      <c r="K366" s="9"/>
      <c r="L366" s="9"/>
      <c r="M366" s="9"/>
      <c r="N366" s="9"/>
      <c r="O366" s="11"/>
      <c r="P366" s="9"/>
    </row>
    <row r="367" spans="2:16" x14ac:dyDescent="0.25">
      <c r="B367" s="9"/>
      <c r="C367" s="9"/>
      <c r="D367" s="10"/>
      <c r="E367" s="16"/>
      <c r="F367" s="9"/>
      <c r="G367" s="9"/>
      <c r="H367" s="9"/>
      <c r="I367" s="9"/>
      <c r="J367" s="9"/>
      <c r="K367" s="9"/>
      <c r="L367" s="9"/>
      <c r="M367" s="9"/>
      <c r="N367" s="9"/>
      <c r="O367" s="11"/>
      <c r="P367" s="9"/>
    </row>
    <row r="368" spans="2:16" x14ac:dyDescent="0.25">
      <c r="B368" s="9"/>
      <c r="C368" s="9"/>
      <c r="D368" s="10"/>
      <c r="E368" s="16"/>
      <c r="F368" s="9"/>
      <c r="G368" s="9"/>
      <c r="H368" s="9"/>
      <c r="I368" s="9"/>
      <c r="J368" s="9"/>
      <c r="K368" s="9"/>
      <c r="L368" s="9"/>
      <c r="M368" s="9"/>
      <c r="N368" s="9"/>
      <c r="O368" s="11"/>
      <c r="P368" s="9"/>
    </row>
    <row r="369" spans="2:16" x14ac:dyDescent="0.25">
      <c r="B369" s="9"/>
      <c r="C369" s="9"/>
      <c r="D369" s="10"/>
      <c r="E369" s="16"/>
      <c r="F369" s="9"/>
      <c r="G369" s="9"/>
      <c r="H369" s="9"/>
      <c r="I369" s="9"/>
      <c r="J369" s="9"/>
      <c r="K369" s="9"/>
      <c r="L369" s="9"/>
      <c r="M369" s="9"/>
      <c r="N369" s="9"/>
      <c r="O369" s="11"/>
      <c r="P369" s="9"/>
    </row>
    <row r="370" spans="2:16" x14ac:dyDescent="0.25">
      <c r="B370" s="9"/>
      <c r="C370" s="9"/>
      <c r="D370" s="10"/>
      <c r="E370" s="16"/>
      <c r="F370" s="9"/>
      <c r="G370" s="9"/>
      <c r="H370" s="9"/>
      <c r="I370" s="9"/>
      <c r="J370" s="9"/>
      <c r="K370" s="9"/>
      <c r="L370" s="9"/>
      <c r="M370" s="9"/>
      <c r="N370" s="9"/>
      <c r="O370" s="11"/>
      <c r="P370" s="9"/>
    </row>
    <row r="371" spans="2:16" x14ac:dyDescent="0.25">
      <c r="B371" s="9"/>
      <c r="C371" s="9"/>
      <c r="D371" s="10"/>
      <c r="E371" s="16"/>
      <c r="F371" s="9"/>
      <c r="G371" s="9"/>
      <c r="H371" s="9"/>
      <c r="I371" s="9"/>
      <c r="J371" s="9"/>
      <c r="K371" s="9"/>
      <c r="L371" s="9"/>
      <c r="M371" s="9"/>
      <c r="N371" s="9"/>
      <c r="O371" s="11"/>
      <c r="P371" s="9"/>
    </row>
    <row r="372" spans="2:16" x14ac:dyDescent="0.25">
      <c r="B372" s="9"/>
      <c r="C372" s="9"/>
      <c r="D372" s="10"/>
      <c r="E372" s="16"/>
      <c r="F372" s="9"/>
      <c r="G372" s="9"/>
      <c r="H372" s="9"/>
      <c r="I372" s="9"/>
      <c r="J372" s="9"/>
      <c r="K372" s="9"/>
      <c r="L372" s="9"/>
      <c r="M372" s="9"/>
      <c r="N372" s="9"/>
      <c r="O372" s="11"/>
      <c r="P372" s="9"/>
    </row>
    <row r="373" spans="2:16" x14ac:dyDescent="0.25">
      <c r="B373" s="9"/>
      <c r="C373" s="9"/>
      <c r="D373" s="10"/>
      <c r="E373" s="16"/>
      <c r="F373" s="9"/>
      <c r="G373" s="9"/>
      <c r="H373" s="9"/>
      <c r="I373" s="9"/>
      <c r="J373" s="9"/>
      <c r="K373" s="9"/>
      <c r="L373" s="9"/>
      <c r="M373" s="9"/>
      <c r="N373" s="9"/>
      <c r="O373" s="11"/>
      <c r="P373" s="9"/>
    </row>
    <row r="374" spans="2:16" x14ac:dyDescent="0.25">
      <c r="B374" s="9"/>
      <c r="C374" s="9"/>
      <c r="D374" s="10"/>
      <c r="E374" s="16"/>
      <c r="F374" s="9"/>
      <c r="G374" s="9"/>
      <c r="H374" s="9"/>
      <c r="I374" s="9"/>
      <c r="J374" s="9"/>
      <c r="K374" s="9"/>
      <c r="L374" s="9"/>
      <c r="M374" s="9"/>
      <c r="N374" s="9"/>
      <c r="O374" s="11"/>
      <c r="P374" s="9"/>
    </row>
    <row r="375" spans="2:16" x14ac:dyDescent="0.25">
      <c r="B375" s="9"/>
      <c r="C375" s="9"/>
      <c r="D375" s="10"/>
      <c r="E375" s="16"/>
      <c r="F375" s="9"/>
      <c r="G375" s="9"/>
      <c r="H375" s="9"/>
      <c r="I375" s="9"/>
      <c r="J375" s="9"/>
      <c r="K375" s="9"/>
      <c r="L375" s="9"/>
      <c r="M375" s="9"/>
      <c r="N375" s="9"/>
      <c r="O375" s="11"/>
      <c r="P375" s="9"/>
    </row>
    <row r="376" spans="2:16" x14ac:dyDescent="0.25">
      <c r="B376" s="9"/>
      <c r="C376" s="9"/>
      <c r="D376" s="10"/>
      <c r="E376" s="16"/>
      <c r="F376" s="9"/>
      <c r="G376" s="9"/>
      <c r="H376" s="9"/>
      <c r="I376" s="9"/>
      <c r="J376" s="9"/>
      <c r="K376" s="9"/>
      <c r="L376" s="9"/>
      <c r="M376" s="9"/>
      <c r="N376" s="9"/>
      <c r="O376" s="11"/>
      <c r="P376" s="9"/>
    </row>
    <row r="377" spans="2:16" x14ac:dyDescent="0.25">
      <c r="B377" s="9"/>
      <c r="C377" s="9"/>
      <c r="D377" s="10"/>
      <c r="E377" s="16"/>
      <c r="F377" s="9"/>
      <c r="G377" s="9"/>
      <c r="H377" s="9"/>
      <c r="I377" s="9"/>
      <c r="J377" s="9"/>
      <c r="K377" s="9"/>
      <c r="L377" s="9"/>
      <c r="M377" s="9"/>
      <c r="N377" s="9"/>
      <c r="O377" s="11"/>
      <c r="P377" s="9"/>
    </row>
    <row r="378" spans="2:16" x14ac:dyDescent="0.25">
      <c r="B378" s="9"/>
      <c r="C378" s="9"/>
      <c r="D378" s="10"/>
      <c r="E378" s="16"/>
      <c r="F378" s="9"/>
      <c r="G378" s="9"/>
      <c r="H378" s="9"/>
      <c r="I378" s="9"/>
      <c r="J378" s="9"/>
      <c r="K378" s="9"/>
      <c r="L378" s="9"/>
      <c r="M378" s="9"/>
      <c r="N378" s="9"/>
      <c r="O378" s="11"/>
      <c r="P378" s="9"/>
    </row>
    <row r="379" spans="2:16" x14ac:dyDescent="0.25">
      <c r="B379" s="9"/>
      <c r="C379" s="9"/>
      <c r="D379" s="10"/>
      <c r="E379" s="16"/>
      <c r="F379" s="9"/>
      <c r="G379" s="9"/>
      <c r="H379" s="9"/>
      <c r="I379" s="9"/>
      <c r="J379" s="9"/>
      <c r="K379" s="9"/>
      <c r="L379" s="9"/>
      <c r="M379" s="9"/>
      <c r="N379" s="9"/>
      <c r="O379" s="11"/>
      <c r="P379" s="9"/>
    </row>
    <row r="380" spans="2:16" x14ac:dyDescent="0.25">
      <c r="B380" s="9"/>
      <c r="C380" s="9"/>
      <c r="D380" s="10"/>
      <c r="E380" s="16"/>
      <c r="F380" s="9"/>
      <c r="G380" s="9"/>
      <c r="H380" s="9"/>
      <c r="I380" s="9"/>
      <c r="J380" s="9"/>
      <c r="K380" s="9"/>
      <c r="L380" s="9"/>
      <c r="M380" s="9"/>
      <c r="N380" s="9"/>
      <c r="O380" s="11"/>
      <c r="P380" s="9"/>
    </row>
    <row r="381" spans="2:16" x14ac:dyDescent="0.25">
      <c r="B381" s="9"/>
      <c r="C381" s="9"/>
      <c r="D381" s="10"/>
      <c r="E381" s="16"/>
      <c r="F381" s="9"/>
      <c r="G381" s="9"/>
      <c r="H381" s="9"/>
      <c r="I381" s="9"/>
      <c r="J381" s="9"/>
      <c r="K381" s="9"/>
      <c r="L381" s="9"/>
      <c r="M381" s="9"/>
      <c r="N381" s="9"/>
      <c r="O381" s="11"/>
      <c r="P381" s="9"/>
    </row>
    <row r="382" spans="2:16" x14ac:dyDescent="0.25">
      <c r="B382" s="9"/>
      <c r="C382" s="9"/>
      <c r="D382" s="10"/>
      <c r="E382" s="16"/>
      <c r="F382" s="9"/>
      <c r="G382" s="9"/>
      <c r="H382" s="9"/>
      <c r="I382" s="9"/>
      <c r="J382" s="9"/>
      <c r="K382" s="9"/>
      <c r="L382" s="9"/>
      <c r="M382" s="9"/>
      <c r="N382" s="9"/>
      <c r="O382" s="11"/>
      <c r="P382" s="9"/>
    </row>
    <row r="383" spans="2:16" x14ac:dyDescent="0.25">
      <c r="B383" s="9"/>
      <c r="C383" s="9"/>
      <c r="D383" s="10"/>
      <c r="E383" s="16"/>
      <c r="F383" s="9"/>
      <c r="G383" s="9"/>
      <c r="H383" s="9"/>
      <c r="I383" s="9"/>
      <c r="J383" s="9"/>
      <c r="K383" s="9"/>
      <c r="L383" s="9"/>
      <c r="M383" s="9"/>
      <c r="N383" s="9"/>
      <c r="O383" s="11"/>
      <c r="P383" s="9"/>
    </row>
    <row r="384" spans="2:16" x14ac:dyDescent="0.25">
      <c r="B384" s="9"/>
      <c r="C384" s="9"/>
      <c r="D384" s="10"/>
      <c r="E384" s="16"/>
      <c r="F384" s="9"/>
      <c r="G384" s="9"/>
      <c r="H384" s="9"/>
      <c r="I384" s="9"/>
      <c r="J384" s="9"/>
      <c r="K384" s="9"/>
      <c r="L384" s="9"/>
      <c r="M384" s="9"/>
      <c r="N384" s="9"/>
      <c r="O384" s="11"/>
      <c r="P384" s="9"/>
    </row>
    <row r="385" spans="2:16" x14ac:dyDescent="0.25">
      <c r="B385" s="9"/>
      <c r="C385" s="9"/>
      <c r="D385" s="10"/>
      <c r="E385" s="16"/>
      <c r="F385" s="9"/>
      <c r="G385" s="9"/>
      <c r="H385" s="9"/>
      <c r="I385" s="9"/>
      <c r="J385" s="9"/>
      <c r="K385" s="9"/>
      <c r="L385" s="9"/>
      <c r="M385" s="9"/>
      <c r="N385" s="9"/>
      <c r="O385" s="11"/>
      <c r="P385" s="9"/>
    </row>
    <row r="386" spans="2:16" x14ac:dyDescent="0.25">
      <c r="B386" s="9"/>
      <c r="C386" s="9"/>
      <c r="D386" s="10"/>
      <c r="E386" s="16"/>
      <c r="F386" s="9"/>
      <c r="G386" s="9"/>
      <c r="H386" s="9"/>
      <c r="I386" s="9"/>
      <c r="J386" s="9"/>
      <c r="K386" s="9"/>
      <c r="L386" s="9"/>
      <c r="M386" s="9"/>
      <c r="N386" s="9"/>
      <c r="O386" s="11"/>
      <c r="P386" s="9"/>
    </row>
    <row r="387" spans="2:16" x14ac:dyDescent="0.25">
      <c r="B387" s="9"/>
      <c r="C387" s="9"/>
      <c r="D387" s="10"/>
      <c r="E387" s="16"/>
      <c r="F387" s="9"/>
      <c r="G387" s="9"/>
      <c r="H387" s="9"/>
      <c r="I387" s="9"/>
      <c r="J387" s="9"/>
      <c r="K387" s="9"/>
      <c r="L387" s="9"/>
      <c r="M387" s="9"/>
      <c r="N387" s="9"/>
      <c r="O387" s="11"/>
      <c r="P387" s="9"/>
    </row>
    <row r="388" spans="2:16" x14ac:dyDescent="0.25">
      <c r="B388" s="9"/>
      <c r="C388" s="9"/>
      <c r="D388" s="10"/>
      <c r="E388" s="16"/>
      <c r="F388" s="9"/>
      <c r="G388" s="9"/>
      <c r="H388" s="9"/>
      <c r="I388" s="9"/>
      <c r="J388" s="9"/>
      <c r="K388" s="9"/>
      <c r="L388" s="9"/>
      <c r="M388" s="9"/>
      <c r="N388" s="9"/>
      <c r="O388" s="11"/>
      <c r="P388" s="9"/>
    </row>
    <row r="389" spans="2:16" x14ac:dyDescent="0.25">
      <c r="B389" s="9"/>
      <c r="C389" s="9"/>
      <c r="D389" s="10"/>
      <c r="E389" s="16"/>
      <c r="F389" s="9"/>
      <c r="G389" s="9"/>
      <c r="H389" s="9"/>
      <c r="I389" s="9"/>
      <c r="J389" s="9"/>
      <c r="K389" s="9"/>
      <c r="L389" s="9"/>
      <c r="M389" s="9"/>
      <c r="N389" s="9"/>
      <c r="O389" s="11"/>
      <c r="P389" s="9"/>
    </row>
    <row r="390" spans="2:16" x14ac:dyDescent="0.25">
      <c r="B390" s="9"/>
      <c r="C390" s="9"/>
      <c r="D390" s="10"/>
      <c r="E390" s="16"/>
      <c r="F390" s="9"/>
      <c r="G390" s="9"/>
      <c r="H390" s="9"/>
      <c r="I390" s="9"/>
      <c r="J390" s="9"/>
      <c r="K390" s="9"/>
      <c r="L390" s="9"/>
      <c r="M390" s="9"/>
      <c r="N390" s="9"/>
      <c r="O390" s="11"/>
      <c r="P390" s="9"/>
    </row>
    <row r="391" spans="2:16" x14ac:dyDescent="0.25">
      <c r="B391" s="9"/>
      <c r="C391" s="9"/>
      <c r="D391" s="10"/>
      <c r="E391" s="16"/>
      <c r="F391" s="9"/>
      <c r="G391" s="9"/>
      <c r="H391" s="9"/>
      <c r="I391" s="9"/>
      <c r="J391" s="9"/>
      <c r="K391" s="9"/>
      <c r="L391" s="9"/>
      <c r="M391" s="9"/>
      <c r="N391" s="9"/>
      <c r="O391" s="11"/>
      <c r="P391" s="9"/>
    </row>
    <row r="392" spans="2:16" x14ac:dyDescent="0.25">
      <c r="B392" s="9"/>
      <c r="C392" s="9"/>
      <c r="D392" s="10"/>
      <c r="E392" s="16"/>
      <c r="F392" s="9"/>
      <c r="G392" s="9"/>
      <c r="H392" s="9"/>
      <c r="I392" s="9"/>
      <c r="J392" s="9"/>
      <c r="K392" s="9"/>
      <c r="L392" s="9"/>
      <c r="M392" s="9"/>
      <c r="N392" s="9"/>
      <c r="O392" s="11"/>
      <c r="P392" s="9"/>
    </row>
    <row r="393" spans="2:16" x14ac:dyDescent="0.25">
      <c r="B393" s="9"/>
      <c r="C393" s="9"/>
      <c r="D393" s="10"/>
      <c r="E393" s="16"/>
      <c r="F393" s="9"/>
      <c r="G393" s="9"/>
      <c r="H393" s="9"/>
      <c r="I393" s="9"/>
      <c r="J393" s="9"/>
      <c r="K393" s="9"/>
      <c r="L393" s="9"/>
      <c r="M393" s="9"/>
      <c r="N393" s="9"/>
      <c r="O393" s="11"/>
      <c r="P393" s="9"/>
    </row>
    <row r="394" spans="2:16" x14ac:dyDescent="0.25">
      <c r="B394" s="9"/>
      <c r="C394" s="9"/>
      <c r="D394" s="10"/>
      <c r="E394" s="16"/>
      <c r="F394" s="9"/>
      <c r="G394" s="9"/>
      <c r="H394" s="9"/>
      <c r="I394" s="9"/>
      <c r="J394" s="9"/>
      <c r="K394" s="9"/>
      <c r="L394" s="9"/>
      <c r="M394" s="9"/>
      <c r="N394" s="9"/>
      <c r="O394" s="11"/>
      <c r="P394" s="9"/>
    </row>
    <row r="395" spans="2:16" x14ac:dyDescent="0.25">
      <c r="B395" s="9"/>
      <c r="C395" s="9"/>
      <c r="D395" s="10"/>
      <c r="E395" s="16"/>
      <c r="F395" s="9"/>
      <c r="G395" s="9"/>
      <c r="H395" s="9"/>
      <c r="I395" s="9"/>
      <c r="J395" s="9"/>
      <c r="K395" s="9"/>
      <c r="L395" s="9"/>
      <c r="M395" s="9"/>
      <c r="N395" s="9"/>
      <c r="O395" s="11"/>
      <c r="P395" s="9"/>
    </row>
    <row r="396" spans="2:16" x14ac:dyDescent="0.25">
      <c r="B396" s="9"/>
      <c r="C396" s="9"/>
      <c r="D396" s="10"/>
      <c r="E396" s="16"/>
      <c r="F396" s="9"/>
      <c r="G396" s="9"/>
      <c r="H396" s="9"/>
      <c r="I396" s="9"/>
      <c r="J396" s="9"/>
      <c r="K396" s="9"/>
      <c r="L396" s="9"/>
      <c r="M396" s="9"/>
      <c r="N396" s="9"/>
      <c r="O396" s="11"/>
      <c r="P396" s="9"/>
    </row>
    <row r="397" spans="2:16" x14ac:dyDescent="0.25">
      <c r="B397" s="9"/>
      <c r="C397" s="9"/>
      <c r="D397" s="10"/>
      <c r="E397" s="16"/>
      <c r="F397" s="9"/>
      <c r="G397" s="9"/>
      <c r="H397" s="9"/>
      <c r="I397" s="9"/>
      <c r="J397" s="9"/>
      <c r="K397" s="9"/>
      <c r="L397" s="9"/>
      <c r="M397" s="9"/>
      <c r="N397" s="9"/>
      <c r="O397" s="11"/>
      <c r="P397" s="9"/>
    </row>
    <row r="398" spans="2:16" x14ac:dyDescent="0.25">
      <c r="B398" s="9"/>
      <c r="C398" s="9"/>
      <c r="D398" s="10"/>
      <c r="E398" s="16"/>
      <c r="F398" s="9"/>
      <c r="G398" s="9"/>
      <c r="H398" s="9"/>
      <c r="I398" s="9"/>
      <c r="J398" s="9"/>
      <c r="K398" s="9"/>
      <c r="L398" s="9"/>
      <c r="M398" s="9"/>
      <c r="N398" s="9"/>
      <c r="O398" s="11"/>
      <c r="P398" s="9"/>
    </row>
    <row r="399" spans="2:16" x14ac:dyDescent="0.25">
      <c r="B399" s="9"/>
      <c r="C399" s="9"/>
      <c r="D399" s="10"/>
      <c r="E399" s="16"/>
      <c r="F399" s="9"/>
      <c r="G399" s="9"/>
      <c r="H399" s="9"/>
      <c r="I399" s="9"/>
      <c r="J399" s="9"/>
      <c r="K399" s="9"/>
      <c r="L399" s="9"/>
      <c r="M399" s="9"/>
      <c r="N399" s="9"/>
      <c r="O399" s="11"/>
      <c r="P399" s="9"/>
    </row>
    <row r="400" spans="2:16" x14ac:dyDescent="0.25">
      <c r="B400" s="9"/>
      <c r="C400" s="9"/>
      <c r="D400" s="10"/>
      <c r="E400" s="16"/>
      <c r="F400" s="9"/>
      <c r="G400" s="9"/>
      <c r="H400" s="9"/>
      <c r="I400" s="9"/>
      <c r="J400" s="9"/>
      <c r="K400" s="9"/>
      <c r="L400" s="9"/>
      <c r="M400" s="9"/>
      <c r="N400" s="9"/>
      <c r="O400" s="11"/>
      <c r="P400" s="9"/>
    </row>
    <row r="401" spans="2:16" x14ac:dyDescent="0.25">
      <c r="B401" s="9"/>
      <c r="C401" s="9"/>
      <c r="D401" s="10"/>
      <c r="E401" s="16"/>
      <c r="F401" s="9"/>
      <c r="G401" s="9"/>
      <c r="H401" s="9"/>
      <c r="I401" s="9"/>
      <c r="J401" s="9"/>
      <c r="K401" s="9"/>
      <c r="L401" s="9"/>
      <c r="M401" s="9"/>
      <c r="N401" s="9"/>
      <c r="O401" s="11"/>
      <c r="P401" s="9"/>
    </row>
    <row r="402" spans="2:16" x14ac:dyDescent="0.25">
      <c r="B402" s="9"/>
      <c r="C402" s="9"/>
      <c r="D402" s="10"/>
      <c r="E402" s="16"/>
      <c r="F402" s="9"/>
      <c r="G402" s="9"/>
      <c r="H402" s="9"/>
      <c r="I402" s="9"/>
      <c r="J402" s="9"/>
      <c r="K402" s="9"/>
      <c r="L402" s="9"/>
      <c r="M402" s="9"/>
      <c r="N402" s="9"/>
      <c r="O402" s="11"/>
      <c r="P402" s="9"/>
    </row>
    <row r="403" spans="2:16" x14ac:dyDescent="0.25">
      <c r="B403" s="9"/>
      <c r="C403" s="9"/>
      <c r="D403" s="10"/>
      <c r="E403" s="16"/>
      <c r="F403" s="9"/>
      <c r="G403" s="9"/>
      <c r="H403" s="9"/>
      <c r="I403" s="9"/>
      <c r="J403" s="9"/>
      <c r="K403" s="9"/>
      <c r="L403" s="9"/>
      <c r="M403" s="9"/>
      <c r="N403" s="9"/>
      <c r="O403" s="11"/>
      <c r="P403" s="9"/>
    </row>
    <row r="404" spans="2:16" x14ac:dyDescent="0.25">
      <c r="B404" s="9"/>
      <c r="C404" s="9"/>
      <c r="D404" s="10"/>
      <c r="E404" s="16"/>
      <c r="F404" s="9"/>
      <c r="G404" s="9"/>
      <c r="H404" s="9"/>
      <c r="I404" s="9"/>
      <c r="J404" s="9"/>
      <c r="K404" s="9"/>
      <c r="L404" s="9"/>
      <c r="M404" s="9"/>
      <c r="N404" s="9"/>
      <c r="O404" s="11"/>
      <c r="P404" s="9"/>
    </row>
    <row r="405" spans="2:16" x14ac:dyDescent="0.25">
      <c r="B405" s="9"/>
      <c r="C405" s="9"/>
      <c r="D405" s="10"/>
      <c r="E405" s="16"/>
      <c r="F405" s="9"/>
      <c r="G405" s="9"/>
      <c r="H405" s="9"/>
      <c r="I405" s="9"/>
      <c r="J405" s="9"/>
      <c r="K405" s="9"/>
      <c r="L405" s="9"/>
      <c r="M405" s="9"/>
      <c r="N405" s="9"/>
      <c r="O405" s="11"/>
      <c r="P405" s="9"/>
    </row>
    <row r="406" spans="2:16" x14ac:dyDescent="0.25">
      <c r="B406" s="9"/>
      <c r="C406" s="9"/>
      <c r="D406" s="10"/>
      <c r="E406" s="16"/>
      <c r="F406" s="9"/>
      <c r="G406" s="9"/>
      <c r="H406" s="9"/>
      <c r="I406" s="9"/>
      <c r="J406" s="9"/>
      <c r="K406" s="9"/>
      <c r="L406" s="9"/>
      <c r="M406" s="9"/>
      <c r="N406" s="9"/>
      <c r="O406" s="11"/>
      <c r="P406" s="9"/>
    </row>
    <row r="407" spans="2:16" x14ac:dyDescent="0.25">
      <c r="B407" s="9"/>
      <c r="C407" s="9"/>
      <c r="D407" s="10"/>
      <c r="E407" s="16"/>
      <c r="F407" s="9"/>
      <c r="G407" s="9"/>
      <c r="H407" s="9"/>
      <c r="I407" s="9"/>
      <c r="J407" s="9"/>
      <c r="K407" s="9"/>
      <c r="L407" s="9"/>
      <c r="M407" s="9"/>
      <c r="N407" s="9"/>
      <c r="O407" s="11"/>
      <c r="P407" s="9"/>
    </row>
    <row r="408" spans="2:16" x14ac:dyDescent="0.25">
      <c r="B408" s="9"/>
      <c r="C408" s="9"/>
      <c r="D408" s="10"/>
      <c r="E408" s="16"/>
      <c r="F408" s="9"/>
      <c r="G408" s="9"/>
      <c r="H408" s="9"/>
      <c r="I408" s="9"/>
      <c r="J408" s="9"/>
      <c r="K408" s="9"/>
      <c r="L408" s="9"/>
      <c r="M408" s="9"/>
      <c r="N408" s="9"/>
      <c r="O408" s="11"/>
      <c r="P408" s="9"/>
    </row>
    <row r="409" spans="2:16" x14ac:dyDescent="0.25">
      <c r="B409" s="9"/>
      <c r="C409" s="9"/>
      <c r="D409" s="10"/>
      <c r="E409" s="16"/>
      <c r="F409" s="9"/>
      <c r="G409" s="9"/>
      <c r="H409" s="9"/>
      <c r="I409" s="9"/>
      <c r="J409" s="9"/>
      <c r="K409" s="9"/>
      <c r="L409" s="9"/>
      <c r="M409" s="9"/>
      <c r="N409" s="9"/>
      <c r="O409" s="11"/>
      <c r="P409" s="9"/>
    </row>
    <row r="410" spans="2:16" x14ac:dyDescent="0.25">
      <c r="B410" s="9"/>
      <c r="C410" s="9"/>
      <c r="D410" s="10"/>
      <c r="E410" s="16"/>
      <c r="F410" s="9"/>
      <c r="G410" s="9"/>
      <c r="H410" s="9"/>
      <c r="I410" s="9"/>
      <c r="J410" s="9"/>
      <c r="K410" s="9"/>
      <c r="L410" s="9"/>
      <c r="M410" s="9"/>
      <c r="N410" s="9"/>
      <c r="O410" s="11"/>
      <c r="P410" s="9"/>
    </row>
    <row r="411" spans="2:16" x14ac:dyDescent="0.25">
      <c r="B411" s="9"/>
      <c r="C411" s="9"/>
      <c r="D411" s="10"/>
      <c r="E411" s="16"/>
      <c r="F411" s="9"/>
      <c r="G411" s="9"/>
      <c r="H411" s="9"/>
      <c r="I411" s="9"/>
      <c r="J411" s="9"/>
      <c r="K411" s="9"/>
      <c r="L411" s="9"/>
      <c r="M411" s="9"/>
      <c r="N411" s="9"/>
      <c r="O411" s="11"/>
      <c r="P411" s="9"/>
    </row>
    <row r="412" spans="2:16" x14ac:dyDescent="0.25">
      <c r="B412" s="9"/>
      <c r="C412" s="9"/>
      <c r="D412" s="10"/>
      <c r="E412" s="16"/>
      <c r="F412" s="9"/>
      <c r="G412" s="9"/>
      <c r="H412" s="9"/>
      <c r="I412" s="9"/>
      <c r="J412" s="9"/>
      <c r="K412" s="9"/>
      <c r="L412" s="9"/>
      <c r="M412" s="9"/>
      <c r="N412" s="9"/>
      <c r="O412" s="11"/>
      <c r="P412" s="9"/>
    </row>
    <row r="413" spans="2:16" x14ac:dyDescent="0.25">
      <c r="B413" s="9"/>
      <c r="C413" s="9"/>
      <c r="D413" s="10"/>
      <c r="E413" s="16"/>
      <c r="F413" s="9"/>
      <c r="G413" s="9"/>
      <c r="H413" s="9"/>
      <c r="I413" s="9"/>
      <c r="J413" s="9"/>
      <c r="K413" s="9"/>
      <c r="L413" s="9"/>
      <c r="M413" s="9"/>
      <c r="N413" s="9"/>
      <c r="O413" s="11"/>
      <c r="P413" s="9"/>
    </row>
    <row r="414" spans="2:16" x14ac:dyDescent="0.25">
      <c r="B414" s="9"/>
      <c r="C414" s="9"/>
      <c r="D414" s="10"/>
      <c r="E414" s="16"/>
      <c r="F414" s="9"/>
      <c r="G414" s="9"/>
      <c r="H414" s="9"/>
      <c r="I414" s="9"/>
      <c r="J414" s="9"/>
      <c r="K414" s="9"/>
      <c r="L414" s="9"/>
      <c r="M414" s="9"/>
      <c r="N414" s="9"/>
      <c r="O414" s="11"/>
      <c r="P414" s="9"/>
    </row>
    <row r="415" spans="2:16" x14ac:dyDescent="0.25">
      <c r="B415" s="9"/>
      <c r="C415" s="9"/>
      <c r="D415" s="10"/>
      <c r="E415" s="16"/>
      <c r="F415" s="9"/>
      <c r="G415" s="9"/>
      <c r="H415" s="9"/>
      <c r="I415" s="9"/>
      <c r="J415" s="9"/>
      <c r="K415" s="9"/>
      <c r="L415" s="9"/>
      <c r="M415" s="9"/>
      <c r="N415" s="9"/>
      <c r="O415" s="11"/>
      <c r="P415" s="9"/>
    </row>
    <row r="416" spans="2:16" x14ac:dyDescent="0.25">
      <c r="B416" s="9"/>
      <c r="C416" s="9"/>
      <c r="D416" s="10"/>
      <c r="E416" s="16"/>
      <c r="F416" s="9"/>
      <c r="G416" s="9"/>
      <c r="H416" s="9"/>
      <c r="I416" s="9"/>
      <c r="J416" s="9"/>
      <c r="K416" s="9"/>
      <c r="L416" s="9"/>
      <c r="M416" s="9"/>
      <c r="N416" s="9"/>
      <c r="O416" s="11"/>
      <c r="P416" s="9"/>
    </row>
    <row r="417" spans="2:16" x14ac:dyDescent="0.25">
      <c r="B417" s="9"/>
      <c r="C417" s="9"/>
      <c r="D417" s="10"/>
      <c r="E417" s="16"/>
      <c r="F417" s="9"/>
      <c r="G417" s="9"/>
      <c r="H417" s="9"/>
      <c r="I417" s="9"/>
      <c r="J417" s="9"/>
      <c r="K417" s="9"/>
      <c r="L417" s="9"/>
      <c r="M417" s="9"/>
      <c r="N417" s="9"/>
      <c r="O417" s="11"/>
      <c r="P417" s="9"/>
    </row>
    <row r="418" spans="2:16" x14ac:dyDescent="0.25">
      <c r="B418" s="9"/>
      <c r="C418" s="9"/>
      <c r="D418" s="10"/>
      <c r="E418" s="16"/>
      <c r="F418" s="9"/>
      <c r="G418" s="9"/>
      <c r="H418" s="9"/>
      <c r="I418" s="9"/>
      <c r="J418" s="9"/>
      <c r="K418" s="9"/>
      <c r="L418" s="9"/>
      <c r="M418" s="9"/>
      <c r="N418" s="9"/>
      <c r="O418" s="11"/>
      <c r="P418" s="9"/>
    </row>
    <row r="419" spans="2:16" x14ac:dyDescent="0.25">
      <c r="B419" s="9"/>
      <c r="C419" s="9"/>
      <c r="D419" s="10"/>
      <c r="E419" s="16"/>
      <c r="F419" s="9"/>
      <c r="G419" s="9"/>
      <c r="H419" s="9"/>
      <c r="I419" s="9"/>
      <c r="J419" s="9"/>
      <c r="K419" s="9"/>
      <c r="L419" s="9"/>
      <c r="M419" s="9"/>
      <c r="N419" s="9"/>
      <c r="O419" s="11"/>
      <c r="P419" s="9"/>
    </row>
    <row r="420" spans="2:16" x14ac:dyDescent="0.25">
      <c r="B420" s="9"/>
      <c r="C420" s="9"/>
      <c r="D420" s="10"/>
      <c r="E420" s="16"/>
      <c r="F420" s="9"/>
      <c r="G420" s="9"/>
      <c r="H420" s="9"/>
      <c r="I420" s="9"/>
      <c r="J420" s="9"/>
      <c r="K420" s="9"/>
      <c r="L420" s="9"/>
      <c r="M420" s="9"/>
      <c r="N420" s="9"/>
      <c r="O420" s="11"/>
      <c r="P420" s="9"/>
    </row>
    <row r="421" spans="2:16" x14ac:dyDescent="0.25">
      <c r="B421" s="9"/>
      <c r="C421" s="9"/>
      <c r="D421" s="10"/>
      <c r="E421" s="16"/>
      <c r="F421" s="9"/>
      <c r="G421" s="9"/>
      <c r="H421" s="9"/>
      <c r="I421" s="9"/>
      <c r="J421" s="9"/>
      <c r="K421" s="9"/>
      <c r="L421" s="9"/>
      <c r="M421" s="9"/>
      <c r="N421" s="9"/>
      <c r="O421" s="11"/>
      <c r="P421" s="9"/>
    </row>
    <row r="422" spans="2:16" x14ac:dyDescent="0.25">
      <c r="B422" s="9"/>
      <c r="C422" s="9"/>
      <c r="D422" s="10"/>
      <c r="E422" s="16"/>
      <c r="F422" s="9"/>
      <c r="G422" s="9"/>
      <c r="H422" s="9"/>
      <c r="I422" s="9"/>
      <c r="J422" s="9"/>
      <c r="K422" s="9"/>
      <c r="L422" s="9"/>
      <c r="M422" s="9"/>
      <c r="N422" s="9"/>
      <c r="O422" s="11"/>
      <c r="P422" s="9"/>
    </row>
    <row r="423" spans="2:16" x14ac:dyDescent="0.25">
      <c r="B423" s="9"/>
      <c r="C423" s="9"/>
      <c r="D423" s="10"/>
      <c r="E423" s="16"/>
      <c r="F423" s="9"/>
      <c r="G423" s="9"/>
      <c r="H423" s="9"/>
      <c r="I423" s="9"/>
      <c r="J423" s="9"/>
      <c r="K423" s="9"/>
      <c r="L423" s="9"/>
      <c r="M423" s="9"/>
      <c r="N423" s="9"/>
      <c r="O423" s="11"/>
      <c r="P423" s="9"/>
    </row>
    <row r="424" spans="2:16" x14ac:dyDescent="0.25">
      <c r="B424" s="9"/>
      <c r="C424" s="9"/>
      <c r="D424" s="10"/>
      <c r="E424" s="16"/>
      <c r="F424" s="9"/>
      <c r="G424" s="9"/>
      <c r="H424" s="9"/>
      <c r="I424" s="9"/>
      <c r="J424" s="9"/>
      <c r="K424" s="9"/>
      <c r="L424" s="9"/>
      <c r="M424" s="9"/>
      <c r="N424" s="9"/>
      <c r="O424" s="11"/>
      <c r="P424" s="9"/>
    </row>
    <row r="425" spans="2:16" x14ac:dyDescent="0.25">
      <c r="B425" s="9"/>
      <c r="C425" s="9"/>
      <c r="D425" s="10"/>
      <c r="E425" s="16"/>
      <c r="F425" s="9"/>
      <c r="G425" s="9"/>
      <c r="H425" s="9"/>
      <c r="I425" s="9"/>
      <c r="J425" s="9"/>
      <c r="K425" s="9"/>
      <c r="L425" s="9"/>
      <c r="M425" s="9"/>
      <c r="N425" s="9"/>
      <c r="O425" s="11"/>
      <c r="P425" s="9"/>
    </row>
    <row r="426" spans="2:16" x14ac:dyDescent="0.25">
      <c r="B426" s="9"/>
      <c r="C426" s="9"/>
      <c r="D426" s="10"/>
      <c r="E426" s="16"/>
      <c r="F426" s="9"/>
      <c r="G426" s="9"/>
      <c r="H426" s="9"/>
      <c r="I426" s="9"/>
      <c r="J426" s="9"/>
      <c r="K426" s="9"/>
      <c r="L426" s="9"/>
      <c r="M426" s="9"/>
      <c r="N426" s="9"/>
      <c r="O426" s="11"/>
      <c r="P426" s="9"/>
    </row>
    <row r="427" spans="2:16" x14ac:dyDescent="0.25">
      <c r="B427" s="9"/>
      <c r="C427" s="9"/>
      <c r="D427" s="10"/>
      <c r="E427" s="16"/>
      <c r="F427" s="9"/>
      <c r="G427" s="9"/>
      <c r="H427" s="9"/>
      <c r="I427" s="9"/>
      <c r="J427" s="9"/>
      <c r="K427" s="9"/>
      <c r="L427" s="9"/>
      <c r="M427" s="9"/>
      <c r="N427" s="9"/>
      <c r="O427" s="11"/>
      <c r="P427" s="9"/>
    </row>
    <row r="428" spans="2:16" x14ac:dyDescent="0.25">
      <c r="B428" s="9"/>
      <c r="C428" s="9"/>
      <c r="D428" s="10"/>
      <c r="E428" s="16"/>
      <c r="F428" s="9"/>
      <c r="G428" s="9"/>
      <c r="H428" s="9"/>
      <c r="I428" s="9"/>
      <c r="J428" s="9"/>
      <c r="K428" s="9"/>
      <c r="L428" s="9"/>
      <c r="M428" s="9"/>
      <c r="N428" s="9"/>
      <c r="O428" s="11"/>
      <c r="P428" s="9"/>
    </row>
    <row r="429" spans="2:16" x14ac:dyDescent="0.25">
      <c r="B429" s="9"/>
      <c r="C429" s="9"/>
      <c r="D429" s="10"/>
      <c r="E429" s="16"/>
      <c r="F429" s="9"/>
      <c r="G429" s="9"/>
      <c r="H429" s="9"/>
      <c r="I429" s="9"/>
      <c r="J429" s="9"/>
      <c r="K429" s="9"/>
      <c r="L429" s="9"/>
      <c r="M429" s="9"/>
      <c r="N429" s="9"/>
      <c r="O429" s="11"/>
      <c r="P429" s="9"/>
    </row>
    <row r="430" spans="2:16" x14ac:dyDescent="0.25">
      <c r="B430" s="9"/>
      <c r="C430" s="9"/>
      <c r="D430" s="10"/>
      <c r="E430" s="16"/>
      <c r="F430" s="9"/>
      <c r="G430" s="9"/>
      <c r="H430" s="9"/>
      <c r="I430" s="9"/>
      <c r="J430" s="9"/>
      <c r="K430" s="9"/>
      <c r="L430" s="9"/>
      <c r="M430" s="9"/>
      <c r="N430" s="9"/>
      <c r="O430" s="11"/>
      <c r="P430" s="9"/>
    </row>
    <row r="431" spans="2:16" x14ac:dyDescent="0.25">
      <c r="B431" s="9"/>
      <c r="C431" s="9"/>
      <c r="D431" s="10"/>
      <c r="E431" s="16"/>
      <c r="F431" s="9"/>
      <c r="G431" s="9"/>
      <c r="H431" s="9"/>
      <c r="I431" s="9"/>
      <c r="J431" s="9"/>
      <c r="K431" s="9"/>
      <c r="L431" s="9"/>
      <c r="M431" s="9"/>
      <c r="N431" s="9"/>
      <c r="O431" s="11"/>
      <c r="P431" s="9"/>
    </row>
    <row r="432" spans="2:16" x14ac:dyDescent="0.25">
      <c r="B432" s="9"/>
      <c r="C432" s="9"/>
      <c r="D432" s="10"/>
      <c r="E432" s="16"/>
      <c r="F432" s="9"/>
      <c r="G432" s="9"/>
      <c r="H432" s="9"/>
      <c r="I432" s="9"/>
      <c r="J432" s="9"/>
      <c r="K432" s="9"/>
      <c r="L432" s="9"/>
      <c r="M432" s="9"/>
      <c r="N432" s="9"/>
      <c r="O432" s="11"/>
      <c r="P432" s="9"/>
    </row>
    <row r="433" spans="2:16" x14ac:dyDescent="0.25">
      <c r="B433" s="9"/>
      <c r="C433" s="9"/>
      <c r="D433" s="10"/>
      <c r="E433" s="16"/>
      <c r="F433" s="9"/>
      <c r="G433" s="9"/>
      <c r="H433" s="9"/>
      <c r="I433" s="9"/>
      <c r="J433" s="9"/>
      <c r="K433" s="9"/>
      <c r="L433" s="9"/>
      <c r="M433" s="9"/>
      <c r="N433" s="9"/>
      <c r="O433" s="11"/>
      <c r="P433" s="9"/>
    </row>
    <row r="434" spans="2:16" x14ac:dyDescent="0.25">
      <c r="B434" s="9"/>
      <c r="C434" s="9"/>
      <c r="D434" s="10"/>
      <c r="E434" s="16"/>
      <c r="F434" s="9"/>
      <c r="G434" s="9"/>
      <c r="H434" s="9"/>
      <c r="I434" s="9"/>
      <c r="J434" s="9"/>
      <c r="K434" s="9"/>
      <c r="L434" s="9"/>
      <c r="M434" s="9"/>
      <c r="N434" s="9"/>
      <c r="O434" s="11"/>
      <c r="P434" s="9"/>
    </row>
    <row r="435" spans="2:16" x14ac:dyDescent="0.25">
      <c r="B435" s="9"/>
      <c r="C435" s="9"/>
      <c r="D435" s="10"/>
      <c r="E435" s="16"/>
      <c r="F435" s="9"/>
      <c r="G435" s="9"/>
      <c r="H435" s="9"/>
      <c r="I435" s="9"/>
      <c r="J435" s="9"/>
      <c r="K435" s="9"/>
      <c r="L435" s="9"/>
      <c r="M435" s="9"/>
      <c r="N435" s="9"/>
      <c r="O435" s="11"/>
      <c r="P435" s="9"/>
    </row>
    <row r="436" spans="2:16" x14ac:dyDescent="0.25">
      <c r="B436" s="9"/>
      <c r="C436" s="9"/>
      <c r="D436" s="10"/>
      <c r="E436" s="16"/>
      <c r="F436" s="9"/>
      <c r="G436" s="9"/>
      <c r="H436" s="9"/>
      <c r="I436" s="9"/>
      <c r="J436" s="9"/>
      <c r="K436" s="9"/>
      <c r="L436" s="9"/>
      <c r="M436" s="9"/>
      <c r="N436" s="9"/>
      <c r="O436" s="11"/>
      <c r="P436" s="9"/>
    </row>
    <row r="437" spans="2:16" x14ac:dyDescent="0.25">
      <c r="B437" s="9"/>
      <c r="C437" s="9"/>
      <c r="D437" s="10"/>
      <c r="E437" s="16"/>
      <c r="F437" s="9"/>
      <c r="G437" s="9"/>
      <c r="H437" s="9"/>
      <c r="I437" s="9"/>
      <c r="J437" s="9"/>
      <c r="K437" s="9"/>
      <c r="L437" s="9"/>
      <c r="M437" s="9"/>
      <c r="N437" s="9"/>
      <c r="O437" s="11"/>
      <c r="P437" s="9"/>
    </row>
    <row r="438" spans="2:16" x14ac:dyDescent="0.25">
      <c r="B438" s="9"/>
      <c r="C438" s="9"/>
      <c r="D438" s="10"/>
      <c r="E438" s="16"/>
      <c r="F438" s="9"/>
      <c r="G438" s="9"/>
      <c r="H438" s="9"/>
      <c r="I438" s="9"/>
      <c r="J438" s="9"/>
      <c r="K438" s="9"/>
      <c r="L438" s="9"/>
      <c r="M438" s="9"/>
      <c r="N438" s="9"/>
      <c r="O438" s="11"/>
      <c r="P438" s="9"/>
    </row>
    <row r="439" spans="2:16" x14ac:dyDescent="0.25">
      <c r="B439" s="9"/>
      <c r="C439" s="9"/>
      <c r="D439" s="10"/>
      <c r="E439" s="16"/>
      <c r="F439" s="9"/>
      <c r="G439" s="9"/>
      <c r="H439" s="9"/>
      <c r="I439" s="9"/>
      <c r="J439" s="9"/>
      <c r="K439" s="9"/>
      <c r="L439" s="9"/>
      <c r="M439" s="9"/>
      <c r="N439" s="9"/>
      <c r="O439" s="11"/>
      <c r="P439" s="9"/>
    </row>
    <row r="440" spans="2:16" x14ac:dyDescent="0.25">
      <c r="B440" s="9"/>
      <c r="C440" s="9"/>
      <c r="D440" s="10"/>
      <c r="E440" s="16"/>
      <c r="F440" s="9"/>
      <c r="G440" s="9"/>
      <c r="H440" s="9"/>
      <c r="I440" s="9"/>
      <c r="J440" s="9"/>
      <c r="K440" s="9"/>
      <c r="L440" s="9"/>
      <c r="M440" s="9"/>
      <c r="N440" s="9"/>
      <c r="O440" s="11"/>
      <c r="P440" s="9"/>
    </row>
    <row r="441" spans="2:16" x14ac:dyDescent="0.25">
      <c r="B441" s="9"/>
      <c r="C441" s="9"/>
      <c r="D441" s="10"/>
      <c r="E441" s="16"/>
      <c r="F441" s="9"/>
      <c r="G441" s="9"/>
      <c r="H441" s="9"/>
      <c r="I441" s="9"/>
      <c r="J441" s="9"/>
      <c r="K441" s="9"/>
      <c r="L441" s="9"/>
      <c r="M441" s="9"/>
      <c r="N441" s="9"/>
      <c r="O441" s="11"/>
      <c r="P441" s="9"/>
    </row>
    <row r="442" spans="2:16" x14ac:dyDescent="0.25">
      <c r="B442" s="9"/>
      <c r="C442" s="9"/>
      <c r="D442" s="10"/>
      <c r="E442" s="16"/>
      <c r="F442" s="9"/>
      <c r="G442" s="9"/>
      <c r="H442" s="9"/>
      <c r="I442" s="9"/>
      <c r="J442" s="9"/>
      <c r="K442" s="9"/>
      <c r="L442" s="9"/>
      <c r="M442" s="9"/>
      <c r="N442" s="9"/>
      <c r="O442" s="11"/>
      <c r="P442" s="9"/>
    </row>
    <row r="443" spans="2:16" x14ac:dyDescent="0.25">
      <c r="B443" s="9"/>
      <c r="C443" s="9"/>
      <c r="D443" s="10"/>
      <c r="E443" s="16"/>
      <c r="F443" s="9"/>
      <c r="G443" s="9"/>
      <c r="H443" s="9"/>
      <c r="I443" s="9"/>
      <c r="J443" s="9"/>
      <c r="K443" s="9"/>
      <c r="L443" s="9"/>
      <c r="M443" s="9"/>
      <c r="N443" s="9"/>
      <c r="O443" s="11"/>
      <c r="P443" s="9"/>
    </row>
    <row r="444" spans="2:16" x14ac:dyDescent="0.25">
      <c r="B444" s="9"/>
      <c r="C444" s="9"/>
      <c r="D444" s="10"/>
      <c r="E444" s="16"/>
      <c r="F444" s="9"/>
      <c r="G444" s="9"/>
      <c r="H444" s="9"/>
      <c r="I444" s="9"/>
      <c r="J444" s="9"/>
      <c r="K444" s="9"/>
      <c r="L444" s="9"/>
      <c r="M444" s="9"/>
      <c r="N444" s="9"/>
      <c r="O444" s="11"/>
      <c r="P444" s="9"/>
    </row>
    <row r="445" spans="2:16" x14ac:dyDescent="0.25">
      <c r="B445" s="9"/>
      <c r="C445" s="9"/>
      <c r="D445" s="10"/>
      <c r="E445" s="16"/>
      <c r="F445" s="9"/>
      <c r="G445" s="9"/>
      <c r="H445" s="9"/>
      <c r="I445" s="9"/>
      <c r="J445" s="9"/>
      <c r="K445" s="9"/>
      <c r="L445" s="9"/>
      <c r="M445" s="9"/>
      <c r="N445" s="9"/>
      <c r="O445" s="11"/>
      <c r="P445" s="9"/>
    </row>
    <row r="446" spans="2:16" x14ac:dyDescent="0.25">
      <c r="B446" s="9"/>
      <c r="C446" s="9"/>
      <c r="D446" s="10"/>
      <c r="E446" s="16"/>
      <c r="F446" s="9"/>
      <c r="G446" s="9"/>
      <c r="H446" s="9"/>
      <c r="I446" s="9"/>
      <c r="J446" s="9"/>
      <c r="K446" s="9"/>
      <c r="L446" s="9"/>
      <c r="M446" s="9"/>
      <c r="N446" s="9"/>
      <c r="O446" s="11"/>
      <c r="P446" s="9"/>
    </row>
    <row r="447" spans="2:16" x14ac:dyDescent="0.25">
      <c r="B447" s="9"/>
      <c r="C447" s="9"/>
      <c r="D447" s="10"/>
      <c r="E447" s="16"/>
      <c r="F447" s="9"/>
      <c r="G447" s="9"/>
      <c r="H447" s="9"/>
      <c r="I447" s="9"/>
      <c r="J447" s="9"/>
      <c r="K447" s="9"/>
      <c r="L447" s="9"/>
      <c r="M447" s="9"/>
      <c r="N447" s="9"/>
      <c r="O447" s="11"/>
      <c r="P447" s="9"/>
    </row>
    <row r="448" spans="2:16" x14ac:dyDescent="0.25">
      <c r="B448" s="9"/>
      <c r="C448" s="9"/>
      <c r="D448" s="10"/>
      <c r="E448" s="16"/>
      <c r="F448" s="9"/>
      <c r="G448" s="9"/>
      <c r="H448" s="9"/>
      <c r="I448" s="9"/>
      <c r="J448" s="9"/>
      <c r="K448" s="9"/>
      <c r="L448" s="9"/>
      <c r="M448" s="9"/>
      <c r="N448" s="9"/>
      <c r="O448" s="11"/>
      <c r="P448" s="9"/>
    </row>
    <row r="449" spans="2:16" x14ac:dyDescent="0.25">
      <c r="B449" s="9"/>
      <c r="C449" s="9"/>
      <c r="D449" s="10"/>
      <c r="E449" s="16"/>
      <c r="F449" s="9"/>
      <c r="G449" s="9"/>
      <c r="H449" s="9"/>
      <c r="I449" s="9"/>
      <c r="J449" s="9"/>
      <c r="K449" s="9"/>
      <c r="L449" s="9"/>
      <c r="M449" s="9"/>
      <c r="N449" s="9"/>
      <c r="O449" s="11"/>
      <c r="P449" s="9"/>
    </row>
    <row r="450" spans="2:16" x14ac:dyDescent="0.25">
      <c r="B450" s="9"/>
      <c r="C450" s="9"/>
      <c r="D450" s="10"/>
      <c r="E450" s="16"/>
      <c r="F450" s="9"/>
      <c r="G450" s="9"/>
      <c r="H450" s="9"/>
      <c r="I450" s="9"/>
      <c r="J450" s="9"/>
      <c r="K450" s="9"/>
      <c r="L450" s="9"/>
      <c r="M450" s="9"/>
      <c r="N450" s="9"/>
      <c r="O450" s="11"/>
      <c r="P450" s="9"/>
    </row>
    <row r="451" spans="2:16" x14ac:dyDescent="0.25">
      <c r="B451" s="9"/>
      <c r="C451" s="9"/>
      <c r="D451" s="10"/>
      <c r="E451" s="16"/>
      <c r="F451" s="9"/>
      <c r="G451" s="9"/>
      <c r="H451" s="9"/>
      <c r="I451" s="9"/>
      <c r="J451" s="9"/>
      <c r="K451" s="9"/>
      <c r="L451" s="9"/>
      <c r="M451" s="9"/>
      <c r="N451" s="9"/>
      <c r="O451" s="11"/>
      <c r="P451" s="9"/>
    </row>
    <row r="452" spans="2:16" x14ac:dyDescent="0.25">
      <c r="B452" s="9"/>
      <c r="C452" s="9"/>
      <c r="D452" s="10"/>
      <c r="E452" s="16"/>
      <c r="F452" s="9"/>
      <c r="G452" s="9"/>
      <c r="H452" s="9"/>
      <c r="I452" s="9"/>
      <c r="J452" s="9"/>
      <c r="K452" s="9"/>
      <c r="L452" s="9"/>
      <c r="M452" s="9"/>
      <c r="N452" s="9"/>
      <c r="O452" s="11"/>
      <c r="P452" s="9"/>
    </row>
    <row r="453" spans="2:16" x14ac:dyDescent="0.25">
      <c r="B453" s="9"/>
      <c r="C453" s="9"/>
      <c r="D453" s="10"/>
      <c r="E453" s="16"/>
      <c r="F453" s="9"/>
      <c r="G453" s="9"/>
      <c r="H453" s="9"/>
      <c r="I453" s="9"/>
      <c r="J453" s="9"/>
      <c r="K453" s="9"/>
      <c r="L453" s="9"/>
      <c r="M453" s="9"/>
      <c r="N453" s="9"/>
      <c r="O453" s="11"/>
      <c r="P453" s="9"/>
    </row>
    <row r="454" spans="2:16" x14ac:dyDescent="0.25">
      <c r="B454" s="9"/>
      <c r="C454" s="9"/>
      <c r="D454" s="10"/>
      <c r="E454" s="16"/>
      <c r="F454" s="9"/>
      <c r="G454" s="9"/>
      <c r="H454" s="9"/>
      <c r="I454" s="9"/>
      <c r="J454" s="9"/>
      <c r="K454" s="9"/>
      <c r="L454" s="9"/>
      <c r="M454" s="9"/>
      <c r="N454" s="9"/>
      <c r="O454" s="11"/>
      <c r="P454" s="9"/>
    </row>
    <row r="455" spans="2:16" x14ac:dyDescent="0.25">
      <c r="B455" s="9"/>
      <c r="C455" s="9"/>
      <c r="D455" s="10"/>
      <c r="E455" s="16"/>
      <c r="F455" s="9"/>
      <c r="G455" s="9"/>
      <c r="H455" s="9"/>
      <c r="I455" s="9"/>
      <c r="J455" s="9"/>
      <c r="K455" s="9"/>
      <c r="L455" s="9"/>
      <c r="M455" s="9"/>
      <c r="N455" s="9"/>
      <c r="O455" s="11"/>
      <c r="P455" s="9"/>
    </row>
    <row r="456" spans="2:16" x14ac:dyDescent="0.25">
      <c r="B456" s="9"/>
      <c r="C456" s="9"/>
      <c r="D456" s="10"/>
      <c r="E456" s="16"/>
      <c r="F456" s="9"/>
      <c r="G456" s="9"/>
      <c r="H456" s="9"/>
      <c r="I456" s="9"/>
      <c r="J456" s="9"/>
      <c r="K456" s="9"/>
      <c r="L456" s="9"/>
      <c r="M456" s="9"/>
      <c r="N456" s="9"/>
      <c r="O456" s="11"/>
      <c r="P456" s="9"/>
    </row>
    <row r="457" spans="2:16" x14ac:dyDescent="0.25">
      <c r="B457" s="9"/>
      <c r="C457" s="9"/>
      <c r="D457" s="10"/>
      <c r="E457" s="16"/>
      <c r="F457" s="9"/>
      <c r="G457" s="9"/>
      <c r="H457" s="9"/>
      <c r="I457" s="9"/>
      <c r="J457" s="9"/>
      <c r="K457" s="9"/>
      <c r="L457" s="9"/>
      <c r="M457" s="9"/>
      <c r="N457" s="9"/>
      <c r="O457" s="11"/>
      <c r="P457" s="9"/>
    </row>
    <row r="458" spans="2:16" x14ac:dyDescent="0.25">
      <c r="B458" s="9"/>
      <c r="C458" s="9"/>
      <c r="D458" s="10"/>
      <c r="E458" s="16"/>
      <c r="F458" s="9"/>
      <c r="G458" s="9"/>
      <c r="H458" s="9"/>
      <c r="I458" s="9"/>
      <c r="J458" s="9"/>
      <c r="K458" s="9"/>
      <c r="L458" s="9"/>
      <c r="M458" s="9"/>
      <c r="N458" s="9"/>
      <c r="O458" s="11"/>
      <c r="P458" s="9"/>
    </row>
    <row r="459" spans="2:16" x14ac:dyDescent="0.25">
      <c r="B459" s="9"/>
      <c r="C459" s="9"/>
      <c r="D459" s="10"/>
      <c r="E459" s="16"/>
      <c r="F459" s="9"/>
      <c r="G459" s="9"/>
      <c r="H459" s="9"/>
      <c r="I459" s="9"/>
      <c r="J459" s="9"/>
      <c r="K459" s="9"/>
      <c r="L459" s="9"/>
      <c r="M459" s="9"/>
      <c r="N459" s="9"/>
      <c r="O459" s="11"/>
      <c r="P459" s="9"/>
    </row>
    <row r="460" spans="2:16" x14ac:dyDescent="0.25">
      <c r="B460" s="9"/>
      <c r="C460" s="9"/>
      <c r="D460" s="10"/>
      <c r="E460" s="16"/>
      <c r="F460" s="9"/>
      <c r="G460" s="9"/>
      <c r="H460" s="9"/>
      <c r="I460" s="9"/>
      <c r="J460" s="9"/>
      <c r="K460" s="9"/>
      <c r="L460" s="9"/>
      <c r="M460" s="9"/>
      <c r="N460" s="9"/>
      <c r="O460" s="11"/>
      <c r="P460" s="9"/>
    </row>
    <row r="461" spans="2:16" x14ac:dyDescent="0.25">
      <c r="B461" s="9"/>
      <c r="C461" s="9"/>
      <c r="D461" s="10"/>
      <c r="E461" s="16"/>
      <c r="F461" s="9"/>
      <c r="G461" s="9"/>
      <c r="H461" s="9"/>
      <c r="I461" s="9"/>
      <c r="J461" s="9"/>
      <c r="K461" s="9"/>
      <c r="L461" s="9"/>
      <c r="M461" s="9"/>
      <c r="N461" s="9"/>
      <c r="O461" s="11"/>
      <c r="P461" s="9"/>
    </row>
    <row r="462" spans="2:16" x14ac:dyDescent="0.25">
      <c r="B462" s="9"/>
      <c r="C462" s="9"/>
      <c r="D462" s="10"/>
      <c r="E462" s="16"/>
      <c r="F462" s="9"/>
      <c r="G462" s="9"/>
      <c r="H462" s="9"/>
      <c r="I462" s="9"/>
      <c r="J462" s="9"/>
      <c r="K462" s="9"/>
      <c r="L462" s="9"/>
      <c r="M462" s="9"/>
      <c r="N462" s="9"/>
      <c r="O462" s="11"/>
      <c r="P462" s="9"/>
    </row>
    <row r="463" spans="2:16" x14ac:dyDescent="0.25">
      <c r="B463" s="9"/>
      <c r="C463" s="9"/>
      <c r="D463" s="10"/>
      <c r="E463" s="16"/>
      <c r="F463" s="9"/>
      <c r="G463" s="9"/>
      <c r="H463" s="9"/>
      <c r="I463" s="9"/>
      <c r="J463" s="9"/>
      <c r="K463" s="9"/>
      <c r="L463" s="9"/>
      <c r="M463" s="9"/>
      <c r="N463" s="9"/>
      <c r="O463" s="11"/>
      <c r="P463" s="9"/>
    </row>
    <row r="464" spans="2:16" x14ac:dyDescent="0.25">
      <c r="B464" s="9"/>
      <c r="C464" s="9"/>
      <c r="D464" s="10"/>
      <c r="E464" s="16"/>
      <c r="F464" s="9"/>
      <c r="G464" s="9"/>
      <c r="H464" s="9"/>
      <c r="I464" s="9"/>
      <c r="J464" s="9"/>
      <c r="K464" s="9"/>
      <c r="L464" s="9"/>
      <c r="M464" s="9"/>
      <c r="N464" s="9"/>
      <c r="O464" s="11"/>
      <c r="P464" s="9"/>
    </row>
    <row r="465" spans="2:16" x14ac:dyDescent="0.25">
      <c r="B465" s="9"/>
      <c r="C465" s="9"/>
      <c r="D465" s="10"/>
      <c r="E465" s="16"/>
      <c r="F465" s="9"/>
      <c r="G465" s="9"/>
      <c r="H465" s="9"/>
      <c r="I465" s="9"/>
      <c r="J465" s="9"/>
      <c r="K465" s="9"/>
      <c r="L465" s="9"/>
      <c r="M465" s="9"/>
      <c r="N465" s="9"/>
      <c r="O465" s="11"/>
      <c r="P465" s="9"/>
    </row>
    <row r="466" spans="2:16" x14ac:dyDescent="0.25">
      <c r="B466" s="9"/>
      <c r="C466" s="9"/>
      <c r="D466" s="10"/>
      <c r="E466" s="16"/>
      <c r="F466" s="9"/>
      <c r="G466" s="9"/>
      <c r="H466" s="9"/>
      <c r="I466" s="9"/>
      <c r="J466" s="9"/>
      <c r="K466" s="9"/>
      <c r="L466" s="9"/>
      <c r="M466" s="9"/>
      <c r="N466" s="9"/>
      <c r="O466" s="11"/>
      <c r="P466" s="9"/>
    </row>
    <row r="467" spans="2:16" x14ac:dyDescent="0.25">
      <c r="B467" s="9"/>
      <c r="C467" s="9"/>
      <c r="D467" s="10"/>
      <c r="E467" s="16"/>
      <c r="F467" s="9"/>
      <c r="G467" s="9"/>
      <c r="H467" s="9"/>
      <c r="I467" s="9"/>
      <c r="J467" s="9"/>
      <c r="K467" s="9"/>
      <c r="L467" s="9"/>
      <c r="M467" s="9"/>
      <c r="N467" s="9"/>
      <c r="O467" s="11"/>
      <c r="P467" s="9"/>
    </row>
    <row r="468" spans="2:16" x14ac:dyDescent="0.25">
      <c r="B468" s="9"/>
      <c r="C468" s="9"/>
      <c r="D468" s="10"/>
      <c r="E468" s="16"/>
      <c r="F468" s="9"/>
      <c r="G468" s="9"/>
      <c r="H468" s="9"/>
      <c r="I468" s="9"/>
      <c r="J468" s="9"/>
      <c r="K468" s="9"/>
      <c r="L468" s="9"/>
      <c r="M468" s="9"/>
      <c r="N468" s="9"/>
      <c r="O468" s="11"/>
      <c r="P468" s="9"/>
    </row>
    <row r="469" spans="2:16" x14ac:dyDescent="0.25">
      <c r="B469" s="9"/>
      <c r="C469" s="9"/>
      <c r="D469" s="10"/>
      <c r="E469" s="16"/>
      <c r="F469" s="9"/>
      <c r="G469" s="9"/>
      <c r="H469" s="9"/>
      <c r="I469" s="9"/>
      <c r="J469" s="9"/>
      <c r="K469" s="9"/>
      <c r="L469" s="9"/>
      <c r="M469" s="9"/>
      <c r="N469" s="9"/>
      <c r="O469" s="11"/>
      <c r="P469" s="9"/>
    </row>
    <row r="470" spans="2:16" x14ac:dyDescent="0.25">
      <c r="B470" s="9"/>
      <c r="C470" s="9"/>
      <c r="D470" s="10"/>
      <c r="E470" s="16"/>
      <c r="F470" s="9"/>
      <c r="G470" s="9"/>
      <c r="H470" s="9"/>
      <c r="I470" s="9"/>
      <c r="J470" s="9"/>
      <c r="K470" s="9"/>
      <c r="L470" s="9"/>
      <c r="M470" s="9"/>
      <c r="N470" s="9"/>
      <c r="O470" s="11"/>
      <c r="P470" s="9"/>
    </row>
    <row r="471" spans="2:16" x14ac:dyDescent="0.25">
      <c r="B471" s="9"/>
      <c r="C471" s="9"/>
      <c r="D471" s="10"/>
      <c r="E471" s="16"/>
      <c r="F471" s="9"/>
      <c r="G471" s="9"/>
      <c r="H471" s="9"/>
      <c r="I471" s="9"/>
      <c r="J471" s="9"/>
      <c r="K471" s="9"/>
      <c r="L471" s="9"/>
      <c r="M471" s="9"/>
      <c r="N471" s="9"/>
      <c r="O471" s="11"/>
      <c r="P471" s="9"/>
    </row>
    <row r="472" spans="2:16" x14ac:dyDescent="0.25">
      <c r="B472" s="9"/>
      <c r="C472" s="9"/>
      <c r="D472" s="10"/>
      <c r="E472" s="16"/>
      <c r="F472" s="9"/>
      <c r="G472" s="9"/>
      <c r="H472" s="9"/>
      <c r="I472" s="9"/>
      <c r="J472" s="9"/>
      <c r="K472" s="9"/>
      <c r="L472" s="9"/>
      <c r="M472" s="9"/>
      <c r="N472" s="9"/>
      <c r="O472" s="11"/>
      <c r="P472" s="9"/>
    </row>
    <row r="473" spans="2:16" x14ac:dyDescent="0.25">
      <c r="B473" s="9"/>
      <c r="C473" s="9"/>
      <c r="D473" s="10"/>
      <c r="E473" s="16"/>
      <c r="F473" s="9"/>
      <c r="G473" s="9"/>
      <c r="H473" s="9"/>
      <c r="I473" s="9"/>
      <c r="J473" s="9"/>
      <c r="K473" s="9"/>
      <c r="L473" s="9"/>
      <c r="M473" s="9"/>
      <c r="N473" s="9"/>
      <c r="O473" s="11"/>
      <c r="P473" s="9"/>
    </row>
    <row r="474" spans="2:16" x14ac:dyDescent="0.25">
      <c r="B474" s="9"/>
      <c r="C474" s="9"/>
      <c r="D474" s="10"/>
      <c r="E474" s="16"/>
      <c r="F474" s="9"/>
      <c r="G474" s="9"/>
      <c r="H474" s="9"/>
      <c r="I474" s="9"/>
      <c r="J474" s="9"/>
      <c r="K474" s="9"/>
      <c r="L474" s="9"/>
      <c r="M474" s="9"/>
      <c r="N474" s="9"/>
      <c r="O474" s="11"/>
      <c r="P474" s="9"/>
    </row>
    <row r="475" spans="2:16" x14ac:dyDescent="0.25">
      <c r="B475" s="9"/>
      <c r="C475" s="9"/>
      <c r="D475" s="10"/>
      <c r="E475" s="16"/>
      <c r="F475" s="9"/>
      <c r="G475" s="9"/>
      <c r="H475" s="9"/>
      <c r="I475" s="9"/>
      <c r="J475" s="9"/>
      <c r="K475" s="9"/>
      <c r="L475" s="9"/>
      <c r="M475" s="9"/>
      <c r="N475" s="9"/>
      <c r="O475" s="11"/>
      <c r="P475" s="9"/>
    </row>
    <row r="476" spans="2:16" x14ac:dyDescent="0.25">
      <c r="B476" s="9"/>
      <c r="C476" s="9"/>
      <c r="D476" s="10"/>
      <c r="E476" s="16"/>
      <c r="F476" s="9"/>
      <c r="G476" s="9"/>
      <c r="H476" s="9"/>
      <c r="I476" s="9"/>
      <c r="J476" s="9"/>
      <c r="K476" s="9"/>
      <c r="L476" s="9"/>
      <c r="M476" s="9"/>
      <c r="N476" s="9"/>
      <c r="O476" s="11"/>
      <c r="P476" s="9"/>
    </row>
    <row r="477" spans="2:16" x14ac:dyDescent="0.25">
      <c r="B477" s="9"/>
      <c r="C477" s="9"/>
      <c r="D477" s="10"/>
      <c r="E477" s="16"/>
      <c r="F477" s="9"/>
      <c r="G477" s="9"/>
      <c r="H477" s="9"/>
      <c r="I477" s="9"/>
      <c r="J477" s="9"/>
      <c r="K477" s="9"/>
      <c r="L477" s="9"/>
      <c r="M477" s="9"/>
      <c r="N477" s="9"/>
      <c r="O477" s="11"/>
      <c r="P477" s="9"/>
    </row>
    <row r="478" spans="2:16" x14ac:dyDescent="0.25">
      <c r="B478" s="9"/>
      <c r="C478" s="9"/>
      <c r="D478" s="10"/>
      <c r="E478" s="16"/>
      <c r="F478" s="9"/>
      <c r="G478" s="9"/>
      <c r="H478" s="9"/>
      <c r="I478" s="9"/>
      <c r="J478" s="9"/>
      <c r="K478" s="9"/>
      <c r="L478" s="9"/>
      <c r="M478" s="9"/>
      <c r="N478" s="9"/>
      <c r="O478" s="11"/>
      <c r="P478" s="9"/>
    </row>
    <row r="479" spans="2:16" x14ac:dyDescent="0.25">
      <c r="B479" s="9"/>
      <c r="C479" s="9"/>
      <c r="D479" s="10"/>
      <c r="E479" s="16"/>
      <c r="F479" s="9"/>
      <c r="G479" s="9"/>
      <c r="H479" s="9"/>
      <c r="I479" s="9"/>
      <c r="J479" s="9"/>
      <c r="K479" s="9"/>
      <c r="L479" s="9"/>
      <c r="M479" s="9"/>
      <c r="N479" s="9"/>
      <c r="O479" s="11"/>
      <c r="P479" s="9"/>
    </row>
    <row r="480" spans="2:16" x14ac:dyDescent="0.25">
      <c r="B480" s="9"/>
      <c r="C480" s="9"/>
      <c r="D480" s="10"/>
      <c r="E480" s="16"/>
      <c r="F480" s="9"/>
      <c r="G480" s="9"/>
      <c r="H480" s="9"/>
      <c r="I480" s="9"/>
      <c r="J480" s="9"/>
      <c r="K480" s="9"/>
      <c r="L480" s="9"/>
      <c r="M480" s="9"/>
      <c r="N480" s="9"/>
      <c r="O480" s="11"/>
      <c r="P480" s="9"/>
    </row>
    <row r="481" spans="2:16" x14ac:dyDescent="0.25">
      <c r="B481" s="9"/>
      <c r="C481" s="9"/>
      <c r="D481" s="10"/>
      <c r="E481" s="16"/>
      <c r="F481" s="9"/>
      <c r="G481" s="9"/>
      <c r="H481" s="9"/>
      <c r="I481" s="9"/>
      <c r="J481" s="9"/>
      <c r="K481" s="9"/>
      <c r="L481" s="9"/>
      <c r="M481" s="9"/>
      <c r="N481" s="9"/>
      <c r="O481" s="11"/>
      <c r="P481" s="9"/>
    </row>
    <row r="482" spans="2:16" x14ac:dyDescent="0.25">
      <c r="B482" s="9"/>
      <c r="C482" s="9"/>
      <c r="D482" s="10"/>
      <c r="E482" s="16"/>
      <c r="F482" s="9"/>
      <c r="G482" s="9"/>
      <c r="H482" s="9"/>
      <c r="I482" s="9"/>
      <c r="J482" s="9"/>
      <c r="K482" s="9"/>
      <c r="L482" s="9"/>
      <c r="M482" s="9"/>
      <c r="N482" s="9"/>
      <c r="O482" s="11"/>
      <c r="P482" s="9"/>
    </row>
    <row r="483" spans="2:16" x14ac:dyDescent="0.25">
      <c r="B483" s="9"/>
      <c r="C483" s="9"/>
      <c r="D483" s="10"/>
      <c r="E483" s="16"/>
      <c r="F483" s="9"/>
      <c r="G483" s="9"/>
      <c r="H483" s="9"/>
      <c r="I483" s="9"/>
      <c r="J483" s="9"/>
      <c r="K483" s="9"/>
      <c r="L483" s="9"/>
      <c r="M483" s="9"/>
      <c r="N483" s="9"/>
      <c r="O483" s="11"/>
      <c r="P483" s="9"/>
    </row>
    <row r="484" spans="2:16" x14ac:dyDescent="0.25">
      <c r="B484" s="9"/>
      <c r="C484" s="9"/>
      <c r="D484" s="10"/>
      <c r="E484" s="16"/>
      <c r="F484" s="9"/>
      <c r="G484" s="9"/>
      <c r="H484" s="9"/>
      <c r="I484" s="9"/>
      <c r="J484" s="9"/>
      <c r="K484" s="9"/>
      <c r="L484" s="9"/>
      <c r="M484" s="9"/>
      <c r="N484" s="9"/>
      <c r="O484" s="11"/>
      <c r="P484" s="9"/>
    </row>
    <row r="485" spans="2:16" x14ac:dyDescent="0.25">
      <c r="B485" s="9"/>
      <c r="C485" s="9"/>
      <c r="D485" s="10"/>
      <c r="E485" s="16"/>
      <c r="F485" s="9"/>
      <c r="G485" s="9"/>
      <c r="H485" s="9"/>
      <c r="I485" s="9"/>
      <c r="J485" s="9"/>
      <c r="K485" s="9"/>
      <c r="L485" s="9"/>
      <c r="M485" s="9"/>
      <c r="N485" s="9"/>
      <c r="O485" s="11"/>
      <c r="P485" s="9"/>
    </row>
    <row r="486" spans="2:16" x14ac:dyDescent="0.25">
      <c r="B486" s="9"/>
      <c r="C486" s="9"/>
      <c r="D486" s="10"/>
      <c r="E486" s="16"/>
      <c r="F486" s="9"/>
      <c r="G486" s="9"/>
      <c r="H486" s="9"/>
      <c r="I486" s="9"/>
      <c r="J486" s="9"/>
      <c r="K486" s="9"/>
      <c r="L486" s="9"/>
      <c r="M486" s="9"/>
      <c r="N486" s="9"/>
      <c r="O486" s="11"/>
      <c r="P486" s="9"/>
    </row>
    <row r="487" spans="2:16" x14ac:dyDescent="0.25">
      <c r="B487" s="9"/>
      <c r="C487" s="9"/>
      <c r="D487" s="10"/>
      <c r="E487" s="16"/>
      <c r="F487" s="9"/>
      <c r="G487" s="9"/>
      <c r="H487" s="9"/>
      <c r="I487" s="9"/>
      <c r="J487" s="9"/>
      <c r="K487" s="9"/>
      <c r="L487" s="9"/>
      <c r="M487" s="9"/>
      <c r="N487" s="9"/>
      <c r="O487" s="11"/>
      <c r="P487" s="9"/>
    </row>
    <row r="488" spans="2:16" x14ac:dyDescent="0.25">
      <c r="B488" s="9"/>
      <c r="C488" s="9"/>
      <c r="D488" s="10"/>
      <c r="E488" s="16"/>
      <c r="F488" s="9"/>
      <c r="G488" s="9"/>
      <c r="H488" s="9"/>
      <c r="I488" s="9"/>
      <c r="J488" s="9"/>
      <c r="K488" s="9"/>
      <c r="L488" s="9"/>
      <c r="M488" s="9"/>
      <c r="N488" s="9"/>
      <c r="O488" s="11"/>
      <c r="P488" s="9"/>
    </row>
    <row r="489" spans="2:16" x14ac:dyDescent="0.25">
      <c r="B489" s="9"/>
      <c r="C489" s="9"/>
      <c r="D489" s="10"/>
      <c r="E489" s="16"/>
      <c r="F489" s="9"/>
      <c r="G489" s="9"/>
      <c r="H489" s="9"/>
      <c r="I489" s="9"/>
      <c r="J489" s="9"/>
      <c r="K489" s="9"/>
      <c r="L489" s="9"/>
      <c r="M489" s="9"/>
      <c r="N489" s="9"/>
      <c r="O489" s="11"/>
      <c r="P489" s="9"/>
    </row>
    <row r="490" spans="2:16" x14ac:dyDescent="0.25">
      <c r="B490" s="9"/>
      <c r="C490" s="9"/>
      <c r="D490" s="10"/>
      <c r="E490" s="16"/>
      <c r="F490" s="9"/>
      <c r="G490" s="9"/>
      <c r="H490" s="9"/>
      <c r="I490" s="9"/>
      <c r="J490" s="9"/>
      <c r="K490" s="9"/>
      <c r="L490" s="9"/>
      <c r="M490" s="9"/>
      <c r="N490" s="9"/>
      <c r="O490" s="11"/>
      <c r="P490" s="9"/>
    </row>
    <row r="491" spans="2:16" x14ac:dyDescent="0.25">
      <c r="B491" s="9"/>
      <c r="C491" s="9"/>
      <c r="D491" s="10"/>
      <c r="E491" s="16"/>
      <c r="F491" s="9"/>
      <c r="G491" s="9"/>
      <c r="H491" s="9"/>
      <c r="I491" s="9"/>
      <c r="J491" s="9"/>
      <c r="K491" s="9"/>
      <c r="L491" s="9"/>
      <c r="M491" s="9"/>
      <c r="N491" s="9"/>
      <c r="O491" s="11"/>
      <c r="P491" s="9"/>
    </row>
    <row r="492" spans="2:16" x14ac:dyDescent="0.25">
      <c r="B492" s="9"/>
      <c r="C492" s="9"/>
      <c r="D492" s="10"/>
      <c r="E492" s="16"/>
      <c r="F492" s="9"/>
      <c r="G492" s="9"/>
      <c r="H492" s="9"/>
      <c r="I492" s="9"/>
      <c r="J492" s="9"/>
      <c r="K492" s="9"/>
      <c r="L492" s="9"/>
      <c r="M492" s="9"/>
      <c r="N492" s="9"/>
      <c r="O492" s="11"/>
      <c r="P492" s="9"/>
    </row>
    <row r="493" spans="2:16" x14ac:dyDescent="0.25">
      <c r="B493" s="9"/>
      <c r="C493" s="9"/>
      <c r="D493" s="10"/>
      <c r="E493" s="16"/>
      <c r="F493" s="9"/>
      <c r="G493" s="9"/>
      <c r="H493" s="9"/>
      <c r="I493" s="9"/>
      <c r="J493" s="9"/>
      <c r="K493" s="9"/>
      <c r="L493" s="9"/>
      <c r="M493" s="9"/>
      <c r="N493" s="9"/>
      <c r="O493" s="11"/>
      <c r="P493" s="9"/>
    </row>
    <row r="494" spans="2:16" x14ac:dyDescent="0.25">
      <c r="B494" s="9"/>
      <c r="C494" s="9"/>
      <c r="D494" s="10"/>
      <c r="E494" s="16"/>
      <c r="F494" s="9"/>
      <c r="G494" s="9"/>
      <c r="H494" s="9"/>
      <c r="I494" s="9"/>
      <c r="J494" s="9"/>
      <c r="K494" s="9"/>
      <c r="L494" s="9"/>
      <c r="M494" s="9"/>
      <c r="N494" s="9"/>
      <c r="O494" s="11"/>
      <c r="P494" s="9"/>
    </row>
    <row r="495" spans="2:16" x14ac:dyDescent="0.25">
      <c r="B495" s="9"/>
      <c r="C495" s="9"/>
      <c r="D495" s="10"/>
      <c r="E495" s="16"/>
      <c r="F495" s="9"/>
      <c r="G495" s="9"/>
      <c r="H495" s="9"/>
      <c r="I495" s="9"/>
      <c r="J495" s="9"/>
      <c r="K495" s="9"/>
      <c r="L495" s="9"/>
      <c r="M495" s="9"/>
      <c r="N495" s="9"/>
      <c r="O495" s="11"/>
      <c r="P495" s="9"/>
    </row>
    <row r="496" spans="2:16" x14ac:dyDescent="0.25">
      <c r="B496" s="9"/>
      <c r="C496" s="9"/>
      <c r="D496" s="10"/>
      <c r="E496" s="16"/>
      <c r="F496" s="9"/>
      <c r="G496" s="9"/>
      <c r="H496" s="9"/>
      <c r="I496" s="9"/>
      <c r="J496" s="9"/>
      <c r="K496" s="9"/>
      <c r="L496" s="9"/>
      <c r="M496" s="9"/>
      <c r="N496" s="9"/>
      <c r="O496" s="11"/>
      <c r="P496" s="9"/>
    </row>
    <row r="497" spans="2:16" x14ac:dyDescent="0.25">
      <c r="B497" s="9"/>
      <c r="C497" s="9"/>
      <c r="D497" s="10"/>
      <c r="E497" s="16"/>
      <c r="F497" s="9"/>
      <c r="G497" s="9"/>
      <c r="H497" s="9"/>
      <c r="I497" s="9"/>
      <c r="J497" s="9"/>
      <c r="K497" s="9"/>
      <c r="L497" s="9"/>
      <c r="M497" s="9"/>
      <c r="N497" s="9"/>
      <c r="O497" s="11"/>
      <c r="P497" s="9"/>
    </row>
    <row r="498" spans="2:16" x14ac:dyDescent="0.25">
      <c r="B498" s="9"/>
      <c r="C498" s="9"/>
      <c r="D498" s="10"/>
      <c r="E498" s="16"/>
      <c r="F498" s="9"/>
      <c r="G498" s="9"/>
      <c r="H498" s="9"/>
      <c r="I498" s="9"/>
      <c r="J498" s="9"/>
      <c r="K498" s="9"/>
      <c r="L498" s="9"/>
      <c r="M498" s="9"/>
      <c r="N498" s="9"/>
      <c r="O498" s="11"/>
      <c r="P498" s="9"/>
    </row>
    <row r="499" spans="2:16" x14ac:dyDescent="0.25">
      <c r="B499" s="9"/>
      <c r="C499" s="9"/>
      <c r="D499" s="10"/>
      <c r="E499" s="16"/>
      <c r="F499" s="9"/>
      <c r="G499" s="9"/>
      <c r="H499" s="9"/>
      <c r="I499" s="9"/>
      <c r="J499" s="9"/>
      <c r="K499" s="9"/>
      <c r="L499" s="9"/>
      <c r="M499" s="9"/>
      <c r="N499" s="9"/>
      <c r="O499" s="11"/>
      <c r="P499" s="9"/>
    </row>
    <row r="500" spans="2:16" x14ac:dyDescent="0.25">
      <c r="B500" s="9"/>
      <c r="C500" s="9"/>
      <c r="D500" s="10"/>
      <c r="E500" s="16"/>
      <c r="F500" s="9"/>
      <c r="G500" s="9"/>
      <c r="H500" s="9"/>
      <c r="I500" s="9"/>
      <c r="J500" s="9"/>
      <c r="K500" s="9"/>
      <c r="L500" s="9"/>
      <c r="M500" s="9"/>
      <c r="N500" s="9"/>
      <c r="O500" s="11"/>
      <c r="P500" s="9"/>
    </row>
    <row r="501" spans="2:16" x14ac:dyDescent="0.25">
      <c r="B501" s="9"/>
      <c r="C501" s="9"/>
      <c r="D501" s="10"/>
      <c r="E501" s="16"/>
      <c r="F501" s="9"/>
      <c r="G501" s="9"/>
      <c r="H501" s="9"/>
      <c r="I501" s="9"/>
      <c r="J501" s="9"/>
      <c r="K501" s="9"/>
      <c r="L501" s="9"/>
      <c r="M501" s="9"/>
      <c r="N501" s="9"/>
      <c r="O501" s="11"/>
      <c r="P501" s="9"/>
    </row>
    <row r="502" spans="2:16" x14ac:dyDescent="0.25">
      <c r="B502" s="9"/>
      <c r="C502" s="9"/>
      <c r="D502" s="10"/>
      <c r="E502" s="16"/>
      <c r="F502" s="9"/>
      <c r="G502" s="9"/>
      <c r="H502" s="9"/>
      <c r="I502" s="9"/>
      <c r="J502" s="9"/>
      <c r="K502" s="9"/>
      <c r="L502" s="9"/>
      <c r="M502" s="9"/>
      <c r="N502" s="9"/>
      <c r="O502" s="11"/>
      <c r="P502" s="9"/>
    </row>
    <row r="503" spans="2:16" x14ac:dyDescent="0.25">
      <c r="B503" s="9"/>
      <c r="C503" s="9"/>
      <c r="D503" s="10"/>
      <c r="E503" s="16"/>
      <c r="F503" s="9"/>
      <c r="G503" s="9"/>
      <c r="H503" s="9"/>
      <c r="I503" s="9"/>
      <c r="J503" s="9"/>
      <c r="K503" s="9"/>
      <c r="L503" s="9"/>
      <c r="M503" s="9"/>
      <c r="N503" s="9"/>
      <c r="O503" s="11"/>
      <c r="P503" s="9"/>
    </row>
    <row r="504" spans="2:16" x14ac:dyDescent="0.25">
      <c r="B504" s="9"/>
      <c r="C504" s="9"/>
      <c r="D504" s="10"/>
      <c r="E504" s="16"/>
      <c r="F504" s="9"/>
      <c r="G504" s="9"/>
      <c r="H504" s="9"/>
      <c r="I504" s="9"/>
      <c r="J504" s="9"/>
      <c r="K504" s="9"/>
      <c r="L504" s="9"/>
      <c r="M504" s="9"/>
      <c r="N504" s="9"/>
      <c r="O504" s="11"/>
      <c r="P504" s="9"/>
    </row>
  </sheetData>
  <sheetProtection algorithmName="SHA-512" hashValue="JgGUEKvKUdrbUFnjmkxClTtZ4qdEn+kKA2ovK/VAsntqfEShv86oCC2b0sjxvu5JCxlSSWrspBds2gkNOM3Ruw==" saltValue="pl3OK5+/PI60GL/udC0FTw==" spinCount="100000" sheet="1" objects="1" scenarios="1" insertRows="0" selectLockedCells="1"/>
  <mergeCells count="1">
    <mergeCell ref="B1:P1"/>
  </mergeCells>
  <dataValidations count="3">
    <dataValidation type="decimal" operator="greaterThanOrEqual" allowBlank="1" showInputMessage="1" showErrorMessage="1" sqref="O4:O504" xr:uid="{00000000-0002-0000-0500-000000000000}">
      <formula1>0</formula1>
    </dataValidation>
    <dataValidation type="list" allowBlank="1" showInputMessage="1" showErrorMessage="1" sqref="E4:E504" xr:uid="{00000000-0002-0000-0500-000001000000}">
      <formula1>"Yes,No"</formula1>
    </dataValidation>
    <dataValidation type="whole" allowBlank="1" showInputMessage="1" showErrorMessage="1" sqref="D4:D504" xr:uid="{00000000-0002-0000-0500-000002000000}">
      <formula1>19750101</formula1>
      <formula2>20501231</formula2>
    </dataValidation>
  </dataValidations>
  <pageMargins left="0.25" right="0.25" top="0.75" bottom="0.75" header="0.3" footer="0.3"/>
  <pageSetup paperSize="8" scale="65" fitToHeight="0" orientation="landscape" r:id="rId1"/>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500-000003000000}">
          <x14:formula1>
            <xm:f>'Form CHR Dropdowns (Hidden)'!$D$1:$D$13</xm:f>
          </x14:formula1>
          <xm:sqref>F4:F504</xm:sqref>
        </x14:dataValidation>
        <x14:dataValidation type="list" allowBlank="1" showInputMessage="1" showErrorMessage="1" xr:uid="{00000000-0002-0000-0500-000004000000}">
          <x14:formula1>
            <xm:f>'Form CHR Dropdowns (Hidden)'!$E$1:$E$11</xm:f>
          </x14:formula1>
          <xm:sqref>I4:I504</xm:sqref>
        </x14:dataValidation>
        <x14:dataValidation type="list" allowBlank="1" showInputMessage="1" showErrorMessage="1" xr:uid="{00000000-0002-0000-0500-000005000000}">
          <x14:formula1>
            <xm:f>'Form CHR Dropdowns (Hidden)'!$F$1:$F$19</xm:f>
          </x14:formula1>
          <xm:sqref>L4:L504</xm:sqref>
        </x14:dataValidation>
        <x14:dataValidation type="list" allowBlank="1" showInputMessage="1" showErrorMessage="1" xr:uid="{00000000-0002-0000-0500-000006000000}">
          <x14:formula1>
            <xm:f>'Form CHR Dropdowns (Hidden)'!$K$1:$K$5</xm:f>
          </x14:formula1>
          <xm:sqref>P4:P504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pageSetUpPr fitToPage="1"/>
  </sheetPr>
  <dimension ref="A1:G504"/>
  <sheetViews>
    <sheetView zoomScaleNormal="100" workbookViewId="0">
      <selection activeCell="B4" sqref="B4"/>
    </sheetView>
  </sheetViews>
  <sheetFormatPr defaultRowHeight="15" x14ac:dyDescent="0.25"/>
  <cols>
    <col min="1" max="1" width="49.42578125" bestFit="1" customWidth="1"/>
    <col min="2" max="2" width="17.7109375" customWidth="1"/>
    <col min="3" max="3" width="65.5703125" customWidth="1"/>
    <col min="4" max="5" width="19.7109375" style="75" customWidth="1"/>
    <col min="6" max="6" width="44.42578125" bestFit="1" customWidth="1"/>
    <col min="7" max="7" width="43.140625" bestFit="1" customWidth="1"/>
    <col min="11" max="11" width="16.28515625" bestFit="1" customWidth="1"/>
    <col min="12" max="12" width="16.28515625" customWidth="1"/>
    <col min="13" max="13" width="16.42578125" bestFit="1" customWidth="1"/>
  </cols>
  <sheetData>
    <row r="1" spans="1:7" s="61" customFormat="1" ht="72.95" customHeight="1" x14ac:dyDescent="0.25">
      <c r="B1" s="146" t="s">
        <v>195</v>
      </c>
      <c r="C1" s="146"/>
      <c r="D1" s="146"/>
      <c r="E1" s="146"/>
      <c r="F1" s="146"/>
      <c r="G1" s="146"/>
    </row>
    <row r="2" spans="1:7" ht="30" x14ac:dyDescent="0.25">
      <c r="B2" s="78" t="s">
        <v>4</v>
      </c>
      <c r="C2" s="78" t="s">
        <v>143</v>
      </c>
      <c r="D2" s="80" t="s">
        <v>94</v>
      </c>
      <c r="E2" s="66" t="s">
        <v>69</v>
      </c>
      <c r="F2" s="78" t="s">
        <v>95</v>
      </c>
      <c r="G2" s="78" t="s">
        <v>96</v>
      </c>
    </row>
    <row r="3" spans="1:7" ht="45" x14ac:dyDescent="0.25">
      <c r="A3" s="67" t="s">
        <v>166</v>
      </c>
      <c r="B3" s="68"/>
      <c r="C3" s="69" t="s">
        <v>18</v>
      </c>
      <c r="D3" s="69" t="s">
        <v>18</v>
      </c>
      <c r="E3" s="81"/>
      <c r="F3" s="69" t="s">
        <v>18</v>
      </c>
      <c r="G3" s="69" t="s">
        <v>18</v>
      </c>
    </row>
    <row r="4" spans="1:7" ht="15" customHeight="1" x14ac:dyDescent="0.25">
      <c r="B4" s="9"/>
      <c r="C4" s="9"/>
      <c r="D4" s="10"/>
      <c r="E4" s="9"/>
      <c r="F4" s="9"/>
      <c r="G4" s="9"/>
    </row>
    <row r="5" spans="1:7" ht="15" customHeight="1" x14ac:dyDescent="0.25">
      <c r="B5" s="9"/>
      <c r="C5" s="9"/>
      <c r="D5" s="10"/>
      <c r="E5" s="9"/>
      <c r="F5" s="9"/>
      <c r="G5" s="9"/>
    </row>
    <row r="6" spans="1:7" ht="15" customHeight="1" x14ac:dyDescent="0.25">
      <c r="B6" s="9"/>
      <c r="C6" s="9"/>
      <c r="D6" s="10"/>
      <c r="E6" s="9"/>
      <c r="F6" s="9"/>
      <c r="G6" s="9"/>
    </row>
    <row r="7" spans="1:7" ht="15" customHeight="1" x14ac:dyDescent="0.25">
      <c r="B7" s="9"/>
      <c r="C7" s="9"/>
      <c r="D7" s="10"/>
      <c r="E7" s="9"/>
      <c r="F7" s="9"/>
      <c r="G7" s="9"/>
    </row>
    <row r="8" spans="1:7" ht="15" customHeight="1" x14ac:dyDescent="0.25">
      <c r="B8" s="9"/>
      <c r="C8" s="9"/>
      <c r="D8" s="10"/>
      <c r="E8" s="9"/>
      <c r="F8" s="9"/>
      <c r="G8" s="9"/>
    </row>
    <row r="9" spans="1:7" ht="15" customHeight="1" x14ac:dyDescent="0.25">
      <c r="B9" s="9"/>
      <c r="C9" s="9"/>
      <c r="D9" s="10"/>
      <c r="E9" s="9"/>
      <c r="F9" s="9"/>
      <c r="G9" s="9"/>
    </row>
    <row r="10" spans="1:7" x14ac:dyDescent="0.25">
      <c r="B10" s="9"/>
      <c r="C10" s="9"/>
      <c r="D10" s="10"/>
      <c r="E10" s="9"/>
      <c r="F10" s="9"/>
      <c r="G10" s="9"/>
    </row>
    <row r="11" spans="1:7" x14ac:dyDescent="0.25">
      <c r="B11" s="9"/>
      <c r="C11" s="9"/>
      <c r="D11" s="10"/>
      <c r="E11" s="9"/>
      <c r="F11" s="9"/>
      <c r="G11" s="9"/>
    </row>
    <row r="12" spans="1:7" x14ac:dyDescent="0.25">
      <c r="B12" s="9"/>
      <c r="C12" s="9"/>
      <c r="D12" s="10"/>
      <c r="E12" s="9"/>
      <c r="F12" s="9"/>
      <c r="G12" s="9"/>
    </row>
    <row r="13" spans="1:7" x14ac:dyDescent="0.25">
      <c r="B13" s="9"/>
      <c r="C13" s="9"/>
      <c r="D13" s="10"/>
      <c r="E13" s="9"/>
      <c r="F13" s="9"/>
      <c r="G13" s="9"/>
    </row>
    <row r="14" spans="1:7" x14ac:dyDescent="0.25">
      <c r="B14" s="9"/>
      <c r="C14" s="9"/>
      <c r="D14" s="10"/>
      <c r="E14" s="9"/>
      <c r="F14" s="9"/>
      <c r="G14" s="9"/>
    </row>
    <row r="15" spans="1:7" x14ac:dyDescent="0.25">
      <c r="B15" s="9"/>
      <c r="C15" s="9"/>
      <c r="D15" s="10"/>
      <c r="E15" s="9"/>
      <c r="F15" s="9"/>
      <c r="G15" s="9"/>
    </row>
    <row r="16" spans="1:7" x14ac:dyDescent="0.25">
      <c r="B16" s="9"/>
      <c r="C16" s="9"/>
      <c r="D16" s="10"/>
      <c r="E16" s="9"/>
      <c r="F16" s="9"/>
      <c r="G16" s="9"/>
    </row>
    <row r="17" spans="2:7" x14ac:dyDescent="0.25">
      <c r="B17" s="9"/>
      <c r="C17" s="9"/>
      <c r="D17" s="10"/>
      <c r="E17" s="9"/>
      <c r="F17" s="9"/>
      <c r="G17" s="9"/>
    </row>
    <row r="18" spans="2:7" x14ac:dyDescent="0.25">
      <c r="B18" s="9"/>
      <c r="C18" s="9"/>
      <c r="D18" s="10"/>
      <c r="E18" s="9"/>
      <c r="F18" s="9"/>
      <c r="G18" s="9"/>
    </row>
    <row r="19" spans="2:7" x14ac:dyDescent="0.25">
      <c r="B19" s="9"/>
      <c r="C19" s="9"/>
      <c r="D19" s="10"/>
      <c r="E19" s="9"/>
      <c r="F19" s="9"/>
      <c r="G19" s="9"/>
    </row>
    <row r="20" spans="2:7" x14ac:dyDescent="0.25">
      <c r="B20" s="9"/>
      <c r="C20" s="9"/>
      <c r="D20" s="10"/>
      <c r="E20" s="9"/>
      <c r="F20" s="9"/>
      <c r="G20" s="9"/>
    </row>
    <row r="21" spans="2:7" x14ac:dyDescent="0.25">
      <c r="B21" s="9"/>
      <c r="C21" s="9"/>
      <c r="D21" s="10"/>
      <c r="E21" s="9"/>
      <c r="F21" s="9"/>
      <c r="G21" s="9"/>
    </row>
    <row r="22" spans="2:7" x14ac:dyDescent="0.25">
      <c r="B22" s="9"/>
      <c r="C22" s="9"/>
      <c r="D22" s="10"/>
      <c r="E22" s="9"/>
      <c r="F22" s="9"/>
      <c r="G22" s="9"/>
    </row>
    <row r="23" spans="2:7" x14ac:dyDescent="0.25">
      <c r="B23" s="9"/>
      <c r="C23" s="9"/>
      <c r="D23" s="10"/>
      <c r="E23" s="9"/>
      <c r="F23" s="9"/>
      <c r="G23" s="9"/>
    </row>
    <row r="24" spans="2:7" x14ac:dyDescent="0.25">
      <c r="B24" s="9"/>
      <c r="C24" s="9"/>
      <c r="D24" s="10"/>
      <c r="E24" s="9"/>
      <c r="F24" s="9"/>
      <c r="G24" s="9"/>
    </row>
    <row r="25" spans="2:7" x14ac:dyDescent="0.25">
      <c r="B25" s="9"/>
      <c r="C25" s="9"/>
      <c r="D25" s="10"/>
      <c r="E25" s="9"/>
      <c r="F25" s="9"/>
      <c r="G25" s="9"/>
    </row>
    <row r="26" spans="2:7" x14ac:dyDescent="0.25">
      <c r="B26" s="9"/>
      <c r="C26" s="9"/>
      <c r="D26" s="10"/>
      <c r="E26" s="9"/>
      <c r="F26" s="9"/>
      <c r="G26" s="9"/>
    </row>
    <row r="27" spans="2:7" x14ac:dyDescent="0.25">
      <c r="B27" s="9"/>
      <c r="C27" s="9"/>
      <c r="D27" s="10"/>
      <c r="E27" s="9"/>
      <c r="F27" s="9"/>
      <c r="G27" s="9"/>
    </row>
    <row r="28" spans="2:7" x14ac:dyDescent="0.25">
      <c r="B28" s="9"/>
      <c r="C28" s="9"/>
      <c r="D28" s="10"/>
      <c r="E28" s="9"/>
      <c r="F28" s="9"/>
      <c r="G28" s="9"/>
    </row>
    <row r="29" spans="2:7" x14ac:dyDescent="0.25">
      <c r="B29" s="9"/>
      <c r="C29" s="9"/>
      <c r="D29" s="10"/>
      <c r="E29" s="9"/>
      <c r="F29" s="9"/>
      <c r="G29" s="9"/>
    </row>
    <row r="30" spans="2:7" x14ac:dyDescent="0.25">
      <c r="B30" s="9"/>
      <c r="C30" s="9"/>
      <c r="D30" s="10"/>
      <c r="E30" s="9"/>
      <c r="F30" s="9"/>
      <c r="G30" s="9"/>
    </row>
    <row r="31" spans="2:7" x14ac:dyDescent="0.25">
      <c r="B31" s="9"/>
      <c r="C31" s="9"/>
      <c r="D31" s="10"/>
      <c r="E31" s="9"/>
      <c r="F31" s="9"/>
      <c r="G31" s="9"/>
    </row>
    <row r="32" spans="2:7" x14ac:dyDescent="0.25">
      <c r="B32" s="9"/>
      <c r="C32" s="9"/>
      <c r="D32" s="10"/>
      <c r="E32" s="9"/>
      <c r="F32" s="9"/>
      <c r="G32" s="9"/>
    </row>
    <row r="33" spans="2:7" x14ac:dyDescent="0.25">
      <c r="B33" s="9"/>
      <c r="C33" s="9"/>
      <c r="D33" s="10"/>
      <c r="E33" s="9"/>
      <c r="F33" s="9"/>
      <c r="G33" s="9"/>
    </row>
    <row r="34" spans="2:7" x14ac:dyDescent="0.25">
      <c r="B34" s="9"/>
      <c r="C34" s="9"/>
      <c r="D34" s="10"/>
      <c r="E34" s="9"/>
      <c r="F34" s="9"/>
      <c r="G34" s="9"/>
    </row>
    <row r="35" spans="2:7" x14ac:dyDescent="0.25">
      <c r="B35" s="9"/>
      <c r="C35" s="9"/>
      <c r="D35" s="10"/>
      <c r="E35" s="9"/>
      <c r="F35" s="9"/>
      <c r="G35" s="9"/>
    </row>
    <row r="36" spans="2:7" x14ac:dyDescent="0.25">
      <c r="B36" s="9"/>
      <c r="C36" s="9"/>
      <c r="D36" s="10"/>
      <c r="E36" s="9"/>
      <c r="F36" s="9"/>
      <c r="G36" s="9"/>
    </row>
    <row r="37" spans="2:7" x14ac:dyDescent="0.25">
      <c r="B37" s="9"/>
      <c r="C37" s="9"/>
      <c r="D37" s="10"/>
      <c r="E37" s="9"/>
      <c r="F37" s="9"/>
      <c r="G37" s="9"/>
    </row>
    <row r="38" spans="2:7" x14ac:dyDescent="0.25">
      <c r="B38" s="9"/>
      <c r="C38" s="9"/>
      <c r="D38" s="10"/>
      <c r="E38" s="9"/>
      <c r="F38" s="9"/>
      <c r="G38" s="9"/>
    </row>
    <row r="39" spans="2:7" x14ac:dyDescent="0.25">
      <c r="B39" s="9"/>
      <c r="C39" s="9"/>
      <c r="D39" s="10"/>
      <c r="E39" s="9"/>
      <c r="F39" s="9"/>
      <c r="G39" s="9"/>
    </row>
    <row r="40" spans="2:7" x14ac:dyDescent="0.25">
      <c r="B40" s="9"/>
      <c r="C40" s="9"/>
      <c r="D40" s="10"/>
      <c r="E40" s="9"/>
      <c r="F40" s="9"/>
      <c r="G40" s="9"/>
    </row>
    <row r="41" spans="2:7" x14ac:dyDescent="0.25">
      <c r="B41" s="9"/>
      <c r="C41" s="9"/>
      <c r="D41" s="10"/>
      <c r="E41" s="9"/>
      <c r="F41" s="9"/>
      <c r="G41" s="9"/>
    </row>
    <row r="42" spans="2:7" x14ac:dyDescent="0.25">
      <c r="B42" s="9"/>
      <c r="C42" s="9"/>
      <c r="D42" s="10"/>
      <c r="E42" s="9"/>
      <c r="F42" s="9"/>
      <c r="G42" s="9"/>
    </row>
    <row r="43" spans="2:7" x14ac:dyDescent="0.25">
      <c r="B43" s="9"/>
      <c r="C43" s="9"/>
      <c r="D43" s="10"/>
      <c r="E43" s="9"/>
      <c r="F43" s="9"/>
      <c r="G43" s="9"/>
    </row>
    <row r="44" spans="2:7" x14ac:dyDescent="0.25">
      <c r="B44" s="9"/>
      <c r="C44" s="9"/>
      <c r="D44" s="10"/>
      <c r="E44" s="9"/>
      <c r="F44" s="9"/>
      <c r="G44" s="9"/>
    </row>
    <row r="45" spans="2:7" x14ac:dyDescent="0.25">
      <c r="B45" s="9"/>
      <c r="C45" s="9"/>
      <c r="D45" s="10"/>
      <c r="E45" s="9"/>
      <c r="F45" s="9"/>
      <c r="G45" s="9"/>
    </row>
    <row r="46" spans="2:7" x14ac:dyDescent="0.25">
      <c r="B46" s="9"/>
      <c r="C46" s="9"/>
      <c r="D46" s="10"/>
      <c r="E46" s="9"/>
      <c r="F46" s="9"/>
      <c r="G46" s="9"/>
    </row>
    <row r="47" spans="2:7" x14ac:dyDescent="0.25">
      <c r="B47" s="9"/>
      <c r="C47" s="9"/>
      <c r="D47" s="10"/>
      <c r="E47" s="9"/>
      <c r="F47" s="9"/>
      <c r="G47" s="9"/>
    </row>
    <row r="48" spans="2:7" x14ac:dyDescent="0.25">
      <c r="B48" s="9"/>
      <c r="C48" s="9"/>
      <c r="D48" s="10"/>
      <c r="E48" s="9"/>
      <c r="F48" s="9"/>
      <c r="G48" s="9"/>
    </row>
    <row r="49" spans="2:7" x14ac:dyDescent="0.25">
      <c r="B49" s="9"/>
      <c r="C49" s="9"/>
      <c r="D49" s="10"/>
      <c r="E49" s="9"/>
      <c r="F49" s="9"/>
      <c r="G49" s="9"/>
    </row>
    <row r="50" spans="2:7" x14ac:dyDescent="0.25">
      <c r="B50" s="9"/>
      <c r="C50" s="9"/>
      <c r="D50" s="10"/>
      <c r="E50" s="9"/>
      <c r="F50" s="9"/>
      <c r="G50" s="9"/>
    </row>
    <row r="51" spans="2:7" x14ac:dyDescent="0.25">
      <c r="B51" s="9"/>
      <c r="C51" s="9"/>
      <c r="D51" s="10"/>
      <c r="E51" s="9"/>
      <c r="F51" s="9"/>
      <c r="G51" s="9"/>
    </row>
    <row r="52" spans="2:7" x14ac:dyDescent="0.25">
      <c r="B52" s="9"/>
      <c r="C52" s="9"/>
      <c r="D52" s="10"/>
      <c r="E52" s="9"/>
      <c r="F52" s="9"/>
      <c r="G52" s="9"/>
    </row>
    <row r="53" spans="2:7" x14ac:dyDescent="0.25">
      <c r="B53" s="9"/>
      <c r="C53" s="9"/>
      <c r="D53" s="10"/>
      <c r="E53" s="9"/>
      <c r="F53" s="9"/>
      <c r="G53" s="9"/>
    </row>
    <row r="54" spans="2:7" x14ac:dyDescent="0.25">
      <c r="B54" s="9"/>
      <c r="C54" s="9"/>
      <c r="D54" s="10"/>
      <c r="E54" s="9"/>
      <c r="F54" s="9"/>
      <c r="G54" s="9"/>
    </row>
    <row r="55" spans="2:7" x14ac:dyDescent="0.25">
      <c r="B55" s="9"/>
      <c r="C55" s="9"/>
      <c r="D55" s="10"/>
      <c r="E55" s="9"/>
      <c r="F55" s="9"/>
      <c r="G55" s="9"/>
    </row>
    <row r="56" spans="2:7" x14ac:dyDescent="0.25">
      <c r="B56" s="9"/>
      <c r="C56" s="9"/>
      <c r="D56" s="10"/>
      <c r="E56" s="9"/>
      <c r="F56" s="9"/>
      <c r="G56" s="9"/>
    </row>
    <row r="57" spans="2:7" x14ac:dyDescent="0.25">
      <c r="B57" s="9"/>
      <c r="C57" s="9"/>
      <c r="D57" s="10"/>
      <c r="E57" s="9"/>
      <c r="F57" s="9"/>
      <c r="G57" s="9"/>
    </row>
    <row r="58" spans="2:7" x14ac:dyDescent="0.25">
      <c r="B58" s="9"/>
      <c r="C58" s="9"/>
      <c r="D58" s="10"/>
      <c r="E58" s="9"/>
      <c r="F58" s="9"/>
      <c r="G58" s="9"/>
    </row>
    <row r="59" spans="2:7" x14ac:dyDescent="0.25">
      <c r="B59" s="9"/>
      <c r="C59" s="9"/>
      <c r="D59" s="10"/>
      <c r="E59" s="9"/>
      <c r="F59" s="9"/>
      <c r="G59" s="9"/>
    </row>
    <row r="60" spans="2:7" x14ac:dyDescent="0.25">
      <c r="B60" s="9"/>
      <c r="C60" s="9"/>
      <c r="D60" s="10"/>
      <c r="E60" s="9"/>
      <c r="F60" s="9"/>
      <c r="G60" s="9"/>
    </row>
    <row r="61" spans="2:7" x14ac:dyDescent="0.25">
      <c r="B61" s="9"/>
      <c r="C61" s="9"/>
      <c r="D61" s="10"/>
      <c r="E61" s="9"/>
      <c r="F61" s="9"/>
      <c r="G61" s="9"/>
    </row>
    <row r="62" spans="2:7" x14ac:dyDescent="0.25">
      <c r="B62" s="9"/>
      <c r="C62" s="9"/>
      <c r="D62" s="10"/>
      <c r="E62" s="9"/>
      <c r="F62" s="9"/>
      <c r="G62" s="9"/>
    </row>
    <row r="63" spans="2:7" x14ac:dyDescent="0.25">
      <c r="B63" s="9"/>
      <c r="C63" s="9"/>
      <c r="D63" s="10"/>
      <c r="E63" s="9"/>
      <c r="F63" s="9"/>
      <c r="G63" s="9"/>
    </row>
    <row r="64" spans="2:7" x14ac:dyDescent="0.25">
      <c r="B64" s="9"/>
      <c r="C64" s="9"/>
      <c r="D64" s="10"/>
      <c r="E64" s="9"/>
      <c r="F64" s="9"/>
      <c r="G64" s="9"/>
    </row>
    <row r="65" spans="2:7" x14ac:dyDescent="0.25">
      <c r="B65" s="9"/>
      <c r="C65" s="9"/>
      <c r="D65" s="10"/>
      <c r="E65" s="9"/>
      <c r="F65" s="9"/>
      <c r="G65" s="9"/>
    </row>
    <row r="66" spans="2:7" x14ac:dyDescent="0.25">
      <c r="B66" s="9"/>
      <c r="C66" s="9"/>
      <c r="D66" s="10"/>
      <c r="E66" s="9"/>
      <c r="F66" s="9"/>
      <c r="G66" s="9"/>
    </row>
    <row r="67" spans="2:7" x14ac:dyDescent="0.25">
      <c r="B67" s="9"/>
      <c r="C67" s="9"/>
      <c r="D67" s="10"/>
      <c r="E67" s="9"/>
      <c r="F67" s="9"/>
      <c r="G67" s="9"/>
    </row>
    <row r="68" spans="2:7" x14ac:dyDescent="0.25">
      <c r="B68" s="9"/>
      <c r="C68" s="9"/>
      <c r="D68" s="10"/>
      <c r="E68" s="9"/>
      <c r="F68" s="9"/>
      <c r="G68" s="9"/>
    </row>
    <row r="69" spans="2:7" x14ac:dyDescent="0.25">
      <c r="B69" s="9"/>
      <c r="C69" s="9"/>
      <c r="D69" s="10"/>
      <c r="E69" s="9"/>
      <c r="F69" s="9"/>
      <c r="G69" s="9"/>
    </row>
    <row r="70" spans="2:7" x14ac:dyDescent="0.25">
      <c r="B70" s="9"/>
      <c r="C70" s="9"/>
      <c r="D70" s="10"/>
      <c r="E70" s="9"/>
      <c r="F70" s="9"/>
      <c r="G70" s="9"/>
    </row>
    <row r="71" spans="2:7" x14ac:dyDescent="0.25">
      <c r="B71" s="9"/>
      <c r="C71" s="9"/>
      <c r="D71" s="10"/>
      <c r="E71" s="9"/>
      <c r="F71" s="9"/>
      <c r="G71" s="9"/>
    </row>
    <row r="72" spans="2:7" x14ac:dyDescent="0.25">
      <c r="B72" s="9"/>
      <c r="C72" s="9"/>
      <c r="D72" s="10"/>
      <c r="E72" s="9"/>
      <c r="F72" s="9"/>
      <c r="G72" s="9"/>
    </row>
    <row r="73" spans="2:7" x14ac:dyDescent="0.25">
      <c r="B73" s="9"/>
      <c r="C73" s="9"/>
      <c r="D73" s="10"/>
      <c r="E73" s="9"/>
      <c r="F73" s="9"/>
      <c r="G73" s="9"/>
    </row>
    <row r="74" spans="2:7" x14ac:dyDescent="0.25">
      <c r="B74" s="9"/>
      <c r="C74" s="9"/>
      <c r="D74" s="10"/>
      <c r="E74" s="9"/>
      <c r="F74" s="9"/>
      <c r="G74" s="9"/>
    </row>
    <row r="75" spans="2:7" x14ac:dyDescent="0.25">
      <c r="B75" s="9"/>
      <c r="C75" s="9"/>
      <c r="D75" s="10"/>
      <c r="E75" s="9"/>
      <c r="F75" s="9"/>
      <c r="G75" s="9"/>
    </row>
    <row r="76" spans="2:7" x14ac:dyDescent="0.25">
      <c r="B76" s="9"/>
      <c r="C76" s="9"/>
      <c r="D76" s="10"/>
      <c r="E76" s="9"/>
      <c r="F76" s="9"/>
      <c r="G76" s="9"/>
    </row>
    <row r="77" spans="2:7" x14ac:dyDescent="0.25">
      <c r="B77" s="9"/>
      <c r="C77" s="9"/>
      <c r="D77" s="10"/>
      <c r="E77" s="9"/>
      <c r="F77" s="9"/>
      <c r="G77" s="9"/>
    </row>
    <row r="78" spans="2:7" x14ac:dyDescent="0.25">
      <c r="B78" s="9"/>
      <c r="C78" s="9"/>
      <c r="D78" s="10"/>
      <c r="E78" s="9"/>
      <c r="F78" s="9"/>
      <c r="G78" s="9"/>
    </row>
    <row r="79" spans="2:7" x14ac:dyDescent="0.25">
      <c r="B79" s="9"/>
      <c r="C79" s="9"/>
      <c r="D79" s="10"/>
      <c r="E79" s="9"/>
      <c r="F79" s="9"/>
      <c r="G79" s="9"/>
    </row>
    <row r="80" spans="2:7" x14ac:dyDescent="0.25">
      <c r="B80" s="9"/>
      <c r="C80" s="9"/>
      <c r="D80" s="10"/>
      <c r="E80" s="9"/>
      <c r="F80" s="9"/>
      <c r="G80" s="9"/>
    </row>
    <row r="81" spans="2:7" x14ac:dyDescent="0.25">
      <c r="B81" s="9"/>
      <c r="C81" s="9"/>
      <c r="D81" s="10"/>
      <c r="E81" s="9"/>
      <c r="F81" s="9"/>
      <c r="G81" s="9"/>
    </row>
    <row r="82" spans="2:7" x14ac:dyDescent="0.25">
      <c r="B82" s="9"/>
      <c r="C82" s="9"/>
      <c r="D82" s="10"/>
      <c r="E82" s="9"/>
      <c r="F82" s="9"/>
      <c r="G82" s="9"/>
    </row>
    <row r="83" spans="2:7" x14ac:dyDescent="0.25">
      <c r="B83" s="9"/>
      <c r="C83" s="9"/>
      <c r="D83" s="10"/>
      <c r="E83" s="9"/>
      <c r="F83" s="9"/>
      <c r="G83" s="9"/>
    </row>
    <row r="84" spans="2:7" x14ac:dyDescent="0.25">
      <c r="B84" s="9"/>
      <c r="C84" s="9"/>
      <c r="D84" s="10"/>
      <c r="E84" s="9"/>
      <c r="F84" s="9"/>
      <c r="G84" s="9"/>
    </row>
    <row r="85" spans="2:7" x14ac:dyDescent="0.25">
      <c r="B85" s="9"/>
      <c r="C85" s="9"/>
      <c r="D85" s="10"/>
      <c r="E85" s="9"/>
      <c r="F85" s="9"/>
      <c r="G85" s="9"/>
    </row>
    <row r="86" spans="2:7" x14ac:dyDescent="0.25">
      <c r="B86" s="9"/>
      <c r="C86" s="9"/>
      <c r="D86" s="10"/>
      <c r="E86" s="9"/>
      <c r="F86" s="9"/>
      <c r="G86" s="9"/>
    </row>
    <row r="87" spans="2:7" x14ac:dyDescent="0.25">
      <c r="B87" s="9"/>
      <c r="C87" s="9"/>
      <c r="D87" s="10"/>
      <c r="E87" s="9"/>
      <c r="F87" s="9"/>
      <c r="G87" s="9"/>
    </row>
    <row r="88" spans="2:7" x14ac:dyDescent="0.25">
      <c r="B88" s="9"/>
      <c r="C88" s="9"/>
      <c r="D88" s="10"/>
      <c r="E88" s="9"/>
      <c r="F88" s="9"/>
      <c r="G88" s="9"/>
    </row>
    <row r="89" spans="2:7" x14ac:dyDescent="0.25">
      <c r="B89" s="9"/>
      <c r="C89" s="9"/>
      <c r="D89" s="10"/>
      <c r="E89" s="9"/>
      <c r="F89" s="9"/>
      <c r="G89" s="9"/>
    </row>
    <row r="90" spans="2:7" x14ac:dyDescent="0.25">
      <c r="B90" s="9"/>
      <c r="C90" s="9"/>
      <c r="D90" s="10"/>
      <c r="E90" s="9"/>
      <c r="F90" s="9"/>
      <c r="G90" s="9"/>
    </row>
    <row r="91" spans="2:7" x14ac:dyDescent="0.25">
      <c r="B91" s="9"/>
      <c r="C91" s="9"/>
      <c r="D91" s="10"/>
      <c r="E91" s="9"/>
      <c r="F91" s="9"/>
      <c r="G91" s="9"/>
    </row>
    <row r="92" spans="2:7" x14ac:dyDescent="0.25">
      <c r="B92" s="9"/>
      <c r="C92" s="9"/>
      <c r="D92" s="10"/>
      <c r="E92" s="9"/>
      <c r="F92" s="9"/>
      <c r="G92" s="9"/>
    </row>
    <row r="93" spans="2:7" x14ac:dyDescent="0.25">
      <c r="B93" s="9"/>
      <c r="C93" s="9"/>
      <c r="D93" s="10"/>
      <c r="E93" s="9"/>
      <c r="F93" s="9"/>
      <c r="G93" s="9"/>
    </row>
    <row r="94" spans="2:7" x14ac:dyDescent="0.25">
      <c r="B94" s="9"/>
      <c r="C94" s="9"/>
      <c r="D94" s="10"/>
      <c r="E94" s="9"/>
      <c r="F94" s="9"/>
      <c r="G94" s="9"/>
    </row>
    <row r="95" spans="2:7" x14ac:dyDescent="0.25">
      <c r="B95" s="9"/>
      <c r="C95" s="9"/>
      <c r="D95" s="10"/>
      <c r="E95" s="9"/>
      <c r="F95" s="9"/>
      <c r="G95" s="9"/>
    </row>
    <row r="96" spans="2:7" x14ac:dyDescent="0.25">
      <c r="B96" s="9"/>
      <c r="C96" s="9"/>
      <c r="D96" s="10"/>
      <c r="E96" s="9"/>
      <c r="F96" s="9"/>
      <c r="G96" s="9"/>
    </row>
    <row r="97" spans="2:7" x14ac:dyDescent="0.25">
      <c r="B97" s="9"/>
      <c r="C97" s="9"/>
      <c r="D97" s="10"/>
      <c r="E97" s="9"/>
      <c r="F97" s="9"/>
      <c r="G97" s="9"/>
    </row>
    <row r="98" spans="2:7" x14ac:dyDescent="0.25">
      <c r="B98" s="9"/>
      <c r="C98" s="9"/>
      <c r="D98" s="10"/>
      <c r="E98" s="9"/>
      <c r="F98" s="9"/>
      <c r="G98" s="9"/>
    </row>
    <row r="99" spans="2:7" x14ac:dyDescent="0.25">
      <c r="B99" s="9"/>
      <c r="C99" s="9"/>
      <c r="D99" s="10"/>
      <c r="E99" s="9"/>
      <c r="F99" s="9"/>
      <c r="G99" s="9"/>
    </row>
    <row r="100" spans="2:7" x14ac:dyDescent="0.25">
      <c r="B100" s="9"/>
      <c r="C100" s="9"/>
      <c r="D100" s="10"/>
      <c r="E100" s="9"/>
      <c r="F100" s="9"/>
      <c r="G100" s="9"/>
    </row>
    <row r="101" spans="2:7" x14ac:dyDescent="0.25">
      <c r="B101" s="9"/>
      <c r="C101" s="9"/>
      <c r="D101" s="10"/>
      <c r="E101" s="9"/>
      <c r="F101" s="9"/>
      <c r="G101" s="9"/>
    </row>
    <row r="102" spans="2:7" x14ac:dyDescent="0.25">
      <c r="B102" s="9"/>
      <c r="C102" s="9"/>
      <c r="D102" s="10"/>
      <c r="E102" s="9"/>
      <c r="F102" s="9"/>
      <c r="G102" s="9"/>
    </row>
    <row r="103" spans="2:7" x14ac:dyDescent="0.25">
      <c r="B103" s="9"/>
      <c r="C103" s="9"/>
      <c r="D103" s="10"/>
      <c r="E103" s="9"/>
      <c r="F103" s="9"/>
      <c r="G103" s="9"/>
    </row>
    <row r="104" spans="2:7" x14ac:dyDescent="0.25">
      <c r="B104" s="9"/>
      <c r="C104" s="9"/>
      <c r="D104" s="10"/>
      <c r="E104" s="9"/>
      <c r="F104" s="9"/>
      <c r="G104" s="9"/>
    </row>
    <row r="105" spans="2:7" x14ac:dyDescent="0.25">
      <c r="B105" s="9"/>
      <c r="C105" s="9"/>
      <c r="D105" s="10"/>
      <c r="E105" s="9"/>
      <c r="F105" s="9"/>
      <c r="G105" s="9"/>
    </row>
    <row r="106" spans="2:7" x14ac:dyDescent="0.25">
      <c r="B106" s="9"/>
      <c r="C106" s="9"/>
      <c r="D106" s="10"/>
      <c r="E106" s="9"/>
      <c r="F106" s="9"/>
      <c r="G106" s="9"/>
    </row>
    <row r="107" spans="2:7" x14ac:dyDescent="0.25">
      <c r="B107" s="9"/>
      <c r="C107" s="9"/>
      <c r="D107" s="10"/>
      <c r="E107" s="9"/>
      <c r="F107" s="9"/>
      <c r="G107" s="9"/>
    </row>
    <row r="108" spans="2:7" x14ac:dyDescent="0.25">
      <c r="B108" s="9"/>
      <c r="C108" s="9"/>
      <c r="D108" s="10"/>
      <c r="E108" s="9"/>
      <c r="F108" s="9"/>
      <c r="G108" s="9"/>
    </row>
    <row r="109" spans="2:7" x14ac:dyDescent="0.25">
      <c r="B109" s="9"/>
      <c r="C109" s="9"/>
      <c r="D109" s="10"/>
      <c r="E109" s="9"/>
      <c r="F109" s="9"/>
      <c r="G109" s="9"/>
    </row>
    <row r="110" spans="2:7" x14ac:dyDescent="0.25">
      <c r="B110" s="9"/>
      <c r="C110" s="9"/>
      <c r="D110" s="10"/>
      <c r="E110" s="9"/>
      <c r="F110" s="9"/>
      <c r="G110" s="9"/>
    </row>
    <row r="111" spans="2:7" x14ac:dyDescent="0.25">
      <c r="B111" s="9"/>
      <c r="C111" s="9"/>
      <c r="D111" s="10"/>
      <c r="E111" s="9"/>
      <c r="F111" s="9"/>
      <c r="G111" s="9"/>
    </row>
    <row r="112" spans="2:7" x14ac:dyDescent="0.25">
      <c r="B112" s="9"/>
      <c r="C112" s="9"/>
      <c r="D112" s="10"/>
      <c r="E112" s="9"/>
      <c r="F112" s="9"/>
      <c r="G112" s="9"/>
    </row>
    <row r="113" spans="2:7" x14ac:dyDescent="0.25">
      <c r="B113" s="9"/>
      <c r="C113" s="9"/>
      <c r="D113" s="10"/>
      <c r="E113" s="9"/>
      <c r="F113" s="9"/>
      <c r="G113" s="9"/>
    </row>
    <row r="114" spans="2:7" x14ac:dyDescent="0.25">
      <c r="B114" s="9"/>
      <c r="C114" s="9"/>
      <c r="D114" s="10"/>
      <c r="E114" s="9"/>
      <c r="F114" s="9"/>
      <c r="G114" s="9"/>
    </row>
    <row r="115" spans="2:7" x14ac:dyDescent="0.25">
      <c r="B115" s="9"/>
      <c r="C115" s="9"/>
      <c r="D115" s="10"/>
      <c r="E115" s="9"/>
      <c r="F115" s="9"/>
      <c r="G115" s="9"/>
    </row>
    <row r="116" spans="2:7" x14ac:dyDescent="0.25">
      <c r="B116" s="9"/>
      <c r="C116" s="9"/>
      <c r="D116" s="10"/>
      <c r="E116" s="9"/>
      <c r="F116" s="9"/>
      <c r="G116" s="9"/>
    </row>
    <row r="117" spans="2:7" x14ac:dyDescent="0.25">
      <c r="B117" s="9"/>
      <c r="C117" s="9"/>
      <c r="D117" s="10"/>
      <c r="E117" s="9"/>
      <c r="F117" s="9"/>
      <c r="G117" s="9"/>
    </row>
    <row r="118" spans="2:7" x14ac:dyDescent="0.25">
      <c r="B118" s="9"/>
      <c r="C118" s="9"/>
      <c r="D118" s="10"/>
      <c r="E118" s="9"/>
      <c r="F118" s="9"/>
      <c r="G118" s="9"/>
    </row>
    <row r="119" spans="2:7" x14ac:dyDescent="0.25">
      <c r="B119" s="9"/>
      <c r="C119" s="9"/>
      <c r="D119" s="10"/>
      <c r="E119" s="9"/>
      <c r="F119" s="9"/>
      <c r="G119" s="9"/>
    </row>
    <row r="120" spans="2:7" x14ac:dyDescent="0.25">
      <c r="B120" s="9"/>
      <c r="C120" s="9"/>
      <c r="D120" s="10"/>
      <c r="E120" s="9"/>
      <c r="F120" s="9"/>
      <c r="G120" s="9"/>
    </row>
    <row r="121" spans="2:7" x14ac:dyDescent="0.25">
      <c r="B121" s="9"/>
      <c r="C121" s="9"/>
      <c r="D121" s="10"/>
      <c r="E121" s="9"/>
      <c r="F121" s="9"/>
      <c r="G121" s="9"/>
    </row>
    <row r="122" spans="2:7" x14ac:dyDescent="0.25">
      <c r="B122" s="9"/>
      <c r="C122" s="9"/>
      <c r="D122" s="10"/>
      <c r="E122" s="9"/>
      <c r="F122" s="9"/>
      <c r="G122" s="9"/>
    </row>
    <row r="123" spans="2:7" x14ac:dyDescent="0.25">
      <c r="B123" s="9"/>
      <c r="C123" s="9"/>
      <c r="D123" s="10"/>
      <c r="E123" s="9"/>
      <c r="F123" s="9"/>
      <c r="G123" s="9"/>
    </row>
    <row r="124" spans="2:7" x14ac:dyDescent="0.25">
      <c r="B124" s="9"/>
      <c r="C124" s="9"/>
      <c r="D124" s="10"/>
      <c r="E124" s="9"/>
      <c r="F124" s="9"/>
      <c r="G124" s="9"/>
    </row>
    <row r="125" spans="2:7" x14ac:dyDescent="0.25">
      <c r="B125" s="9"/>
      <c r="C125" s="9"/>
      <c r="D125" s="10"/>
      <c r="E125" s="9"/>
      <c r="F125" s="9"/>
      <c r="G125" s="9"/>
    </row>
    <row r="126" spans="2:7" x14ac:dyDescent="0.25">
      <c r="B126" s="9"/>
      <c r="C126" s="9"/>
      <c r="D126" s="10"/>
      <c r="E126" s="9"/>
      <c r="F126" s="9"/>
      <c r="G126" s="9"/>
    </row>
    <row r="127" spans="2:7" x14ac:dyDescent="0.25">
      <c r="B127" s="9"/>
      <c r="C127" s="9"/>
      <c r="D127" s="10"/>
      <c r="E127" s="9"/>
      <c r="F127" s="9"/>
      <c r="G127" s="9"/>
    </row>
    <row r="128" spans="2:7" x14ac:dyDescent="0.25">
      <c r="B128" s="9"/>
      <c r="C128" s="9"/>
      <c r="D128" s="10"/>
      <c r="E128" s="9"/>
      <c r="F128" s="9"/>
      <c r="G128" s="9"/>
    </row>
    <row r="129" spans="2:7" x14ac:dyDescent="0.25">
      <c r="B129" s="9"/>
      <c r="C129" s="9"/>
      <c r="D129" s="10"/>
      <c r="E129" s="9"/>
      <c r="F129" s="9"/>
      <c r="G129" s="9"/>
    </row>
    <row r="130" spans="2:7" x14ac:dyDescent="0.25">
      <c r="B130" s="9"/>
      <c r="C130" s="9"/>
      <c r="D130" s="10"/>
      <c r="E130" s="9"/>
      <c r="F130" s="9"/>
      <c r="G130" s="9"/>
    </row>
    <row r="131" spans="2:7" x14ac:dyDescent="0.25">
      <c r="B131" s="9"/>
      <c r="C131" s="9"/>
      <c r="D131" s="10"/>
      <c r="E131" s="9"/>
      <c r="F131" s="9"/>
      <c r="G131" s="9"/>
    </row>
    <row r="132" spans="2:7" x14ac:dyDescent="0.25">
      <c r="B132" s="9"/>
      <c r="C132" s="9"/>
      <c r="D132" s="10"/>
      <c r="E132" s="9"/>
      <c r="F132" s="9"/>
      <c r="G132" s="9"/>
    </row>
    <row r="133" spans="2:7" x14ac:dyDescent="0.25">
      <c r="B133" s="9"/>
      <c r="C133" s="9"/>
      <c r="D133" s="10"/>
      <c r="E133" s="9"/>
      <c r="F133" s="9"/>
      <c r="G133" s="9"/>
    </row>
    <row r="134" spans="2:7" x14ac:dyDescent="0.25">
      <c r="B134" s="9"/>
      <c r="C134" s="9"/>
      <c r="D134" s="10"/>
      <c r="E134" s="9"/>
      <c r="F134" s="9"/>
      <c r="G134" s="9"/>
    </row>
    <row r="135" spans="2:7" x14ac:dyDescent="0.25">
      <c r="B135" s="9"/>
      <c r="C135" s="9"/>
      <c r="D135" s="10"/>
      <c r="E135" s="9"/>
      <c r="F135" s="9"/>
      <c r="G135" s="9"/>
    </row>
    <row r="136" spans="2:7" x14ac:dyDescent="0.25">
      <c r="B136" s="9"/>
      <c r="C136" s="9"/>
      <c r="D136" s="10"/>
      <c r="E136" s="9"/>
      <c r="F136" s="9"/>
      <c r="G136" s="9"/>
    </row>
    <row r="137" spans="2:7" x14ac:dyDescent="0.25">
      <c r="B137" s="9"/>
      <c r="C137" s="9"/>
      <c r="D137" s="10"/>
      <c r="E137" s="9"/>
      <c r="F137" s="9"/>
      <c r="G137" s="9"/>
    </row>
    <row r="138" spans="2:7" x14ac:dyDescent="0.25">
      <c r="B138" s="9"/>
      <c r="C138" s="9"/>
      <c r="D138" s="10"/>
      <c r="E138" s="9"/>
      <c r="F138" s="9"/>
      <c r="G138" s="9"/>
    </row>
    <row r="139" spans="2:7" x14ac:dyDescent="0.25">
      <c r="B139" s="9"/>
      <c r="C139" s="9"/>
      <c r="D139" s="10"/>
      <c r="E139" s="9"/>
      <c r="F139" s="9"/>
      <c r="G139" s="9"/>
    </row>
    <row r="140" spans="2:7" x14ac:dyDescent="0.25">
      <c r="B140" s="9"/>
      <c r="C140" s="9"/>
      <c r="D140" s="10"/>
      <c r="E140" s="9"/>
      <c r="F140" s="9"/>
      <c r="G140" s="9"/>
    </row>
    <row r="141" spans="2:7" x14ac:dyDescent="0.25">
      <c r="B141" s="9"/>
      <c r="C141" s="9"/>
      <c r="D141" s="10"/>
      <c r="E141" s="9"/>
      <c r="F141" s="9"/>
      <c r="G141" s="9"/>
    </row>
    <row r="142" spans="2:7" x14ac:dyDescent="0.25">
      <c r="B142" s="9"/>
      <c r="C142" s="9"/>
      <c r="D142" s="10"/>
      <c r="E142" s="9"/>
      <c r="F142" s="9"/>
      <c r="G142" s="9"/>
    </row>
    <row r="143" spans="2:7" x14ac:dyDescent="0.25">
      <c r="B143" s="9"/>
      <c r="C143" s="9"/>
      <c r="D143" s="10"/>
      <c r="E143" s="9"/>
      <c r="F143" s="9"/>
      <c r="G143" s="9"/>
    </row>
    <row r="144" spans="2:7" x14ac:dyDescent="0.25">
      <c r="B144" s="9"/>
      <c r="C144" s="9"/>
      <c r="D144" s="10"/>
      <c r="E144" s="9"/>
      <c r="F144" s="9"/>
      <c r="G144" s="9"/>
    </row>
    <row r="145" spans="2:7" x14ac:dyDescent="0.25">
      <c r="B145" s="9"/>
      <c r="C145" s="9"/>
      <c r="D145" s="10"/>
      <c r="E145" s="9"/>
      <c r="F145" s="9"/>
      <c r="G145" s="9"/>
    </row>
    <row r="146" spans="2:7" x14ac:dyDescent="0.25">
      <c r="B146" s="9"/>
      <c r="C146" s="9"/>
      <c r="D146" s="10"/>
      <c r="E146" s="9"/>
      <c r="F146" s="9"/>
      <c r="G146" s="9"/>
    </row>
    <row r="147" spans="2:7" x14ac:dyDescent="0.25">
      <c r="B147" s="9"/>
      <c r="C147" s="9"/>
      <c r="D147" s="10"/>
      <c r="E147" s="9"/>
      <c r="F147" s="9"/>
      <c r="G147" s="9"/>
    </row>
    <row r="148" spans="2:7" x14ac:dyDescent="0.25">
      <c r="B148" s="9"/>
      <c r="C148" s="9"/>
      <c r="D148" s="10"/>
      <c r="E148" s="9"/>
      <c r="F148" s="9"/>
      <c r="G148" s="9"/>
    </row>
    <row r="149" spans="2:7" x14ac:dyDescent="0.25">
      <c r="B149" s="9"/>
      <c r="C149" s="9"/>
      <c r="D149" s="10"/>
      <c r="E149" s="9"/>
      <c r="F149" s="9"/>
      <c r="G149" s="9"/>
    </row>
    <row r="150" spans="2:7" x14ac:dyDescent="0.25">
      <c r="B150" s="9"/>
      <c r="C150" s="9"/>
      <c r="D150" s="10"/>
      <c r="E150" s="9"/>
      <c r="F150" s="9"/>
      <c r="G150" s="9"/>
    </row>
    <row r="151" spans="2:7" x14ac:dyDescent="0.25">
      <c r="B151" s="9"/>
      <c r="C151" s="9"/>
      <c r="D151" s="10"/>
      <c r="E151" s="9"/>
      <c r="F151" s="9"/>
      <c r="G151" s="9"/>
    </row>
    <row r="152" spans="2:7" x14ac:dyDescent="0.25">
      <c r="B152" s="9"/>
      <c r="C152" s="9"/>
      <c r="D152" s="10"/>
      <c r="E152" s="9"/>
      <c r="F152" s="9"/>
      <c r="G152" s="9"/>
    </row>
    <row r="153" spans="2:7" x14ac:dyDescent="0.25">
      <c r="B153" s="9"/>
      <c r="C153" s="9"/>
      <c r="D153" s="10"/>
      <c r="E153" s="9"/>
      <c r="F153" s="9"/>
      <c r="G153" s="9"/>
    </row>
    <row r="154" spans="2:7" x14ac:dyDescent="0.25">
      <c r="B154" s="9"/>
      <c r="C154" s="9"/>
      <c r="D154" s="10"/>
      <c r="E154" s="9"/>
      <c r="F154" s="9"/>
      <c r="G154" s="9"/>
    </row>
    <row r="155" spans="2:7" x14ac:dyDescent="0.25">
      <c r="B155" s="9"/>
      <c r="C155" s="9"/>
      <c r="D155" s="10"/>
      <c r="E155" s="9"/>
      <c r="F155" s="9"/>
      <c r="G155" s="9"/>
    </row>
    <row r="156" spans="2:7" x14ac:dyDescent="0.25">
      <c r="B156" s="9"/>
      <c r="C156" s="9"/>
      <c r="D156" s="10"/>
      <c r="E156" s="9"/>
      <c r="F156" s="9"/>
      <c r="G156" s="9"/>
    </row>
    <row r="157" spans="2:7" x14ac:dyDescent="0.25">
      <c r="B157" s="9"/>
      <c r="C157" s="9"/>
      <c r="D157" s="10"/>
      <c r="E157" s="9"/>
      <c r="F157" s="9"/>
      <c r="G157" s="9"/>
    </row>
    <row r="158" spans="2:7" x14ac:dyDescent="0.25">
      <c r="B158" s="9"/>
      <c r="C158" s="9"/>
      <c r="D158" s="10"/>
      <c r="E158" s="9"/>
      <c r="F158" s="9"/>
      <c r="G158" s="9"/>
    </row>
    <row r="159" spans="2:7" x14ac:dyDescent="0.25">
      <c r="B159" s="9"/>
      <c r="C159" s="9"/>
      <c r="D159" s="10"/>
      <c r="E159" s="9"/>
      <c r="F159" s="9"/>
      <c r="G159" s="9"/>
    </row>
    <row r="160" spans="2:7" x14ac:dyDescent="0.25">
      <c r="B160" s="9"/>
      <c r="C160" s="9"/>
      <c r="D160" s="10"/>
      <c r="E160" s="9"/>
      <c r="F160" s="9"/>
      <c r="G160" s="9"/>
    </row>
    <row r="161" spans="2:7" x14ac:dyDescent="0.25">
      <c r="B161" s="9"/>
      <c r="C161" s="9"/>
      <c r="D161" s="10"/>
      <c r="E161" s="9"/>
      <c r="F161" s="9"/>
      <c r="G161" s="9"/>
    </row>
    <row r="162" spans="2:7" x14ac:dyDescent="0.25">
      <c r="B162" s="9"/>
      <c r="C162" s="9"/>
      <c r="D162" s="10"/>
      <c r="E162" s="9"/>
      <c r="F162" s="9"/>
      <c r="G162" s="9"/>
    </row>
    <row r="163" spans="2:7" x14ac:dyDescent="0.25">
      <c r="B163" s="9"/>
      <c r="C163" s="9"/>
      <c r="D163" s="10"/>
      <c r="E163" s="9"/>
      <c r="F163" s="9"/>
      <c r="G163" s="9"/>
    </row>
    <row r="164" spans="2:7" x14ac:dyDescent="0.25">
      <c r="B164" s="9"/>
      <c r="C164" s="9"/>
      <c r="D164" s="10"/>
      <c r="E164" s="9"/>
      <c r="F164" s="9"/>
      <c r="G164" s="9"/>
    </row>
    <row r="165" spans="2:7" x14ac:dyDescent="0.25">
      <c r="B165" s="9"/>
      <c r="C165" s="9"/>
      <c r="D165" s="10"/>
      <c r="E165" s="9"/>
      <c r="F165" s="9"/>
      <c r="G165" s="9"/>
    </row>
    <row r="166" spans="2:7" x14ac:dyDescent="0.25">
      <c r="B166" s="9"/>
      <c r="C166" s="9"/>
      <c r="D166" s="10"/>
      <c r="E166" s="9"/>
      <c r="F166" s="9"/>
      <c r="G166" s="9"/>
    </row>
    <row r="167" spans="2:7" x14ac:dyDescent="0.25">
      <c r="B167" s="9"/>
      <c r="C167" s="9"/>
      <c r="D167" s="10"/>
      <c r="E167" s="9"/>
      <c r="F167" s="9"/>
      <c r="G167" s="9"/>
    </row>
    <row r="168" spans="2:7" x14ac:dyDescent="0.25">
      <c r="B168" s="9"/>
      <c r="C168" s="9"/>
      <c r="D168" s="10"/>
      <c r="E168" s="9"/>
      <c r="F168" s="9"/>
      <c r="G168" s="9"/>
    </row>
    <row r="169" spans="2:7" x14ac:dyDescent="0.25">
      <c r="B169" s="9"/>
      <c r="C169" s="9"/>
      <c r="D169" s="10"/>
      <c r="E169" s="9"/>
      <c r="F169" s="9"/>
      <c r="G169" s="9"/>
    </row>
    <row r="170" spans="2:7" x14ac:dyDescent="0.25">
      <c r="B170" s="9"/>
      <c r="C170" s="9"/>
      <c r="D170" s="10"/>
      <c r="E170" s="9"/>
      <c r="F170" s="9"/>
      <c r="G170" s="9"/>
    </row>
    <row r="171" spans="2:7" x14ac:dyDescent="0.25">
      <c r="B171" s="9"/>
      <c r="C171" s="9"/>
      <c r="D171" s="10"/>
      <c r="E171" s="9"/>
      <c r="F171" s="9"/>
      <c r="G171" s="9"/>
    </row>
    <row r="172" spans="2:7" x14ac:dyDescent="0.25">
      <c r="B172" s="9"/>
      <c r="C172" s="9"/>
      <c r="D172" s="10"/>
      <c r="E172" s="9"/>
      <c r="F172" s="9"/>
      <c r="G172" s="9"/>
    </row>
    <row r="173" spans="2:7" x14ac:dyDescent="0.25">
      <c r="B173" s="9"/>
      <c r="C173" s="9"/>
      <c r="D173" s="10"/>
      <c r="E173" s="9"/>
      <c r="F173" s="9"/>
      <c r="G173" s="9"/>
    </row>
    <row r="174" spans="2:7" x14ac:dyDescent="0.25">
      <c r="B174" s="9"/>
      <c r="C174" s="9"/>
      <c r="D174" s="10"/>
      <c r="E174" s="9"/>
      <c r="F174" s="9"/>
      <c r="G174" s="9"/>
    </row>
    <row r="175" spans="2:7" x14ac:dyDescent="0.25">
      <c r="B175" s="9"/>
      <c r="C175" s="9"/>
      <c r="D175" s="10"/>
      <c r="E175" s="9"/>
      <c r="F175" s="9"/>
      <c r="G175" s="9"/>
    </row>
    <row r="176" spans="2:7" x14ac:dyDescent="0.25">
      <c r="B176" s="9"/>
      <c r="C176" s="9"/>
      <c r="D176" s="10"/>
      <c r="E176" s="9"/>
      <c r="F176" s="9"/>
      <c r="G176" s="9"/>
    </row>
    <row r="177" spans="2:7" x14ac:dyDescent="0.25">
      <c r="B177" s="9"/>
      <c r="C177" s="9"/>
      <c r="D177" s="10"/>
      <c r="E177" s="9"/>
      <c r="F177" s="9"/>
      <c r="G177" s="9"/>
    </row>
    <row r="178" spans="2:7" x14ac:dyDescent="0.25">
      <c r="B178" s="9"/>
      <c r="C178" s="9"/>
      <c r="D178" s="10"/>
      <c r="E178" s="9"/>
      <c r="F178" s="9"/>
      <c r="G178" s="9"/>
    </row>
    <row r="179" spans="2:7" x14ac:dyDescent="0.25">
      <c r="B179" s="9"/>
      <c r="C179" s="9"/>
      <c r="D179" s="10"/>
      <c r="E179" s="9"/>
      <c r="F179" s="9"/>
      <c r="G179" s="9"/>
    </row>
    <row r="180" spans="2:7" x14ac:dyDescent="0.25">
      <c r="B180" s="9"/>
      <c r="C180" s="9"/>
      <c r="D180" s="10"/>
      <c r="E180" s="9"/>
      <c r="F180" s="9"/>
      <c r="G180" s="9"/>
    </row>
    <row r="181" spans="2:7" x14ac:dyDescent="0.25">
      <c r="B181" s="9"/>
      <c r="C181" s="9"/>
      <c r="D181" s="10"/>
      <c r="E181" s="9"/>
      <c r="F181" s="9"/>
      <c r="G181" s="9"/>
    </row>
    <row r="182" spans="2:7" x14ac:dyDescent="0.25">
      <c r="B182" s="9"/>
      <c r="C182" s="9"/>
      <c r="D182" s="10"/>
      <c r="E182" s="9"/>
      <c r="F182" s="9"/>
      <c r="G182" s="9"/>
    </row>
    <row r="183" spans="2:7" x14ac:dyDescent="0.25">
      <c r="B183" s="9"/>
      <c r="C183" s="9"/>
      <c r="D183" s="10"/>
      <c r="E183" s="9"/>
      <c r="F183" s="9"/>
      <c r="G183" s="9"/>
    </row>
    <row r="184" spans="2:7" x14ac:dyDescent="0.25">
      <c r="B184" s="9"/>
      <c r="C184" s="9"/>
      <c r="D184" s="10"/>
      <c r="E184" s="9"/>
      <c r="F184" s="9"/>
      <c r="G184" s="9"/>
    </row>
    <row r="185" spans="2:7" x14ac:dyDescent="0.25">
      <c r="B185" s="9"/>
      <c r="C185" s="9"/>
      <c r="D185" s="10"/>
      <c r="E185" s="9"/>
      <c r="F185" s="9"/>
      <c r="G185" s="9"/>
    </row>
    <row r="186" spans="2:7" x14ac:dyDescent="0.25">
      <c r="B186" s="9"/>
      <c r="C186" s="9"/>
      <c r="D186" s="10"/>
      <c r="E186" s="9"/>
      <c r="F186" s="9"/>
      <c r="G186" s="9"/>
    </row>
    <row r="187" spans="2:7" x14ac:dyDescent="0.25">
      <c r="B187" s="9"/>
      <c r="C187" s="9"/>
      <c r="D187" s="10"/>
      <c r="E187" s="9"/>
      <c r="F187" s="9"/>
      <c r="G187" s="9"/>
    </row>
    <row r="188" spans="2:7" x14ac:dyDescent="0.25">
      <c r="B188" s="9"/>
      <c r="C188" s="9"/>
      <c r="D188" s="10"/>
      <c r="E188" s="9"/>
      <c r="F188" s="9"/>
      <c r="G188" s="9"/>
    </row>
    <row r="189" spans="2:7" x14ac:dyDescent="0.25">
      <c r="B189" s="9"/>
      <c r="C189" s="9"/>
      <c r="D189" s="10"/>
      <c r="E189" s="9"/>
      <c r="F189" s="9"/>
      <c r="G189" s="9"/>
    </row>
    <row r="190" spans="2:7" x14ac:dyDescent="0.25">
      <c r="B190" s="9"/>
      <c r="C190" s="9"/>
      <c r="D190" s="10"/>
      <c r="E190" s="9"/>
      <c r="F190" s="9"/>
      <c r="G190" s="9"/>
    </row>
    <row r="191" spans="2:7" x14ac:dyDescent="0.25">
      <c r="B191" s="9"/>
      <c r="C191" s="9"/>
      <c r="D191" s="10"/>
      <c r="E191" s="9"/>
      <c r="F191" s="9"/>
      <c r="G191" s="9"/>
    </row>
    <row r="192" spans="2:7" x14ac:dyDescent="0.25">
      <c r="B192" s="9"/>
      <c r="C192" s="9"/>
      <c r="D192" s="10"/>
      <c r="E192" s="9"/>
      <c r="F192" s="9"/>
      <c r="G192" s="9"/>
    </row>
    <row r="193" spans="2:7" x14ac:dyDescent="0.25">
      <c r="B193" s="9"/>
      <c r="C193" s="9"/>
      <c r="D193" s="10"/>
      <c r="E193" s="9"/>
      <c r="F193" s="9"/>
      <c r="G193" s="9"/>
    </row>
    <row r="194" spans="2:7" x14ac:dyDescent="0.25">
      <c r="B194" s="9"/>
      <c r="C194" s="9"/>
      <c r="D194" s="10"/>
      <c r="E194" s="9"/>
      <c r="F194" s="9"/>
      <c r="G194" s="9"/>
    </row>
    <row r="195" spans="2:7" x14ac:dyDescent="0.25">
      <c r="B195" s="9"/>
      <c r="C195" s="9"/>
      <c r="D195" s="10"/>
      <c r="E195" s="9"/>
      <c r="F195" s="9"/>
      <c r="G195" s="9"/>
    </row>
    <row r="196" spans="2:7" x14ac:dyDescent="0.25">
      <c r="B196" s="9"/>
      <c r="C196" s="9"/>
      <c r="D196" s="10"/>
      <c r="E196" s="9"/>
      <c r="F196" s="9"/>
      <c r="G196" s="9"/>
    </row>
    <row r="197" spans="2:7" x14ac:dyDescent="0.25">
      <c r="B197" s="9"/>
      <c r="C197" s="9"/>
      <c r="D197" s="10"/>
      <c r="E197" s="9"/>
      <c r="F197" s="9"/>
      <c r="G197" s="9"/>
    </row>
    <row r="198" spans="2:7" x14ac:dyDescent="0.25">
      <c r="B198" s="9"/>
      <c r="C198" s="9"/>
      <c r="D198" s="10"/>
      <c r="E198" s="9"/>
      <c r="F198" s="9"/>
      <c r="G198" s="9"/>
    </row>
    <row r="199" spans="2:7" x14ac:dyDescent="0.25">
      <c r="B199" s="9"/>
      <c r="C199" s="9"/>
      <c r="D199" s="10"/>
      <c r="E199" s="9"/>
      <c r="F199" s="9"/>
      <c r="G199" s="9"/>
    </row>
    <row r="200" spans="2:7" x14ac:dyDescent="0.25">
      <c r="B200" s="9"/>
      <c r="C200" s="9"/>
      <c r="D200" s="10"/>
      <c r="E200" s="9"/>
      <c r="F200" s="9"/>
      <c r="G200" s="9"/>
    </row>
    <row r="201" spans="2:7" x14ac:dyDescent="0.25">
      <c r="B201" s="9"/>
      <c r="C201" s="9"/>
      <c r="D201" s="10"/>
      <c r="E201" s="9"/>
      <c r="F201" s="9"/>
      <c r="G201" s="9"/>
    </row>
    <row r="202" spans="2:7" x14ac:dyDescent="0.25">
      <c r="B202" s="9"/>
      <c r="C202" s="9"/>
      <c r="D202" s="10"/>
      <c r="E202" s="9"/>
      <c r="F202" s="9"/>
      <c r="G202" s="9"/>
    </row>
    <row r="203" spans="2:7" x14ac:dyDescent="0.25">
      <c r="B203" s="9"/>
      <c r="C203" s="9"/>
      <c r="D203" s="10"/>
      <c r="E203" s="9"/>
      <c r="F203" s="9"/>
      <c r="G203" s="9"/>
    </row>
    <row r="204" spans="2:7" x14ac:dyDescent="0.25">
      <c r="B204" s="9"/>
      <c r="C204" s="9"/>
      <c r="D204" s="10"/>
      <c r="E204" s="9"/>
      <c r="F204" s="9"/>
      <c r="G204" s="9"/>
    </row>
    <row r="205" spans="2:7" x14ac:dyDescent="0.25">
      <c r="B205" s="9"/>
      <c r="C205" s="9"/>
      <c r="D205" s="10"/>
      <c r="E205" s="9"/>
      <c r="F205" s="9"/>
      <c r="G205" s="9"/>
    </row>
    <row r="206" spans="2:7" x14ac:dyDescent="0.25">
      <c r="B206" s="9"/>
      <c r="C206" s="9"/>
      <c r="D206" s="10"/>
      <c r="E206" s="9"/>
      <c r="F206" s="9"/>
      <c r="G206" s="9"/>
    </row>
    <row r="207" spans="2:7" x14ac:dyDescent="0.25">
      <c r="B207" s="9"/>
      <c r="C207" s="9"/>
      <c r="D207" s="10"/>
      <c r="E207" s="9"/>
      <c r="F207" s="9"/>
      <c r="G207" s="9"/>
    </row>
    <row r="208" spans="2:7" x14ac:dyDescent="0.25">
      <c r="B208" s="9"/>
      <c r="C208" s="9"/>
      <c r="D208" s="10"/>
      <c r="E208" s="9"/>
      <c r="F208" s="9"/>
      <c r="G208" s="9"/>
    </row>
    <row r="209" spans="2:7" x14ac:dyDescent="0.25">
      <c r="B209" s="9"/>
      <c r="C209" s="9"/>
      <c r="D209" s="10"/>
      <c r="E209" s="9"/>
      <c r="F209" s="9"/>
      <c r="G209" s="9"/>
    </row>
    <row r="210" spans="2:7" x14ac:dyDescent="0.25">
      <c r="B210" s="9"/>
      <c r="C210" s="9"/>
      <c r="D210" s="10"/>
      <c r="E210" s="9"/>
      <c r="F210" s="9"/>
      <c r="G210" s="9"/>
    </row>
    <row r="211" spans="2:7" x14ac:dyDescent="0.25">
      <c r="B211" s="9"/>
      <c r="C211" s="9"/>
      <c r="D211" s="10"/>
      <c r="E211" s="9"/>
      <c r="F211" s="9"/>
      <c r="G211" s="9"/>
    </row>
    <row r="212" spans="2:7" x14ac:dyDescent="0.25">
      <c r="B212" s="9"/>
      <c r="C212" s="9"/>
      <c r="D212" s="10"/>
      <c r="E212" s="9"/>
      <c r="F212" s="9"/>
      <c r="G212" s="9"/>
    </row>
    <row r="213" spans="2:7" x14ac:dyDescent="0.25">
      <c r="B213" s="9"/>
      <c r="C213" s="9"/>
      <c r="D213" s="10"/>
      <c r="E213" s="9"/>
      <c r="F213" s="9"/>
      <c r="G213" s="9"/>
    </row>
    <row r="214" spans="2:7" x14ac:dyDescent="0.25">
      <c r="B214" s="9"/>
      <c r="C214" s="9"/>
      <c r="D214" s="10"/>
      <c r="E214" s="9"/>
      <c r="F214" s="9"/>
      <c r="G214" s="9"/>
    </row>
    <row r="215" spans="2:7" x14ac:dyDescent="0.25">
      <c r="B215" s="9"/>
      <c r="C215" s="9"/>
      <c r="D215" s="10"/>
      <c r="E215" s="9"/>
      <c r="F215" s="9"/>
      <c r="G215" s="9"/>
    </row>
    <row r="216" spans="2:7" x14ac:dyDescent="0.25">
      <c r="B216" s="9"/>
      <c r="C216" s="9"/>
      <c r="D216" s="10"/>
      <c r="E216" s="9"/>
      <c r="F216" s="9"/>
      <c r="G216" s="9"/>
    </row>
    <row r="217" spans="2:7" x14ac:dyDescent="0.25">
      <c r="B217" s="9"/>
      <c r="C217" s="9"/>
      <c r="D217" s="10"/>
      <c r="E217" s="9"/>
      <c r="F217" s="9"/>
      <c r="G217" s="9"/>
    </row>
    <row r="218" spans="2:7" x14ac:dyDescent="0.25">
      <c r="B218" s="9"/>
      <c r="C218" s="9"/>
      <c r="D218" s="10"/>
      <c r="E218" s="9"/>
      <c r="F218" s="9"/>
      <c r="G218" s="9"/>
    </row>
    <row r="219" spans="2:7" x14ac:dyDescent="0.25">
      <c r="B219" s="9"/>
      <c r="C219" s="9"/>
      <c r="D219" s="10"/>
      <c r="E219" s="9"/>
      <c r="F219" s="9"/>
      <c r="G219" s="9"/>
    </row>
    <row r="220" spans="2:7" x14ac:dyDescent="0.25">
      <c r="B220" s="9"/>
      <c r="C220" s="9"/>
      <c r="D220" s="10"/>
      <c r="E220" s="9"/>
      <c r="F220" s="9"/>
      <c r="G220" s="9"/>
    </row>
    <row r="221" spans="2:7" x14ac:dyDescent="0.25">
      <c r="B221" s="9"/>
      <c r="C221" s="9"/>
      <c r="D221" s="10"/>
      <c r="E221" s="9"/>
      <c r="F221" s="9"/>
      <c r="G221" s="9"/>
    </row>
    <row r="222" spans="2:7" x14ac:dyDescent="0.25">
      <c r="B222" s="9"/>
      <c r="C222" s="9"/>
      <c r="D222" s="10"/>
      <c r="E222" s="9"/>
      <c r="F222" s="9"/>
      <c r="G222" s="9"/>
    </row>
    <row r="223" spans="2:7" x14ac:dyDescent="0.25">
      <c r="B223" s="9"/>
      <c r="C223" s="9"/>
      <c r="D223" s="10"/>
      <c r="E223" s="9"/>
      <c r="F223" s="9"/>
      <c r="G223" s="9"/>
    </row>
    <row r="224" spans="2:7" x14ac:dyDescent="0.25">
      <c r="B224" s="9"/>
      <c r="C224" s="9"/>
      <c r="D224" s="10"/>
      <c r="E224" s="9"/>
      <c r="F224" s="9"/>
      <c r="G224" s="9"/>
    </row>
    <row r="225" spans="2:7" x14ac:dyDescent="0.25">
      <c r="B225" s="9"/>
      <c r="C225" s="9"/>
      <c r="D225" s="10"/>
      <c r="E225" s="9"/>
      <c r="F225" s="9"/>
      <c r="G225" s="9"/>
    </row>
    <row r="226" spans="2:7" x14ac:dyDescent="0.25">
      <c r="B226" s="9"/>
      <c r="C226" s="9"/>
      <c r="D226" s="10"/>
      <c r="E226" s="9"/>
      <c r="F226" s="9"/>
      <c r="G226" s="9"/>
    </row>
    <row r="227" spans="2:7" x14ac:dyDescent="0.25">
      <c r="B227" s="9"/>
      <c r="C227" s="9"/>
      <c r="D227" s="10"/>
      <c r="E227" s="9"/>
      <c r="F227" s="9"/>
      <c r="G227" s="9"/>
    </row>
    <row r="228" spans="2:7" x14ac:dyDescent="0.25">
      <c r="B228" s="9"/>
      <c r="C228" s="9"/>
      <c r="D228" s="10"/>
      <c r="E228" s="9"/>
      <c r="F228" s="9"/>
      <c r="G228" s="9"/>
    </row>
    <row r="229" spans="2:7" x14ac:dyDescent="0.25">
      <c r="B229" s="9"/>
      <c r="C229" s="9"/>
      <c r="D229" s="10"/>
      <c r="E229" s="9"/>
      <c r="F229" s="9"/>
      <c r="G229" s="9"/>
    </row>
    <row r="230" spans="2:7" x14ac:dyDescent="0.25">
      <c r="B230" s="9"/>
      <c r="C230" s="9"/>
      <c r="D230" s="10"/>
      <c r="E230" s="9"/>
      <c r="F230" s="9"/>
      <c r="G230" s="9"/>
    </row>
    <row r="231" spans="2:7" x14ac:dyDescent="0.25">
      <c r="B231" s="9"/>
      <c r="C231" s="9"/>
      <c r="D231" s="10"/>
      <c r="E231" s="9"/>
      <c r="F231" s="9"/>
      <c r="G231" s="9"/>
    </row>
    <row r="232" spans="2:7" x14ac:dyDescent="0.25">
      <c r="B232" s="9"/>
      <c r="C232" s="9"/>
      <c r="D232" s="10"/>
      <c r="E232" s="9"/>
      <c r="F232" s="9"/>
      <c r="G232" s="9"/>
    </row>
    <row r="233" spans="2:7" x14ac:dyDescent="0.25">
      <c r="B233" s="9"/>
      <c r="C233" s="9"/>
      <c r="D233" s="10"/>
      <c r="E233" s="9"/>
      <c r="F233" s="9"/>
      <c r="G233" s="9"/>
    </row>
    <row r="234" spans="2:7" x14ac:dyDescent="0.25">
      <c r="B234" s="9"/>
      <c r="C234" s="9"/>
      <c r="D234" s="10"/>
      <c r="E234" s="9"/>
      <c r="F234" s="9"/>
      <c r="G234" s="9"/>
    </row>
    <row r="235" spans="2:7" x14ac:dyDescent="0.25">
      <c r="B235" s="9"/>
      <c r="C235" s="9"/>
      <c r="D235" s="10"/>
      <c r="E235" s="9"/>
      <c r="F235" s="9"/>
      <c r="G235" s="9"/>
    </row>
    <row r="236" spans="2:7" x14ac:dyDescent="0.25">
      <c r="B236" s="9"/>
      <c r="C236" s="9"/>
      <c r="D236" s="10"/>
      <c r="E236" s="9"/>
      <c r="F236" s="9"/>
      <c r="G236" s="9"/>
    </row>
    <row r="237" spans="2:7" x14ac:dyDescent="0.25">
      <c r="B237" s="9"/>
      <c r="C237" s="9"/>
      <c r="D237" s="10"/>
      <c r="E237" s="9"/>
      <c r="F237" s="9"/>
      <c r="G237" s="9"/>
    </row>
    <row r="238" spans="2:7" x14ac:dyDescent="0.25">
      <c r="B238" s="9"/>
      <c r="C238" s="9"/>
      <c r="D238" s="10"/>
      <c r="E238" s="9"/>
      <c r="F238" s="9"/>
      <c r="G238" s="9"/>
    </row>
    <row r="239" spans="2:7" x14ac:dyDescent="0.25">
      <c r="B239" s="9"/>
      <c r="C239" s="9"/>
      <c r="D239" s="10"/>
      <c r="E239" s="9"/>
      <c r="F239" s="9"/>
      <c r="G239" s="9"/>
    </row>
    <row r="240" spans="2:7" x14ac:dyDescent="0.25">
      <c r="B240" s="9"/>
      <c r="C240" s="9"/>
      <c r="D240" s="10"/>
      <c r="E240" s="9"/>
      <c r="F240" s="9"/>
      <c r="G240" s="9"/>
    </row>
    <row r="241" spans="2:7" x14ac:dyDescent="0.25">
      <c r="B241" s="9"/>
      <c r="C241" s="9"/>
      <c r="D241" s="10"/>
      <c r="E241" s="9"/>
      <c r="F241" s="9"/>
      <c r="G241" s="9"/>
    </row>
    <row r="242" spans="2:7" x14ac:dyDescent="0.25">
      <c r="B242" s="9"/>
      <c r="C242" s="9"/>
      <c r="D242" s="10"/>
      <c r="E242" s="9"/>
      <c r="F242" s="9"/>
      <c r="G242" s="9"/>
    </row>
    <row r="243" spans="2:7" x14ac:dyDescent="0.25">
      <c r="B243" s="9"/>
      <c r="C243" s="9"/>
      <c r="D243" s="10"/>
      <c r="E243" s="9"/>
      <c r="F243" s="9"/>
      <c r="G243" s="9"/>
    </row>
    <row r="244" spans="2:7" x14ac:dyDescent="0.25">
      <c r="B244" s="9"/>
      <c r="C244" s="9"/>
      <c r="D244" s="10"/>
      <c r="E244" s="9"/>
      <c r="F244" s="9"/>
      <c r="G244" s="9"/>
    </row>
    <row r="245" spans="2:7" x14ac:dyDescent="0.25">
      <c r="B245" s="9"/>
      <c r="C245" s="9"/>
      <c r="D245" s="10"/>
      <c r="E245" s="9"/>
      <c r="F245" s="9"/>
      <c r="G245" s="9"/>
    </row>
    <row r="246" spans="2:7" x14ac:dyDescent="0.25">
      <c r="B246" s="9"/>
      <c r="C246" s="9"/>
      <c r="D246" s="10"/>
      <c r="E246" s="9"/>
      <c r="F246" s="9"/>
      <c r="G246" s="9"/>
    </row>
    <row r="247" spans="2:7" x14ac:dyDescent="0.25">
      <c r="B247" s="9"/>
      <c r="C247" s="9"/>
      <c r="D247" s="10"/>
      <c r="E247" s="9"/>
      <c r="F247" s="9"/>
      <c r="G247" s="9"/>
    </row>
    <row r="248" spans="2:7" x14ac:dyDescent="0.25">
      <c r="B248" s="9"/>
      <c r="C248" s="9"/>
      <c r="D248" s="10"/>
      <c r="E248" s="9"/>
      <c r="F248" s="9"/>
      <c r="G248" s="9"/>
    </row>
    <row r="249" spans="2:7" x14ac:dyDescent="0.25">
      <c r="B249" s="9"/>
      <c r="C249" s="9"/>
      <c r="D249" s="10"/>
      <c r="E249" s="9"/>
      <c r="F249" s="9"/>
      <c r="G249" s="9"/>
    </row>
    <row r="250" spans="2:7" x14ac:dyDescent="0.25">
      <c r="B250" s="9"/>
      <c r="C250" s="9"/>
      <c r="D250" s="10"/>
      <c r="E250" s="9"/>
      <c r="F250" s="9"/>
      <c r="G250" s="9"/>
    </row>
    <row r="251" spans="2:7" x14ac:dyDescent="0.25">
      <c r="B251" s="9"/>
      <c r="C251" s="9"/>
      <c r="D251" s="10"/>
      <c r="E251" s="9"/>
      <c r="F251" s="9"/>
      <c r="G251" s="9"/>
    </row>
    <row r="252" spans="2:7" x14ac:dyDescent="0.25">
      <c r="B252" s="9"/>
      <c r="C252" s="9"/>
      <c r="D252" s="10"/>
      <c r="E252" s="9"/>
      <c r="F252" s="9"/>
      <c r="G252" s="9"/>
    </row>
    <row r="253" spans="2:7" x14ac:dyDescent="0.25">
      <c r="B253" s="9"/>
      <c r="C253" s="9"/>
      <c r="D253" s="10"/>
      <c r="E253" s="9"/>
      <c r="F253" s="9"/>
      <c r="G253" s="9"/>
    </row>
    <row r="254" spans="2:7" x14ac:dyDescent="0.25">
      <c r="B254" s="9"/>
      <c r="C254" s="9"/>
      <c r="D254" s="10"/>
      <c r="E254" s="9"/>
      <c r="F254" s="9"/>
      <c r="G254" s="9"/>
    </row>
    <row r="255" spans="2:7" x14ac:dyDescent="0.25">
      <c r="B255" s="9"/>
      <c r="C255" s="9"/>
      <c r="D255" s="10"/>
      <c r="E255" s="9"/>
      <c r="F255" s="9"/>
      <c r="G255" s="9"/>
    </row>
    <row r="256" spans="2:7" x14ac:dyDescent="0.25">
      <c r="B256" s="9"/>
      <c r="C256" s="9"/>
      <c r="D256" s="10"/>
      <c r="E256" s="9"/>
      <c r="F256" s="9"/>
      <c r="G256" s="9"/>
    </row>
    <row r="257" spans="2:7" x14ac:dyDescent="0.25">
      <c r="B257" s="9"/>
      <c r="C257" s="9"/>
      <c r="D257" s="10"/>
      <c r="E257" s="9"/>
      <c r="F257" s="9"/>
      <c r="G257" s="9"/>
    </row>
    <row r="258" spans="2:7" x14ac:dyDescent="0.25">
      <c r="B258" s="9"/>
      <c r="C258" s="9"/>
      <c r="D258" s="10"/>
      <c r="E258" s="9"/>
      <c r="F258" s="9"/>
      <c r="G258" s="9"/>
    </row>
    <row r="259" spans="2:7" x14ac:dyDescent="0.25">
      <c r="B259" s="9"/>
      <c r="C259" s="9"/>
      <c r="D259" s="10"/>
      <c r="E259" s="9"/>
      <c r="F259" s="9"/>
      <c r="G259" s="9"/>
    </row>
    <row r="260" spans="2:7" x14ac:dyDescent="0.25">
      <c r="B260" s="9"/>
      <c r="C260" s="9"/>
      <c r="D260" s="10"/>
      <c r="E260" s="9"/>
      <c r="F260" s="9"/>
      <c r="G260" s="9"/>
    </row>
    <row r="261" spans="2:7" x14ac:dyDescent="0.25">
      <c r="B261" s="9"/>
      <c r="C261" s="9"/>
      <c r="D261" s="10"/>
      <c r="E261" s="9"/>
      <c r="F261" s="9"/>
      <c r="G261" s="9"/>
    </row>
    <row r="262" spans="2:7" x14ac:dyDescent="0.25">
      <c r="B262" s="9"/>
      <c r="C262" s="9"/>
      <c r="D262" s="10"/>
      <c r="E262" s="9"/>
      <c r="F262" s="9"/>
      <c r="G262" s="9"/>
    </row>
    <row r="263" spans="2:7" x14ac:dyDescent="0.25">
      <c r="B263" s="9"/>
      <c r="C263" s="9"/>
      <c r="D263" s="10"/>
      <c r="E263" s="9"/>
      <c r="F263" s="9"/>
      <c r="G263" s="9"/>
    </row>
    <row r="264" spans="2:7" x14ac:dyDescent="0.25">
      <c r="B264" s="9"/>
      <c r="C264" s="9"/>
      <c r="D264" s="10"/>
      <c r="E264" s="9"/>
      <c r="F264" s="9"/>
      <c r="G264" s="9"/>
    </row>
    <row r="265" spans="2:7" x14ac:dyDescent="0.25">
      <c r="B265" s="9"/>
      <c r="C265" s="9"/>
      <c r="D265" s="10"/>
      <c r="E265" s="9"/>
      <c r="F265" s="9"/>
      <c r="G265" s="9"/>
    </row>
    <row r="266" spans="2:7" x14ac:dyDescent="0.25">
      <c r="B266" s="9"/>
      <c r="C266" s="9"/>
      <c r="D266" s="10"/>
      <c r="E266" s="9"/>
      <c r="F266" s="9"/>
      <c r="G266" s="9"/>
    </row>
    <row r="267" spans="2:7" x14ac:dyDescent="0.25">
      <c r="B267" s="9"/>
      <c r="C267" s="9"/>
      <c r="D267" s="10"/>
      <c r="E267" s="9"/>
      <c r="F267" s="9"/>
      <c r="G267" s="9"/>
    </row>
    <row r="268" spans="2:7" x14ac:dyDescent="0.25">
      <c r="B268" s="9"/>
      <c r="C268" s="9"/>
      <c r="D268" s="10"/>
      <c r="E268" s="9"/>
      <c r="F268" s="9"/>
      <c r="G268" s="9"/>
    </row>
    <row r="269" spans="2:7" x14ac:dyDescent="0.25">
      <c r="B269" s="9"/>
      <c r="C269" s="9"/>
      <c r="D269" s="10"/>
      <c r="E269" s="9"/>
      <c r="F269" s="9"/>
      <c r="G269" s="9"/>
    </row>
    <row r="270" spans="2:7" x14ac:dyDescent="0.25">
      <c r="B270" s="9"/>
      <c r="C270" s="9"/>
      <c r="D270" s="10"/>
      <c r="E270" s="9"/>
      <c r="F270" s="9"/>
      <c r="G270" s="9"/>
    </row>
    <row r="271" spans="2:7" x14ac:dyDescent="0.25">
      <c r="B271" s="9"/>
      <c r="C271" s="9"/>
      <c r="D271" s="10"/>
      <c r="E271" s="9"/>
      <c r="F271" s="9"/>
      <c r="G271" s="9"/>
    </row>
    <row r="272" spans="2:7" x14ac:dyDescent="0.25">
      <c r="B272" s="9"/>
      <c r="C272" s="9"/>
      <c r="D272" s="10"/>
      <c r="E272" s="9"/>
      <c r="F272" s="9"/>
      <c r="G272" s="9"/>
    </row>
    <row r="273" spans="2:7" x14ac:dyDescent="0.25">
      <c r="B273" s="9"/>
      <c r="C273" s="9"/>
      <c r="D273" s="10"/>
      <c r="E273" s="9"/>
      <c r="F273" s="9"/>
      <c r="G273" s="9"/>
    </row>
    <row r="274" spans="2:7" x14ac:dyDescent="0.25">
      <c r="B274" s="9"/>
      <c r="C274" s="9"/>
      <c r="D274" s="10"/>
      <c r="E274" s="9"/>
      <c r="F274" s="9"/>
      <c r="G274" s="9"/>
    </row>
    <row r="275" spans="2:7" x14ac:dyDescent="0.25">
      <c r="B275" s="9"/>
      <c r="C275" s="9"/>
      <c r="D275" s="10"/>
      <c r="E275" s="9"/>
      <c r="F275" s="9"/>
      <c r="G275" s="9"/>
    </row>
    <row r="276" spans="2:7" x14ac:dyDescent="0.25">
      <c r="B276" s="9"/>
      <c r="C276" s="9"/>
      <c r="D276" s="10"/>
      <c r="E276" s="9"/>
      <c r="F276" s="9"/>
      <c r="G276" s="9"/>
    </row>
    <row r="277" spans="2:7" x14ac:dyDescent="0.25">
      <c r="B277" s="9"/>
      <c r="C277" s="9"/>
      <c r="D277" s="10"/>
      <c r="E277" s="9"/>
      <c r="F277" s="9"/>
      <c r="G277" s="9"/>
    </row>
    <row r="278" spans="2:7" x14ac:dyDescent="0.25">
      <c r="B278" s="9"/>
      <c r="C278" s="9"/>
      <c r="D278" s="10"/>
      <c r="E278" s="9"/>
      <c r="F278" s="9"/>
      <c r="G278" s="9"/>
    </row>
    <row r="279" spans="2:7" x14ac:dyDescent="0.25">
      <c r="B279" s="9"/>
      <c r="C279" s="9"/>
      <c r="D279" s="10"/>
      <c r="E279" s="9"/>
      <c r="F279" s="9"/>
      <c r="G279" s="9"/>
    </row>
    <row r="280" spans="2:7" x14ac:dyDescent="0.25">
      <c r="B280" s="9"/>
      <c r="C280" s="9"/>
      <c r="D280" s="10"/>
      <c r="E280" s="9"/>
      <c r="F280" s="9"/>
      <c r="G280" s="9"/>
    </row>
    <row r="281" spans="2:7" x14ac:dyDescent="0.25">
      <c r="B281" s="9"/>
      <c r="C281" s="9"/>
      <c r="D281" s="10"/>
      <c r="E281" s="9"/>
      <c r="F281" s="9"/>
      <c r="G281" s="9"/>
    </row>
    <row r="282" spans="2:7" x14ac:dyDescent="0.25">
      <c r="B282" s="9"/>
      <c r="C282" s="9"/>
      <c r="D282" s="10"/>
      <c r="E282" s="9"/>
      <c r="F282" s="9"/>
      <c r="G282" s="9"/>
    </row>
    <row r="283" spans="2:7" x14ac:dyDescent="0.25">
      <c r="B283" s="9"/>
      <c r="C283" s="9"/>
      <c r="D283" s="10"/>
      <c r="E283" s="9"/>
      <c r="F283" s="9"/>
      <c r="G283" s="9"/>
    </row>
    <row r="284" spans="2:7" x14ac:dyDescent="0.25">
      <c r="B284" s="9"/>
      <c r="C284" s="9"/>
      <c r="D284" s="10"/>
      <c r="E284" s="9"/>
      <c r="F284" s="9"/>
      <c r="G284" s="9"/>
    </row>
    <row r="285" spans="2:7" x14ac:dyDescent="0.25">
      <c r="B285" s="9"/>
      <c r="C285" s="9"/>
      <c r="D285" s="10"/>
      <c r="E285" s="9"/>
      <c r="F285" s="9"/>
      <c r="G285" s="9"/>
    </row>
    <row r="286" spans="2:7" x14ac:dyDescent="0.25">
      <c r="B286" s="9"/>
      <c r="C286" s="9"/>
      <c r="D286" s="10"/>
      <c r="E286" s="9"/>
      <c r="F286" s="9"/>
      <c r="G286" s="9"/>
    </row>
    <row r="287" spans="2:7" x14ac:dyDescent="0.25">
      <c r="B287" s="9"/>
      <c r="C287" s="9"/>
      <c r="D287" s="10"/>
      <c r="E287" s="9"/>
      <c r="F287" s="9"/>
      <c r="G287" s="9"/>
    </row>
    <row r="288" spans="2:7" x14ac:dyDescent="0.25">
      <c r="B288" s="9"/>
      <c r="C288" s="9"/>
      <c r="D288" s="10"/>
      <c r="E288" s="9"/>
      <c r="F288" s="9"/>
      <c r="G288" s="9"/>
    </row>
    <row r="289" spans="2:7" x14ac:dyDescent="0.25">
      <c r="B289" s="9"/>
      <c r="C289" s="9"/>
      <c r="D289" s="10"/>
      <c r="E289" s="9"/>
      <c r="F289" s="9"/>
      <c r="G289" s="9"/>
    </row>
    <row r="290" spans="2:7" x14ac:dyDescent="0.25">
      <c r="B290" s="9"/>
      <c r="C290" s="9"/>
      <c r="D290" s="10"/>
      <c r="E290" s="9"/>
      <c r="F290" s="9"/>
      <c r="G290" s="9"/>
    </row>
    <row r="291" spans="2:7" x14ac:dyDescent="0.25">
      <c r="B291" s="9"/>
      <c r="C291" s="9"/>
      <c r="D291" s="10"/>
      <c r="E291" s="9"/>
      <c r="F291" s="9"/>
      <c r="G291" s="9"/>
    </row>
    <row r="292" spans="2:7" x14ac:dyDescent="0.25">
      <c r="B292" s="9"/>
      <c r="C292" s="9"/>
      <c r="D292" s="10"/>
      <c r="E292" s="9"/>
      <c r="F292" s="9"/>
      <c r="G292" s="9"/>
    </row>
    <row r="293" spans="2:7" x14ac:dyDescent="0.25">
      <c r="B293" s="9"/>
      <c r="C293" s="9"/>
      <c r="D293" s="10"/>
      <c r="E293" s="9"/>
      <c r="F293" s="9"/>
      <c r="G293" s="9"/>
    </row>
    <row r="294" spans="2:7" x14ac:dyDescent="0.25">
      <c r="B294" s="9"/>
      <c r="C294" s="9"/>
      <c r="D294" s="10"/>
      <c r="E294" s="9"/>
      <c r="F294" s="9"/>
      <c r="G294" s="9"/>
    </row>
    <row r="295" spans="2:7" x14ac:dyDescent="0.25">
      <c r="B295" s="9"/>
      <c r="C295" s="9"/>
      <c r="D295" s="10"/>
      <c r="E295" s="9"/>
      <c r="F295" s="9"/>
      <c r="G295" s="9"/>
    </row>
    <row r="296" spans="2:7" x14ac:dyDescent="0.25">
      <c r="B296" s="9"/>
      <c r="C296" s="9"/>
      <c r="D296" s="10"/>
      <c r="E296" s="9"/>
      <c r="F296" s="9"/>
      <c r="G296" s="9"/>
    </row>
    <row r="297" spans="2:7" x14ac:dyDescent="0.25">
      <c r="B297" s="9"/>
      <c r="C297" s="9"/>
      <c r="D297" s="10"/>
      <c r="E297" s="9"/>
      <c r="F297" s="9"/>
      <c r="G297" s="9"/>
    </row>
    <row r="298" spans="2:7" x14ac:dyDescent="0.25">
      <c r="B298" s="9"/>
      <c r="C298" s="9"/>
      <c r="D298" s="10"/>
      <c r="E298" s="9"/>
      <c r="F298" s="9"/>
      <c r="G298" s="9"/>
    </row>
    <row r="299" spans="2:7" x14ac:dyDescent="0.25">
      <c r="B299" s="9"/>
      <c r="C299" s="9"/>
      <c r="D299" s="10"/>
      <c r="E299" s="9"/>
      <c r="F299" s="9"/>
      <c r="G299" s="9"/>
    </row>
    <row r="300" spans="2:7" x14ac:dyDescent="0.25">
      <c r="B300" s="9"/>
      <c r="C300" s="9"/>
      <c r="D300" s="10"/>
      <c r="E300" s="9"/>
      <c r="F300" s="9"/>
      <c r="G300" s="9"/>
    </row>
    <row r="301" spans="2:7" x14ac:dyDescent="0.25">
      <c r="B301" s="9"/>
      <c r="C301" s="9"/>
      <c r="D301" s="10"/>
      <c r="E301" s="9"/>
      <c r="F301" s="9"/>
      <c r="G301" s="9"/>
    </row>
    <row r="302" spans="2:7" x14ac:dyDescent="0.25">
      <c r="B302" s="9"/>
      <c r="C302" s="9"/>
      <c r="D302" s="10"/>
      <c r="E302" s="9"/>
      <c r="F302" s="9"/>
      <c r="G302" s="9"/>
    </row>
    <row r="303" spans="2:7" x14ac:dyDescent="0.25">
      <c r="B303" s="9"/>
      <c r="C303" s="9"/>
      <c r="D303" s="10"/>
      <c r="E303" s="9"/>
      <c r="F303" s="9"/>
      <c r="G303" s="9"/>
    </row>
    <row r="304" spans="2:7" x14ac:dyDescent="0.25">
      <c r="B304" s="9"/>
      <c r="C304" s="9"/>
      <c r="D304" s="10"/>
      <c r="E304" s="9"/>
      <c r="F304" s="9"/>
      <c r="G304" s="9"/>
    </row>
    <row r="305" spans="2:7" x14ac:dyDescent="0.25">
      <c r="B305" s="9"/>
      <c r="C305" s="9"/>
      <c r="D305" s="10"/>
      <c r="E305" s="9"/>
      <c r="F305" s="9"/>
      <c r="G305" s="9"/>
    </row>
    <row r="306" spans="2:7" x14ac:dyDescent="0.25">
      <c r="B306" s="9"/>
      <c r="C306" s="9"/>
      <c r="D306" s="10"/>
      <c r="E306" s="9"/>
      <c r="F306" s="9"/>
      <c r="G306" s="9"/>
    </row>
    <row r="307" spans="2:7" x14ac:dyDescent="0.25">
      <c r="B307" s="9"/>
      <c r="C307" s="9"/>
      <c r="D307" s="10"/>
      <c r="E307" s="9"/>
      <c r="F307" s="9"/>
      <c r="G307" s="9"/>
    </row>
    <row r="308" spans="2:7" x14ac:dyDescent="0.25">
      <c r="B308" s="9"/>
      <c r="C308" s="9"/>
      <c r="D308" s="10"/>
      <c r="E308" s="9"/>
      <c r="F308" s="9"/>
      <c r="G308" s="9"/>
    </row>
    <row r="309" spans="2:7" x14ac:dyDescent="0.25">
      <c r="B309" s="9"/>
      <c r="C309" s="9"/>
      <c r="D309" s="10"/>
      <c r="E309" s="9"/>
      <c r="F309" s="9"/>
      <c r="G309" s="9"/>
    </row>
    <row r="310" spans="2:7" x14ac:dyDescent="0.25">
      <c r="B310" s="9"/>
      <c r="C310" s="9"/>
      <c r="D310" s="10"/>
      <c r="E310" s="9"/>
      <c r="F310" s="9"/>
      <c r="G310" s="9"/>
    </row>
    <row r="311" spans="2:7" x14ac:dyDescent="0.25">
      <c r="B311" s="9"/>
      <c r="C311" s="9"/>
      <c r="D311" s="10"/>
      <c r="E311" s="9"/>
      <c r="F311" s="9"/>
      <c r="G311" s="9"/>
    </row>
    <row r="312" spans="2:7" x14ac:dyDescent="0.25">
      <c r="B312" s="9"/>
      <c r="C312" s="9"/>
      <c r="D312" s="10"/>
      <c r="E312" s="9"/>
      <c r="F312" s="9"/>
      <c r="G312" s="9"/>
    </row>
    <row r="313" spans="2:7" x14ac:dyDescent="0.25">
      <c r="B313" s="9"/>
      <c r="C313" s="9"/>
      <c r="D313" s="10"/>
      <c r="E313" s="9"/>
      <c r="F313" s="9"/>
      <c r="G313" s="9"/>
    </row>
    <row r="314" spans="2:7" x14ac:dyDescent="0.25">
      <c r="B314" s="9"/>
      <c r="C314" s="9"/>
      <c r="D314" s="10"/>
      <c r="E314" s="9"/>
      <c r="F314" s="9"/>
      <c r="G314" s="9"/>
    </row>
    <row r="315" spans="2:7" x14ac:dyDescent="0.25">
      <c r="B315" s="9"/>
      <c r="C315" s="9"/>
      <c r="D315" s="10"/>
      <c r="E315" s="9"/>
      <c r="F315" s="9"/>
      <c r="G315" s="9"/>
    </row>
    <row r="316" spans="2:7" x14ac:dyDescent="0.25">
      <c r="B316" s="9"/>
      <c r="C316" s="9"/>
      <c r="D316" s="10"/>
      <c r="E316" s="9"/>
      <c r="F316" s="9"/>
      <c r="G316" s="9"/>
    </row>
    <row r="317" spans="2:7" x14ac:dyDescent="0.25">
      <c r="B317" s="9"/>
      <c r="C317" s="9"/>
      <c r="D317" s="10"/>
      <c r="E317" s="9"/>
      <c r="F317" s="9"/>
      <c r="G317" s="9"/>
    </row>
    <row r="318" spans="2:7" x14ac:dyDescent="0.25">
      <c r="B318" s="9"/>
      <c r="C318" s="9"/>
      <c r="D318" s="10"/>
      <c r="E318" s="9"/>
      <c r="F318" s="9"/>
      <c r="G318" s="9"/>
    </row>
    <row r="319" spans="2:7" x14ac:dyDescent="0.25">
      <c r="B319" s="9"/>
      <c r="C319" s="9"/>
      <c r="D319" s="10"/>
      <c r="E319" s="9"/>
      <c r="F319" s="9"/>
      <c r="G319" s="9"/>
    </row>
    <row r="320" spans="2:7" x14ac:dyDescent="0.25">
      <c r="B320" s="9"/>
      <c r="C320" s="9"/>
      <c r="D320" s="10"/>
      <c r="E320" s="9"/>
      <c r="F320" s="9"/>
      <c r="G320" s="9"/>
    </row>
    <row r="321" spans="2:7" x14ac:dyDescent="0.25">
      <c r="B321" s="9"/>
      <c r="C321" s="9"/>
      <c r="D321" s="10"/>
      <c r="E321" s="9"/>
      <c r="F321" s="9"/>
      <c r="G321" s="9"/>
    </row>
    <row r="322" spans="2:7" x14ac:dyDescent="0.25">
      <c r="B322" s="9"/>
      <c r="C322" s="9"/>
      <c r="D322" s="10"/>
      <c r="E322" s="9"/>
      <c r="F322" s="9"/>
      <c r="G322" s="9"/>
    </row>
    <row r="323" spans="2:7" x14ac:dyDescent="0.25">
      <c r="B323" s="9"/>
      <c r="C323" s="9"/>
      <c r="D323" s="10"/>
      <c r="E323" s="9"/>
      <c r="F323" s="9"/>
      <c r="G323" s="9"/>
    </row>
    <row r="324" spans="2:7" x14ac:dyDescent="0.25">
      <c r="B324" s="9"/>
      <c r="C324" s="9"/>
      <c r="D324" s="10"/>
      <c r="E324" s="9"/>
      <c r="F324" s="9"/>
      <c r="G324" s="9"/>
    </row>
    <row r="325" spans="2:7" x14ac:dyDescent="0.25">
      <c r="B325" s="9"/>
      <c r="C325" s="9"/>
      <c r="D325" s="10"/>
      <c r="E325" s="9"/>
      <c r="F325" s="9"/>
      <c r="G325" s="9"/>
    </row>
    <row r="326" spans="2:7" x14ac:dyDescent="0.25">
      <c r="B326" s="9"/>
      <c r="C326" s="9"/>
      <c r="D326" s="10"/>
      <c r="E326" s="9"/>
      <c r="F326" s="9"/>
      <c r="G326" s="9"/>
    </row>
    <row r="327" spans="2:7" x14ac:dyDescent="0.25">
      <c r="B327" s="9"/>
      <c r="C327" s="9"/>
      <c r="D327" s="10"/>
      <c r="E327" s="9"/>
      <c r="F327" s="9"/>
      <c r="G327" s="9"/>
    </row>
    <row r="328" spans="2:7" x14ac:dyDescent="0.25">
      <c r="B328" s="9"/>
      <c r="C328" s="9"/>
      <c r="D328" s="10"/>
      <c r="E328" s="9"/>
      <c r="F328" s="9"/>
      <c r="G328" s="9"/>
    </row>
    <row r="329" spans="2:7" x14ac:dyDescent="0.25">
      <c r="B329" s="9"/>
      <c r="C329" s="9"/>
      <c r="D329" s="10"/>
      <c r="E329" s="9"/>
      <c r="F329" s="9"/>
      <c r="G329" s="9"/>
    </row>
    <row r="330" spans="2:7" x14ac:dyDescent="0.25">
      <c r="B330" s="9"/>
      <c r="C330" s="9"/>
      <c r="D330" s="10"/>
      <c r="E330" s="9"/>
      <c r="F330" s="9"/>
      <c r="G330" s="9"/>
    </row>
    <row r="331" spans="2:7" x14ac:dyDescent="0.25">
      <c r="B331" s="9"/>
      <c r="C331" s="9"/>
      <c r="D331" s="10"/>
      <c r="E331" s="9"/>
      <c r="F331" s="9"/>
      <c r="G331" s="9"/>
    </row>
    <row r="332" spans="2:7" x14ac:dyDescent="0.25">
      <c r="B332" s="9"/>
      <c r="C332" s="9"/>
      <c r="D332" s="10"/>
      <c r="E332" s="9"/>
      <c r="F332" s="9"/>
      <c r="G332" s="9"/>
    </row>
    <row r="333" spans="2:7" x14ac:dyDescent="0.25">
      <c r="B333" s="9"/>
      <c r="C333" s="9"/>
      <c r="D333" s="10"/>
      <c r="E333" s="9"/>
      <c r="F333" s="9"/>
      <c r="G333" s="9"/>
    </row>
    <row r="334" spans="2:7" x14ac:dyDescent="0.25">
      <c r="B334" s="9"/>
      <c r="C334" s="9"/>
      <c r="D334" s="10"/>
      <c r="E334" s="9"/>
      <c r="F334" s="9"/>
      <c r="G334" s="9"/>
    </row>
    <row r="335" spans="2:7" x14ac:dyDescent="0.25">
      <c r="B335" s="9"/>
      <c r="C335" s="9"/>
      <c r="D335" s="10"/>
      <c r="E335" s="9"/>
      <c r="F335" s="9"/>
      <c r="G335" s="9"/>
    </row>
    <row r="336" spans="2:7" x14ac:dyDescent="0.25">
      <c r="B336" s="9"/>
      <c r="C336" s="9"/>
      <c r="D336" s="10"/>
      <c r="E336" s="9"/>
      <c r="F336" s="9"/>
      <c r="G336" s="9"/>
    </row>
    <row r="337" spans="2:7" x14ac:dyDescent="0.25">
      <c r="B337" s="9"/>
      <c r="C337" s="9"/>
      <c r="D337" s="10"/>
      <c r="E337" s="9"/>
      <c r="F337" s="9"/>
      <c r="G337" s="9"/>
    </row>
    <row r="338" spans="2:7" x14ac:dyDescent="0.25">
      <c r="B338" s="9"/>
      <c r="C338" s="9"/>
      <c r="D338" s="10"/>
      <c r="E338" s="9"/>
      <c r="F338" s="9"/>
      <c r="G338" s="9"/>
    </row>
    <row r="339" spans="2:7" x14ac:dyDescent="0.25">
      <c r="B339" s="9"/>
      <c r="C339" s="9"/>
      <c r="D339" s="10"/>
      <c r="E339" s="9"/>
      <c r="F339" s="9"/>
      <c r="G339" s="9"/>
    </row>
    <row r="340" spans="2:7" x14ac:dyDescent="0.25">
      <c r="B340" s="9"/>
      <c r="C340" s="9"/>
      <c r="D340" s="10"/>
      <c r="E340" s="9"/>
      <c r="F340" s="9"/>
      <c r="G340" s="9"/>
    </row>
    <row r="341" spans="2:7" x14ac:dyDescent="0.25">
      <c r="B341" s="9"/>
      <c r="C341" s="9"/>
      <c r="D341" s="10"/>
      <c r="E341" s="9"/>
      <c r="F341" s="9"/>
      <c r="G341" s="9"/>
    </row>
    <row r="342" spans="2:7" x14ac:dyDescent="0.25">
      <c r="B342" s="9"/>
      <c r="C342" s="9"/>
      <c r="D342" s="10"/>
      <c r="E342" s="9"/>
      <c r="F342" s="9"/>
      <c r="G342" s="9"/>
    </row>
    <row r="343" spans="2:7" x14ac:dyDescent="0.25">
      <c r="B343" s="9"/>
      <c r="C343" s="9"/>
      <c r="D343" s="10"/>
      <c r="E343" s="9"/>
      <c r="F343" s="9"/>
      <c r="G343" s="9"/>
    </row>
    <row r="344" spans="2:7" x14ac:dyDescent="0.25">
      <c r="B344" s="9"/>
      <c r="C344" s="9"/>
      <c r="D344" s="10"/>
      <c r="E344" s="9"/>
      <c r="F344" s="9"/>
      <c r="G344" s="9"/>
    </row>
    <row r="345" spans="2:7" x14ac:dyDescent="0.25">
      <c r="B345" s="9"/>
      <c r="C345" s="9"/>
      <c r="D345" s="10"/>
      <c r="E345" s="9"/>
      <c r="F345" s="9"/>
      <c r="G345" s="9"/>
    </row>
    <row r="346" spans="2:7" x14ac:dyDescent="0.25">
      <c r="B346" s="9"/>
      <c r="C346" s="9"/>
      <c r="D346" s="10"/>
      <c r="E346" s="9"/>
      <c r="F346" s="9"/>
      <c r="G346" s="9"/>
    </row>
    <row r="347" spans="2:7" x14ac:dyDescent="0.25">
      <c r="B347" s="9"/>
      <c r="C347" s="9"/>
      <c r="D347" s="10"/>
      <c r="E347" s="9"/>
      <c r="F347" s="9"/>
      <c r="G347" s="9"/>
    </row>
    <row r="348" spans="2:7" x14ac:dyDescent="0.25">
      <c r="B348" s="9"/>
      <c r="C348" s="9"/>
      <c r="D348" s="10"/>
      <c r="E348" s="9"/>
      <c r="F348" s="9"/>
      <c r="G348" s="9"/>
    </row>
    <row r="349" spans="2:7" x14ac:dyDescent="0.25">
      <c r="B349" s="9"/>
      <c r="C349" s="9"/>
      <c r="D349" s="10"/>
      <c r="E349" s="9"/>
      <c r="F349" s="9"/>
      <c r="G349" s="9"/>
    </row>
    <row r="350" spans="2:7" x14ac:dyDescent="0.25">
      <c r="B350" s="9"/>
      <c r="C350" s="9"/>
      <c r="D350" s="10"/>
      <c r="E350" s="9"/>
      <c r="F350" s="9"/>
      <c r="G350" s="9"/>
    </row>
    <row r="351" spans="2:7" x14ac:dyDescent="0.25">
      <c r="B351" s="9"/>
      <c r="C351" s="9"/>
      <c r="D351" s="10"/>
      <c r="E351" s="9"/>
      <c r="F351" s="9"/>
      <c r="G351" s="9"/>
    </row>
    <row r="352" spans="2:7" x14ac:dyDescent="0.25">
      <c r="B352" s="9"/>
      <c r="C352" s="9"/>
      <c r="D352" s="10"/>
      <c r="E352" s="9"/>
      <c r="F352" s="9"/>
      <c r="G352" s="9"/>
    </row>
    <row r="353" spans="2:7" x14ac:dyDescent="0.25">
      <c r="B353" s="9"/>
      <c r="C353" s="9"/>
      <c r="D353" s="10"/>
      <c r="E353" s="9"/>
      <c r="F353" s="9"/>
      <c r="G353" s="9"/>
    </row>
    <row r="354" spans="2:7" x14ac:dyDescent="0.25">
      <c r="B354" s="9"/>
      <c r="C354" s="9"/>
      <c r="D354" s="10"/>
      <c r="E354" s="9"/>
      <c r="F354" s="9"/>
      <c r="G354" s="9"/>
    </row>
    <row r="355" spans="2:7" x14ac:dyDescent="0.25">
      <c r="B355" s="9"/>
      <c r="C355" s="9"/>
      <c r="D355" s="10"/>
      <c r="E355" s="9"/>
      <c r="F355" s="9"/>
      <c r="G355" s="9"/>
    </row>
    <row r="356" spans="2:7" x14ac:dyDescent="0.25">
      <c r="B356" s="9"/>
      <c r="C356" s="9"/>
      <c r="D356" s="10"/>
      <c r="E356" s="9"/>
      <c r="F356" s="9"/>
      <c r="G356" s="9"/>
    </row>
    <row r="357" spans="2:7" x14ac:dyDescent="0.25">
      <c r="B357" s="9"/>
      <c r="C357" s="9"/>
      <c r="D357" s="10"/>
      <c r="E357" s="9"/>
      <c r="F357" s="9"/>
      <c r="G357" s="9"/>
    </row>
    <row r="358" spans="2:7" x14ac:dyDescent="0.25">
      <c r="B358" s="9"/>
      <c r="C358" s="9"/>
      <c r="D358" s="10"/>
      <c r="E358" s="9"/>
      <c r="F358" s="9"/>
      <c r="G358" s="9"/>
    </row>
    <row r="359" spans="2:7" x14ac:dyDescent="0.25">
      <c r="B359" s="9"/>
      <c r="C359" s="9"/>
      <c r="D359" s="10"/>
      <c r="E359" s="9"/>
      <c r="F359" s="9"/>
      <c r="G359" s="9"/>
    </row>
    <row r="360" spans="2:7" x14ac:dyDescent="0.25">
      <c r="B360" s="9"/>
      <c r="C360" s="9"/>
      <c r="D360" s="10"/>
      <c r="E360" s="9"/>
      <c r="F360" s="9"/>
      <c r="G360" s="9"/>
    </row>
    <row r="361" spans="2:7" x14ac:dyDescent="0.25">
      <c r="B361" s="9"/>
      <c r="C361" s="9"/>
      <c r="D361" s="10"/>
      <c r="E361" s="9"/>
      <c r="F361" s="9"/>
      <c r="G361" s="9"/>
    </row>
    <row r="362" spans="2:7" x14ac:dyDescent="0.25">
      <c r="B362" s="9"/>
      <c r="C362" s="9"/>
      <c r="D362" s="10"/>
      <c r="E362" s="9"/>
      <c r="F362" s="9"/>
      <c r="G362" s="9"/>
    </row>
    <row r="363" spans="2:7" x14ac:dyDescent="0.25">
      <c r="B363" s="9"/>
      <c r="C363" s="9"/>
      <c r="D363" s="10"/>
      <c r="E363" s="9"/>
      <c r="F363" s="9"/>
      <c r="G363" s="9"/>
    </row>
    <row r="364" spans="2:7" x14ac:dyDescent="0.25">
      <c r="B364" s="9"/>
      <c r="C364" s="9"/>
      <c r="D364" s="10"/>
      <c r="E364" s="9"/>
      <c r="F364" s="9"/>
      <c r="G364" s="9"/>
    </row>
    <row r="365" spans="2:7" x14ac:dyDescent="0.25">
      <c r="B365" s="9"/>
      <c r="C365" s="9"/>
      <c r="D365" s="10"/>
      <c r="E365" s="9"/>
      <c r="F365" s="9"/>
      <c r="G365" s="9"/>
    </row>
    <row r="366" spans="2:7" x14ac:dyDescent="0.25">
      <c r="B366" s="9"/>
      <c r="C366" s="9"/>
      <c r="D366" s="10"/>
      <c r="E366" s="9"/>
      <c r="F366" s="9"/>
      <c r="G366" s="9"/>
    </row>
    <row r="367" spans="2:7" x14ac:dyDescent="0.25">
      <c r="B367" s="9"/>
      <c r="C367" s="9"/>
      <c r="D367" s="10"/>
      <c r="E367" s="9"/>
      <c r="F367" s="9"/>
      <c r="G367" s="9"/>
    </row>
    <row r="368" spans="2:7" x14ac:dyDescent="0.25">
      <c r="B368" s="9"/>
      <c r="C368" s="9"/>
      <c r="D368" s="10"/>
      <c r="E368" s="9"/>
      <c r="F368" s="9"/>
      <c r="G368" s="9"/>
    </row>
    <row r="369" spans="2:7" x14ac:dyDescent="0.25">
      <c r="B369" s="9"/>
      <c r="C369" s="9"/>
      <c r="D369" s="10"/>
      <c r="E369" s="9"/>
      <c r="F369" s="9"/>
      <c r="G369" s="9"/>
    </row>
    <row r="370" spans="2:7" x14ac:dyDescent="0.25">
      <c r="B370" s="9"/>
      <c r="C370" s="9"/>
      <c r="D370" s="10"/>
      <c r="E370" s="9"/>
      <c r="F370" s="9"/>
      <c r="G370" s="9"/>
    </row>
    <row r="371" spans="2:7" x14ac:dyDescent="0.25">
      <c r="B371" s="9"/>
      <c r="C371" s="9"/>
      <c r="D371" s="10"/>
      <c r="E371" s="9"/>
      <c r="F371" s="9"/>
      <c r="G371" s="9"/>
    </row>
    <row r="372" spans="2:7" x14ac:dyDescent="0.25">
      <c r="B372" s="9"/>
      <c r="C372" s="9"/>
      <c r="D372" s="10"/>
      <c r="E372" s="9"/>
      <c r="F372" s="9"/>
      <c r="G372" s="9"/>
    </row>
    <row r="373" spans="2:7" x14ac:dyDescent="0.25">
      <c r="B373" s="9"/>
      <c r="C373" s="9"/>
      <c r="D373" s="10"/>
      <c r="E373" s="9"/>
      <c r="F373" s="9"/>
      <c r="G373" s="9"/>
    </row>
    <row r="374" spans="2:7" x14ac:dyDescent="0.25">
      <c r="B374" s="9"/>
      <c r="C374" s="9"/>
      <c r="D374" s="10"/>
      <c r="E374" s="9"/>
      <c r="F374" s="9"/>
      <c r="G374" s="9"/>
    </row>
    <row r="375" spans="2:7" x14ac:dyDescent="0.25">
      <c r="B375" s="9"/>
      <c r="C375" s="9"/>
      <c r="D375" s="10"/>
      <c r="E375" s="9"/>
      <c r="F375" s="9"/>
      <c r="G375" s="9"/>
    </row>
    <row r="376" spans="2:7" x14ac:dyDescent="0.25">
      <c r="B376" s="9"/>
      <c r="C376" s="9"/>
      <c r="D376" s="10"/>
      <c r="E376" s="9"/>
      <c r="F376" s="9"/>
      <c r="G376" s="9"/>
    </row>
    <row r="377" spans="2:7" x14ac:dyDescent="0.25">
      <c r="B377" s="9"/>
      <c r="C377" s="9"/>
      <c r="D377" s="10"/>
      <c r="E377" s="9"/>
      <c r="F377" s="9"/>
      <c r="G377" s="9"/>
    </row>
    <row r="378" spans="2:7" x14ac:dyDescent="0.25">
      <c r="B378" s="9"/>
      <c r="C378" s="9"/>
      <c r="D378" s="10"/>
      <c r="E378" s="9"/>
      <c r="F378" s="9"/>
      <c r="G378" s="9"/>
    </row>
    <row r="379" spans="2:7" x14ac:dyDescent="0.25">
      <c r="B379" s="9"/>
      <c r="C379" s="9"/>
      <c r="D379" s="10"/>
      <c r="E379" s="9"/>
      <c r="F379" s="9"/>
      <c r="G379" s="9"/>
    </row>
    <row r="380" spans="2:7" x14ac:dyDescent="0.25">
      <c r="B380" s="9"/>
      <c r="C380" s="9"/>
      <c r="D380" s="10"/>
      <c r="E380" s="9"/>
      <c r="F380" s="9"/>
      <c r="G380" s="9"/>
    </row>
    <row r="381" spans="2:7" x14ac:dyDescent="0.25">
      <c r="B381" s="9"/>
      <c r="C381" s="9"/>
      <c r="D381" s="10"/>
      <c r="E381" s="9"/>
      <c r="F381" s="9"/>
      <c r="G381" s="9"/>
    </row>
    <row r="382" spans="2:7" x14ac:dyDescent="0.25">
      <c r="B382" s="9"/>
      <c r="C382" s="9"/>
      <c r="D382" s="10"/>
      <c r="E382" s="9"/>
      <c r="F382" s="9"/>
      <c r="G382" s="9"/>
    </row>
    <row r="383" spans="2:7" x14ac:dyDescent="0.25">
      <c r="B383" s="9"/>
      <c r="C383" s="9"/>
      <c r="D383" s="10"/>
      <c r="E383" s="9"/>
      <c r="F383" s="9"/>
      <c r="G383" s="9"/>
    </row>
    <row r="384" spans="2:7" x14ac:dyDescent="0.25">
      <c r="B384" s="9"/>
      <c r="C384" s="9"/>
      <c r="D384" s="10"/>
      <c r="E384" s="9"/>
      <c r="F384" s="9"/>
      <c r="G384" s="9"/>
    </row>
    <row r="385" spans="2:7" x14ac:dyDescent="0.25">
      <c r="B385" s="9"/>
      <c r="C385" s="9"/>
      <c r="D385" s="10"/>
      <c r="E385" s="9"/>
      <c r="F385" s="9"/>
      <c r="G385" s="9"/>
    </row>
    <row r="386" spans="2:7" x14ac:dyDescent="0.25">
      <c r="B386" s="9"/>
      <c r="C386" s="9"/>
      <c r="D386" s="10"/>
      <c r="E386" s="9"/>
      <c r="F386" s="9"/>
      <c r="G386" s="9"/>
    </row>
    <row r="387" spans="2:7" x14ac:dyDescent="0.25">
      <c r="B387" s="9"/>
      <c r="C387" s="9"/>
      <c r="D387" s="10"/>
      <c r="E387" s="9"/>
      <c r="F387" s="9"/>
      <c r="G387" s="9"/>
    </row>
    <row r="388" spans="2:7" x14ac:dyDescent="0.25">
      <c r="B388" s="9"/>
      <c r="C388" s="9"/>
      <c r="D388" s="10"/>
      <c r="E388" s="9"/>
      <c r="F388" s="9"/>
      <c r="G388" s="9"/>
    </row>
    <row r="389" spans="2:7" x14ac:dyDescent="0.25">
      <c r="B389" s="9"/>
      <c r="C389" s="9"/>
      <c r="D389" s="10"/>
      <c r="E389" s="9"/>
      <c r="F389" s="9"/>
      <c r="G389" s="9"/>
    </row>
    <row r="390" spans="2:7" x14ac:dyDescent="0.25">
      <c r="B390" s="9"/>
      <c r="C390" s="9"/>
      <c r="D390" s="10"/>
      <c r="E390" s="9"/>
      <c r="F390" s="9"/>
      <c r="G390" s="9"/>
    </row>
    <row r="391" spans="2:7" x14ac:dyDescent="0.25">
      <c r="B391" s="9"/>
      <c r="C391" s="9"/>
      <c r="D391" s="10"/>
      <c r="E391" s="9"/>
      <c r="F391" s="9"/>
      <c r="G391" s="9"/>
    </row>
    <row r="392" spans="2:7" x14ac:dyDescent="0.25">
      <c r="B392" s="9"/>
      <c r="C392" s="9"/>
      <c r="D392" s="10"/>
      <c r="E392" s="9"/>
      <c r="F392" s="9"/>
      <c r="G392" s="9"/>
    </row>
    <row r="393" spans="2:7" x14ac:dyDescent="0.25">
      <c r="B393" s="9"/>
      <c r="C393" s="9"/>
      <c r="D393" s="10"/>
      <c r="E393" s="9"/>
      <c r="F393" s="9"/>
      <c r="G393" s="9"/>
    </row>
    <row r="394" spans="2:7" x14ac:dyDescent="0.25">
      <c r="B394" s="9"/>
      <c r="C394" s="9"/>
      <c r="D394" s="10"/>
      <c r="E394" s="9"/>
      <c r="F394" s="9"/>
      <c r="G394" s="9"/>
    </row>
    <row r="395" spans="2:7" x14ac:dyDescent="0.25">
      <c r="B395" s="9"/>
      <c r="C395" s="9"/>
      <c r="D395" s="10"/>
      <c r="E395" s="9"/>
      <c r="F395" s="9"/>
      <c r="G395" s="9"/>
    </row>
    <row r="396" spans="2:7" x14ac:dyDescent="0.25">
      <c r="B396" s="9"/>
      <c r="C396" s="9"/>
      <c r="D396" s="10"/>
      <c r="E396" s="9"/>
      <c r="F396" s="9"/>
      <c r="G396" s="9"/>
    </row>
    <row r="397" spans="2:7" x14ac:dyDescent="0.25">
      <c r="B397" s="9"/>
      <c r="C397" s="9"/>
      <c r="D397" s="10"/>
      <c r="E397" s="9"/>
      <c r="F397" s="9"/>
      <c r="G397" s="9"/>
    </row>
    <row r="398" spans="2:7" x14ac:dyDescent="0.25">
      <c r="B398" s="9"/>
      <c r="C398" s="9"/>
      <c r="D398" s="10"/>
      <c r="E398" s="9"/>
      <c r="F398" s="9"/>
      <c r="G398" s="9"/>
    </row>
    <row r="399" spans="2:7" x14ac:dyDescent="0.25">
      <c r="B399" s="9"/>
      <c r="C399" s="9"/>
      <c r="D399" s="10"/>
      <c r="E399" s="9"/>
      <c r="F399" s="9"/>
      <c r="G399" s="9"/>
    </row>
    <row r="400" spans="2:7" x14ac:dyDescent="0.25">
      <c r="B400" s="9"/>
      <c r="C400" s="9"/>
      <c r="D400" s="10"/>
      <c r="E400" s="9"/>
      <c r="F400" s="9"/>
      <c r="G400" s="9"/>
    </row>
    <row r="401" spans="2:7" x14ac:dyDescent="0.25">
      <c r="B401" s="9"/>
      <c r="C401" s="9"/>
      <c r="D401" s="10"/>
      <c r="E401" s="9"/>
      <c r="F401" s="9"/>
      <c r="G401" s="9"/>
    </row>
    <row r="402" spans="2:7" x14ac:dyDescent="0.25">
      <c r="B402" s="9"/>
      <c r="C402" s="9"/>
      <c r="D402" s="10"/>
      <c r="E402" s="9"/>
      <c r="F402" s="9"/>
      <c r="G402" s="9"/>
    </row>
    <row r="403" spans="2:7" x14ac:dyDescent="0.25">
      <c r="B403" s="9"/>
      <c r="C403" s="9"/>
      <c r="D403" s="10"/>
      <c r="E403" s="9"/>
      <c r="F403" s="9"/>
      <c r="G403" s="9"/>
    </row>
    <row r="404" spans="2:7" x14ac:dyDescent="0.25">
      <c r="B404" s="9"/>
      <c r="C404" s="9"/>
      <c r="D404" s="10"/>
      <c r="E404" s="9"/>
      <c r="F404" s="9"/>
      <c r="G404" s="9"/>
    </row>
    <row r="405" spans="2:7" x14ac:dyDescent="0.25">
      <c r="B405" s="9"/>
      <c r="C405" s="9"/>
      <c r="D405" s="10"/>
      <c r="E405" s="9"/>
      <c r="F405" s="9"/>
      <c r="G405" s="9"/>
    </row>
    <row r="406" spans="2:7" x14ac:dyDescent="0.25">
      <c r="B406" s="9"/>
      <c r="C406" s="9"/>
      <c r="D406" s="10"/>
      <c r="E406" s="9"/>
      <c r="F406" s="9"/>
      <c r="G406" s="9"/>
    </row>
    <row r="407" spans="2:7" x14ac:dyDescent="0.25">
      <c r="B407" s="9"/>
      <c r="C407" s="9"/>
      <c r="D407" s="10"/>
      <c r="E407" s="9"/>
      <c r="F407" s="9"/>
      <c r="G407" s="9"/>
    </row>
    <row r="408" spans="2:7" x14ac:dyDescent="0.25">
      <c r="B408" s="9"/>
      <c r="C408" s="9"/>
      <c r="D408" s="10"/>
      <c r="E408" s="9"/>
      <c r="F408" s="9"/>
      <c r="G408" s="9"/>
    </row>
    <row r="409" spans="2:7" x14ac:dyDescent="0.25">
      <c r="B409" s="9"/>
      <c r="C409" s="9"/>
      <c r="D409" s="10"/>
      <c r="E409" s="9"/>
      <c r="F409" s="9"/>
      <c r="G409" s="9"/>
    </row>
    <row r="410" spans="2:7" x14ac:dyDescent="0.25">
      <c r="B410" s="9"/>
      <c r="C410" s="9"/>
      <c r="D410" s="10"/>
      <c r="E410" s="9"/>
      <c r="F410" s="9"/>
      <c r="G410" s="9"/>
    </row>
    <row r="411" spans="2:7" x14ac:dyDescent="0.25">
      <c r="B411" s="9"/>
      <c r="C411" s="9"/>
      <c r="D411" s="10"/>
      <c r="E411" s="9"/>
      <c r="F411" s="9"/>
      <c r="G411" s="9"/>
    </row>
    <row r="412" spans="2:7" x14ac:dyDescent="0.25">
      <c r="B412" s="9"/>
      <c r="C412" s="9"/>
      <c r="D412" s="10"/>
      <c r="E412" s="9"/>
      <c r="F412" s="9"/>
      <c r="G412" s="9"/>
    </row>
    <row r="413" spans="2:7" x14ac:dyDescent="0.25">
      <c r="B413" s="9"/>
      <c r="C413" s="9"/>
      <c r="D413" s="10"/>
      <c r="E413" s="9"/>
      <c r="F413" s="9"/>
      <c r="G413" s="9"/>
    </row>
    <row r="414" spans="2:7" x14ac:dyDescent="0.25">
      <c r="B414" s="9"/>
      <c r="C414" s="9"/>
      <c r="D414" s="10"/>
      <c r="E414" s="9"/>
      <c r="F414" s="9"/>
      <c r="G414" s="9"/>
    </row>
    <row r="415" spans="2:7" x14ac:dyDescent="0.25">
      <c r="B415" s="9"/>
      <c r="C415" s="9"/>
      <c r="D415" s="10"/>
      <c r="E415" s="9"/>
      <c r="F415" s="9"/>
      <c r="G415" s="9"/>
    </row>
    <row r="416" spans="2:7" x14ac:dyDescent="0.25">
      <c r="B416" s="9"/>
      <c r="C416" s="9"/>
      <c r="D416" s="10"/>
      <c r="E416" s="9"/>
      <c r="F416" s="9"/>
      <c r="G416" s="9"/>
    </row>
    <row r="417" spans="2:7" x14ac:dyDescent="0.25">
      <c r="B417" s="9"/>
      <c r="C417" s="9"/>
      <c r="D417" s="10"/>
      <c r="E417" s="9"/>
      <c r="F417" s="9"/>
      <c r="G417" s="9"/>
    </row>
    <row r="418" spans="2:7" x14ac:dyDescent="0.25">
      <c r="B418" s="9"/>
      <c r="C418" s="9"/>
      <c r="D418" s="10"/>
      <c r="E418" s="9"/>
      <c r="F418" s="9"/>
      <c r="G418" s="9"/>
    </row>
    <row r="419" spans="2:7" x14ac:dyDescent="0.25">
      <c r="B419" s="9"/>
      <c r="C419" s="9"/>
      <c r="D419" s="10"/>
      <c r="E419" s="9"/>
      <c r="F419" s="9"/>
      <c r="G419" s="9"/>
    </row>
    <row r="420" spans="2:7" x14ac:dyDescent="0.25">
      <c r="B420" s="9"/>
      <c r="C420" s="9"/>
      <c r="D420" s="10"/>
      <c r="E420" s="9"/>
      <c r="F420" s="9"/>
      <c r="G420" s="9"/>
    </row>
    <row r="421" spans="2:7" x14ac:dyDescent="0.25">
      <c r="B421" s="9"/>
      <c r="C421" s="9"/>
      <c r="D421" s="10"/>
      <c r="E421" s="9"/>
      <c r="F421" s="9"/>
      <c r="G421" s="9"/>
    </row>
    <row r="422" spans="2:7" x14ac:dyDescent="0.25">
      <c r="B422" s="9"/>
      <c r="C422" s="9"/>
      <c r="D422" s="10"/>
      <c r="E422" s="9"/>
      <c r="F422" s="9"/>
      <c r="G422" s="9"/>
    </row>
    <row r="423" spans="2:7" x14ac:dyDescent="0.25">
      <c r="B423" s="9"/>
      <c r="C423" s="9"/>
      <c r="D423" s="10"/>
      <c r="E423" s="9"/>
      <c r="F423" s="9"/>
      <c r="G423" s="9"/>
    </row>
    <row r="424" spans="2:7" x14ac:dyDescent="0.25">
      <c r="B424" s="9"/>
      <c r="C424" s="9"/>
      <c r="D424" s="10"/>
      <c r="E424" s="9"/>
      <c r="F424" s="9"/>
      <c r="G424" s="9"/>
    </row>
    <row r="425" spans="2:7" x14ac:dyDescent="0.25">
      <c r="B425" s="9"/>
      <c r="C425" s="9"/>
      <c r="D425" s="10"/>
      <c r="E425" s="9"/>
      <c r="F425" s="9"/>
      <c r="G425" s="9"/>
    </row>
    <row r="426" spans="2:7" x14ac:dyDescent="0.25">
      <c r="B426" s="9"/>
      <c r="C426" s="9"/>
      <c r="D426" s="10"/>
      <c r="E426" s="9"/>
      <c r="F426" s="9"/>
      <c r="G426" s="9"/>
    </row>
    <row r="427" spans="2:7" x14ac:dyDescent="0.25">
      <c r="B427" s="9"/>
      <c r="C427" s="9"/>
      <c r="D427" s="10"/>
      <c r="E427" s="9"/>
      <c r="F427" s="9"/>
      <c r="G427" s="9"/>
    </row>
    <row r="428" spans="2:7" x14ac:dyDescent="0.25">
      <c r="B428" s="9"/>
      <c r="C428" s="9"/>
      <c r="D428" s="10"/>
      <c r="E428" s="9"/>
      <c r="F428" s="9"/>
      <c r="G428" s="9"/>
    </row>
    <row r="429" spans="2:7" x14ac:dyDescent="0.25">
      <c r="B429" s="9"/>
      <c r="C429" s="9"/>
      <c r="D429" s="10"/>
      <c r="E429" s="9"/>
      <c r="F429" s="9"/>
      <c r="G429" s="9"/>
    </row>
    <row r="430" spans="2:7" x14ac:dyDescent="0.25">
      <c r="B430" s="9"/>
      <c r="C430" s="9"/>
      <c r="D430" s="10"/>
      <c r="E430" s="9"/>
      <c r="F430" s="9"/>
      <c r="G430" s="9"/>
    </row>
    <row r="431" spans="2:7" x14ac:dyDescent="0.25">
      <c r="B431" s="9"/>
      <c r="C431" s="9"/>
      <c r="D431" s="10"/>
      <c r="E431" s="9"/>
      <c r="F431" s="9"/>
      <c r="G431" s="9"/>
    </row>
    <row r="432" spans="2:7" x14ac:dyDescent="0.25">
      <c r="B432" s="9"/>
      <c r="C432" s="9"/>
      <c r="D432" s="10"/>
      <c r="E432" s="9"/>
      <c r="F432" s="9"/>
      <c r="G432" s="9"/>
    </row>
    <row r="433" spans="2:7" x14ac:dyDescent="0.25">
      <c r="B433" s="9"/>
      <c r="C433" s="9"/>
      <c r="D433" s="10"/>
      <c r="E433" s="9"/>
      <c r="F433" s="9"/>
      <c r="G433" s="9"/>
    </row>
    <row r="434" spans="2:7" x14ac:dyDescent="0.25">
      <c r="B434" s="9"/>
      <c r="C434" s="9"/>
      <c r="D434" s="10"/>
      <c r="E434" s="9"/>
      <c r="F434" s="9"/>
      <c r="G434" s="9"/>
    </row>
    <row r="435" spans="2:7" x14ac:dyDescent="0.25">
      <c r="B435" s="9"/>
      <c r="C435" s="9"/>
      <c r="D435" s="10"/>
      <c r="E435" s="9"/>
      <c r="F435" s="9"/>
      <c r="G435" s="9"/>
    </row>
    <row r="436" spans="2:7" x14ac:dyDescent="0.25">
      <c r="B436" s="9"/>
      <c r="C436" s="9"/>
      <c r="D436" s="10"/>
      <c r="E436" s="9"/>
      <c r="F436" s="9"/>
      <c r="G436" s="9"/>
    </row>
    <row r="437" spans="2:7" x14ac:dyDescent="0.25">
      <c r="B437" s="9"/>
      <c r="C437" s="9"/>
      <c r="D437" s="10"/>
      <c r="E437" s="9"/>
      <c r="F437" s="9"/>
      <c r="G437" s="9"/>
    </row>
    <row r="438" spans="2:7" x14ac:dyDescent="0.25">
      <c r="B438" s="9"/>
      <c r="C438" s="9"/>
      <c r="D438" s="10"/>
      <c r="E438" s="9"/>
      <c r="F438" s="9"/>
      <c r="G438" s="9"/>
    </row>
    <row r="439" spans="2:7" x14ac:dyDescent="0.25">
      <c r="B439" s="9"/>
      <c r="C439" s="9"/>
      <c r="D439" s="10"/>
      <c r="E439" s="9"/>
      <c r="F439" s="9"/>
      <c r="G439" s="9"/>
    </row>
    <row r="440" spans="2:7" x14ac:dyDescent="0.25">
      <c r="B440" s="9"/>
      <c r="C440" s="9"/>
      <c r="D440" s="10"/>
      <c r="E440" s="9"/>
      <c r="F440" s="9"/>
      <c r="G440" s="9"/>
    </row>
    <row r="441" spans="2:7" x14ac:dyDescent="0.25">
      <c r="B441" s="9"/>
      <c r="C441" s="9"/>
      <c r="D441" s="10"/>
      <c r="E441" s="9"/>
      <c r="F441" s="9"/>
      <c r="G441" s="9"/>
    </row>
    <row r="442" spans="2:7" x14ac:dyDescent="0.25">
      <c r="B442" s="9"/>
      <c r="C442" s="9"/>
      <c r="D442" s="10"/>
      <c r="E442" s="9"/>
      <c r="F442" s="9"/>
      <c r="G442" s="9"/>
    </row>
    <row r="443" spans="2:7" x14ac:dyDescent="0.25">
      <c r="B443" s="9"/>
      <c r="C443" s="9"/>
      <c r="D443" s="10"/>
      <c r="E443" s="9"/>
      <c r="F443" s="9"/>
      <c r="G443" s="9"/>
    </row>
    <row r="444" spans="2:7" x14ac:dyDescent="0.25">
      <c r="B444" s="9"/>
      <c r="C444" s="9"/>
      <c r="D444" s="10"/>
      <c r="E444" s="9"/>
      <c r="F444" s="9"/>
      <c r="G444" s="9"/>
    </row>
    <row r="445" spans="2:7" x14ac:dyDescent="0.25">
      <c r="B445" s="9"/>
      <c r="C445" s="9"/>
      <c r="D445" s="10"/>
      <c r="E445" s="9"/>
      <c r="F445" s="9"/>
      <c r="G445" s="9"/>
    </row>
    <row r="446" spans="2:7" x14ac:dyDescent="0.25">
      <c r="B446" s="9"/>
      <c r="C446" s="9"/>
      <c r="D446" s="10"/>
      <c r="E446" s="9"/>
      <c r="F446" s="9"/>
      <c r="G446" s="9"/>
    </row>
    <row r="447" spans="2:7" x14ac:dyDescent="0.25">
      <c r="B447" s="9"/>
      <c r="C447" s="9"/>
      <c r="D447" s="10"/>
      <c r="E447" s="9"/>
      <c r="F447" s="9"/>
      <c r="G447" s="9"/>
    </row>
    <row r="448" spans="2:7" x14ac:dyDescent="0.25">
      <c r="B448" s="9"/>
      <c r="C448" s="9"/>
      <c r="D448" s="10"/>
      <c r="E448" s="9"/>
      <c r="F448" s="9"/>
      <c r="G448" s="9"/>
    </row>
    <row r="449" spans="2:7" x14ac:dyDescent="0.25">
      <c r="B449" s="9"/>
      <c r="C449" s="9"/>
      <c r="D449" s="10"/>
      <c r="E449" s="9"/>
      <c r="F449" s="9"/>
      <c r="G449" s="9"/>
    </row>
    <row r="450" spans="2:7" x14ac:dyDescent="0.25">
      <c r="B450" s="9"/>
      <c r="C450" s="9"/>
      <c r="D450" s="10"/>
      <c r="E450" s="9"/>
      <c r="F450" s="9"/>
      <c r="G450" s="9"/>
    </row>
    <row r="451" spans="2:7" x14ac:dyDescent="0.25">
      <c r="B451" s="9"/>
      <c r="C451" s="9"/>
      <c r="D451" s="10"/>
      <c r="E451" s="9"/>
      <c r="F451" s="9"/>
      <c r="G451" s="9"/>
    </row>
    <row r="452" spans="2:7" x14ac:dyDescent="0.25">
      <c r="B452" s="9"/>
      <c r="C452" s="9"/>
      <c r="D452" s="10"/>
      <c r="E452" s="9"/>
      <c r="F452" s="9"/>
      <c r="G452" s="9"/>
    </row>
    <row r="453" spans="2:7" x14ac:dyDescent="0.25">
      <c r="B453" s="9"/>
      <c r="C453" s="9"/>
      <c r="D453" s="10"/>
      <c r="E453" s="9"/>
      <c r="F453" s="9"/>
      <c r="G453" s="9"/>
    </row>
    <row r="454" spans="2:7" x14ac:dyDescent="0.25">
      <c r="B454" s="9"/>
      <c r="C454" s="9"/>
      <c r="D454" s="10"/>
      <c r="E454" s="9"/>
      <c r="F454" s="9"/>
      <c r="G454" s="9"/>
    </row>
    <row r="455" spans="2:7" x14ac:dyDescent="0.25">
      <c r="B455" s="9"/>
      <c r="C455" s="9"/>
      <c r="D455" s="10"/>
      <c r="E455" s="9"/>
      <c r="F455" s="9"/>
      <c r="G455" s="9"/>
    </row>
    <row r="456" spans="2:7" x14ac:dyDescent="0.25">
      <c r="B456" s="9"/>
      <c r="C456" s="9"/>
      <c r="D456" s="10"/>
      <c r="E456" s="9"/>
      <c r="F456" s="9"/>
      <c r="G456" s="9"/>
    </row>
    <row r="457" spans="2:7" x14ac:dyDescent="0.25">
      <c r="B457" s="9"/>
      <c r="C457" s="9"/>
      <c r="D457" s="10"/>
      <c r="E457" s="9"/>
      <c r="F457" s="9"/>
      <c r="G457" s="9"/>
    </row>
    <row r="458" spans="2:7" x14ac:dyDescent="0.25">
      <c r="B458" s="9"/>
      <c r="C458" s="9"/>
      <c r="D458" s="10"/>
      <c r="E458" s="9"/>
      <c r="F458" s="9"/>
      <c r="G458" s="9"/>
    </row>
    <row r="459" spans="2:7" x14ac:dyDescent="0.25">
      <c r="B459" s="9"/>
      <c r="C459" s="9"/>
      <c r="D459" s="10"/>
      <c r="E459" s="9"/>
      <c r="F459" s="9"/>
      <c r="G459" s="9"/>
    </row>
    <row r="460" spans="2:7" x14ac:dyDescent="0.25">
      <c r="B460" s="9"/>
      <c r="C460" s="9"/>
      <c r="D460" s="10"/>
      <c r="E460" s="9"/>
      <c r="F460" s="9"/>
      <c r="G460" s="9"/>
    </row>
    <row r="461" spans="2:7" x14ac:dyDescent="0.25">
      <c r="B461" s="9"/>
      <c r="C461" s="9"/>
      <c r="D461" s="10"/>
      <c r="E461" s="9"/>
      <c r="F461" s="9"/>
      <c r="G461" s="9"/>
    </row>
    <row r="462" spans="2:7" x14ac:dyDescent="0.25">
      <c r="B462" s="9"/>
      <c r="C462" s="9"/>
      <c r="D462" s="10"/>
      <c r="E462" s="9"/>
      <c r="F462" s="9"/>
      <c r="G462" s="9"/>
    </row>
    <row r="463" spans="2:7" x14ac:dyDescent="0.25">
      <c r="B463" s="9"/>
      <c r="C463" s="9"/>
      <c r="D463" s="10"/>
      <c r="E463" s="9"/>
      <c r="F463" s="9"/>
      <c r="G463" s="9"/>
    </row>
    <row r="464" spans="2:7" x14ac:dyDescent="0.25">
      <c r="B464" s="9"/>
      <c r="C464" s="9"/>
      <c r="D464" s="10"/>
      <c r="E464" s="9"/>
      <c r="F464" s="9"/>
      <c r="G464" s="9"/>
    </row>
    <row r="465" spans="2:7" x14ac:dyDescent="0.25">
      <c r="B465" s="9"/>
      <c r="C465" s="9"/>
      <c r="D465" s="10"/>
      <c r="E465" s="9"/>
      <c r="F465" s="9"/>
      <c r="G465" s="9"/>
    </row>
    <row r="466" spans="2:7" x14ac:dyDescent="0.25">
      <c r="B466" s="9"/>
      <c r="C466" s="9"/>
      <c r="D466" s="10"/>
      <c r="E466" s="9"/>
      <c r="F466" s="9"/>
      <c r="G466" s="9"/>
    </row>
    <row r="467" spans="2:7" x14ac:dyDescent="0.25">
      <c r="B467" s="9"/>
      <c r="C467" s="9"/>
      <c r="D467" s="10"/>
      <c r="E467" s="9"/>
      <c r="F467" s="9"/>
      <c r="G467" s="9"/>
    </row>
    <row r="468" spans="2:7" x14ac:dyDescent="0.25">
      <c r="B468" s="9"/>
      <c r="C468" s="9"/>
      <c r="D468" s="10"/>
      <c r="E468" s="9"/>
      <c r="F468" s="9"/>
      <c r="G468" s="9"/>
    </row>
    <row r="469" spans="2:7" x14ac:dyDescent="0.25">
      <c r="B469" s="9"/>
      <c r="C469" s="9"/>
      <c r="D469" s="10"/>
      <c r="E469" s="9"/>
      <c r="F469" s="9"/>
      <c r="G469" s="9"/>
    </row>
    <row r="470" spans="2:7" x14ac:dyDescent="0.25">
      <c r="B470" s="9"/>
      <c r="C470" s="9"/>
      <c r="D470" s="10"/>
      <c r="E470" s="9"/>
      <c r="F470" s="9"/>
      <c r="G470" s="9"/>
    </row>
    <row r="471" spans="2:7" x14ac:dyDescent="0.25">
      <c r="B471" s="9"/>
      <c r="C471" s="9"/>
      <c r="D471" s="10"/>
      <c r="E471" s="9"/>
      <c r="F471" s="9"/>
      <c r="G471" s="9"/>
    </row>
    <row r="472" spans="2:7" x14ac:dyDescent="0.25">
      <c r="B472" s="9"/>
      <c r="C472" s="9"/>
      <c r="D472" s="10"/>
      <c r="E472" s="9"/>
      <c r="F472" s="9"/>
      <c r="G472" s="9"/>
    </row>
    <row r="473" spans="2:7" x14ac:dyDescent="0.25">
      <c r="B473" s="9"/>
      <c r="C473" s="9"/>
      <c r="D473" s="10"/>
      <c r="E473" s="9"/>
      <c r="F473" s="9"/>
      <c r="G473" s="9"/>
    </row>
    <row r="474" spans="2:7" x14ac:dyDescent="0.25">
      <c r="B474" s="9"/>
      <c r="C474" s="9"/>
      <c r="D474" s="10"/>
      <c r="E474" s="9"/>
      <c r="F474" s="9"/>
      <c r="G474" s="9"/>
    </row>
    <row r="475" spans="2:7" x14ac:dyDescent="0.25">
      <c r="B475" s="9"/>
      <c r="C475" s="9"/>
      <c r="D475" s="10"/>
      <c r="E475" s="9"/>
      <c r="F475" s="9"/>
      <c r="G475" s="9"/>
    </row>
    <row r="476" spans="2:7" x14ac:dyDescent="0.25">
      <c r="B476" s="9"/>
      <c r="C476" s="9"/>
      <c r="D476" s="10"/>
      <c r="E476" s="9"/>
      <c r="F476" s="9"/>
      <c r="G476" s="9"/>
    </row>
    <row r="477" spans="2:7" x14ac:dyDescent="0.25">
      <c r="B477" s="9"/>
      <c r="C477" s="9"/>
      <c r="D477" s="10"/>
      <c r="E477" s="9"/>
      <c r="F477" s="9"/>
      <c r="G477" s="9"/>
    </row>
    <row r="478" spans="2:7" x14ac:dyDescent="0.25">
      <c r="B478" s="9"/>
      <c r="C478" s="9"/>
      <c r="D478" s="10"/>
      <c r="E478" s="9"/>
      <c r="F478" s="9"/>
      <c r="G478" s="9"/>
    </row>
    <row r="479" spans="2:7" x14ac:dyDescent="0.25">
      <c r="B479" s="9"/>
      <c r="C479" s="9"/>
      <c r="D479" s="10"/>
      <c r="E479" s="9"/>
      <c r="F479" s="9"/>
      <c r="G479" s="9"/>
    </row>
    <row r="480" spans="2:7" x14ac:dyDescent="0.25">
      <c r="B480" s="9"/>
      <c r="C480" s="9"/>
      <c r="D480" s="10"/>
      <c r="E480" s="9"/>
      <c r="F480" s="9"/>
      <c r="G480" s="9"/>
    </row>
    <row r="481" spans="2:7" x14ac:dyDescent="0.25">
      <c r="B481" s="9"/>
      <c r="C481" s="9"/>
      <c r="D481" s="10"/>
      <c r="E481" s="9"/>
      <c r="F481" s="9"/>
      <c r="G481" s="9"/>
    </row>
    <row r="482" spans="2:7" x14ac:dyDescent="0.25">
      <c r="B482" s="9"/>
      <c r="C482" s="9"/>
      <c r="D482" s="10"/>
      <c r="E482" s="9"/>
      <c r="F482" s="9"/>
      <c r="G482" s="9"/>
    </row>
    <row r="483" spans="2:7" x14ac:dyDescent="0.25">
      <c r="B483" s="9"/>
      <c r="C483" s="9"/>
      <c r="D483" s="10"/>
      <c r="E483" s="9"/>
      <c r="F483" s="9"/>
      <c r="G483" s="9"/>
    </row>
    <row r="484" spans="2:7" x14ac:dyDescent="0.25">
      <c r="B484" s="9"/>
      <c r="C484" s="9"/>
      <c r="D484" s="10"/>
      <c r="E484" s="9"/>
      <c r="F484" s="9"/>
      <c r="G484" s="9"/>
    </row>
    <row r="485" spans="2:7" x14ac:dyDescent="0.25">
      <c r="B485" s="9"/>
      <c r="C485" s="9"/>
      <c r="D485" s="10"/>
      <c r="E485" s="9"/>
      <c r="F485" s="9"/>
      <c r="G485" s="9"/>
    </row>
    <row r="486" spans="2:7" x14ac:dyDescent="0.25">
      <c r="B486" s="9"/>
      <c r="C486" s="9"/>
      <c r="D486" s="10"/>
      <c r="E486" s="9"/>
      <c r="F486" s="9"/>
      <c r="G486" s="9"/>
    </row>
    <row r="487" spans="2:7" x14ac:dyDescent="0.25">
      <c r="B487" s="9"/>
      <c r="C487" s="9"/>
      <c r="D487" s="10"/>
      <c r="E487" s="9"/>
      <c r="F487" s="9"/>
      <c r="G487" s="9"/>
    </row>
    <row r="488" spans="2:7" x14ac:dyDescent="0.25">
      <c r="B488" s="9"/>
      <c r="C488" s="9"/>
      <c r="D488" s="10"/>
      <c r="E488" s="9"/>
      <c r="F488" s="9"/>
      <c r="G488" s="9"/>
    </row>
    <row r="489" spans="2:7" x14ac:dyDescent="0.25">
      <c r="B489" s="9"/>
      <c r="C489" s="9"/>
      <c r="D489" s="10"/>
      <c r="E489" s="9"/>
      <c r="F489" s="9"/>
      <c r="G489" s="9"/>
    </row>
    <row r="490" spans="2:7" x14ac:dyDescent="0.25">
      <c r="B490" s="9"/>
      <c r="C490" s="9"/>
      <c r="D490" s="10"/>
      <c r="E490" s="9"/>
      <c r="F490" s="9"/>
      <c r="G490" s="9"/>
    </row>
    <row r="491" spans="2:7" x14ac:dyDescent="0.25">
      <c r="B491" s="9"/>
      <c r="C491" s="9"/>
      <c r="D491" s="10"/>
      <c r="E491" s="9"/>
      <c r="F491" s="9"/>
      <c r="G491" s="9"/>
    </row>
    <row r="492" spans="2:7" x14ac:dyDescent="0.25">
      <c r="B492" s="9"/>
      <c r="C492" s="9"/>
      <c r="D492" s="10"/>
      <c r="E492" s="9"/>
      <c r="F492" s="9"/>
      <c r="G492" s="9"/>
    </row>
    <row r="493" spans="2:7" x14ac:dyDescent="0.25">
      <c r="B493" s="9"/>
      <c r="C493" s="9"/>
      <c r="D493" s="10"/>
      <c r="E493" s="9"/>
      <c r="F493" s="9"/>
      <c r="G493" s="9"/>
    </row>
    <row r="494" spans="2:7" x14ac:dyDescent="0.25">
      <c r="B494" s="9"/>
      <c r="C494" s="9"/>
      <c r="D494" s="10"/>
      <c r="E494" s="9"/>
      <c r="F494" s="9"/>
      <c r="G494" s="9"/>
    </row>
    <row r="495" spans="2:7" x14ac:dyDescent="0.25">
      <c r="B495" s="9"/>
      <c r="C495" s="9"/>
      <c r="D495" s="10"/>
      <c r="E495" s="9"/>
      <c r="F495" s="9"/>
      <c r="G495" s="9"/>
    </row>
    <row r="496" spans="2:7" x14ac:dyDescent="0.25">
      <c r="B496" s="9"/>
      <c r="C496" s="9"/>
      <c r="D496" s="10"/>
      <c r="E496" s="9"/>
      <c r="F496" s="9"/>
      <c r="G496" s="9"/>
    </row>
    <row r="497" spans="2:7" x14ac:dyDescent="0.25">
      <c r="B497" s="9"/>
      <c r="C497" s="9"/>
      <c r="D497" s="10"/>
      <c r="E497" s="9"/>
      <c r="F497" s="9"/>
      <c r="G497" s="9"/>
    </row>
    <row r="498" spans="2:7" x14ac:dyDescent="0.25">
      <c r="B498" s="9"/>
      <c r="C498" s="9"/>
      <c r="D498" s="10"/>
      <c r="E498" s="9"/>
      <c r="F498" s="9"/>
      <c r="G498" s="9"/>
    </row>
    <row r="499" spans="2:7" x14ac:dyDescent="0.25">
      <c r="B499" s="9"/>
      <c r="C499" s="9"/>
      <c r="D499" s="10"/>
      <c r="E499" s="9"/>
      <c r="F499" s="9"/>
      <c r="G499" s="9"/>
    </row>
    <row r="500" spans="2:7" x14ac:dyDescent="0.25">
      <c r="B500" s="9"/>
      <c r="C500" s="9"/>
      <c r="D500" s="10"/>
      <c r="E500" s="9"/>
      <c r="F500" s="9"/>
      <c r="G500" s="9"/>
    </row>
    <row r="501" spans="2:7" x14ac:dyDescent="0.25">
      <c r="B501" s="9"/>
      <c r="C501" s="9"/>
      <c r="D501" s="10"/>
      <c r="E501" s="9"/>
      <c r="F501" s="9"/>
      <c r="G501" s="9"/>
    </row>
    <row r="502" spans="2:7" x14ac:dyDescent="0.25">
      <c r="B502" s="9"/>
      <c r="C502" s="9"/>
      <c r="D502" s="10"/>
      <c r="E502" s="9"/>
      <c r="F502" s="9"/>
      <c r="G502" s="9"/>
    </row>
    <row r="503" spans="2:7" x14ac:dyDescent="0.25">
      <c r="B503" s="9"/>
      <c r="C503" s="9"/>
      <c r="D503" s="10"/>
      <c r="E503" s="9"/>
      <c r="F503" s="9"/>
      <c r="G503" s="9"/>
    </row>
    <row r="504" spans="2:7" x14ac:dyDescent="0.25">
      <c r="B504" s="9"/>
      <c r="C504" s="9"/>
      <c r="D504" s="10"/>
      <c r="E504" s="9"/>
      <c r="F504" s="9"/>
      <c r="G504" s="9"/>
    </row>
  </sheetData>
  <sheetProtection algorithmName="SHA-512" hashValue="wbKDasjI75EjQIXit/PfTdjLWRXeTPhnHFjkKIf+7N0ngi5qJVSU4iUi8maNjoKQAo4NuZjOgpa6P52FeH+tVA==" saltValue="OClg+dXhVMLrmPwRxP557g==" spinCount="100000" sheet="1" objects="1" scenarios="1" insertRows="0" selectLockedCells="1"/>
  <mergeCells count="1">
    <mergeCell ref="B1:G1"/>
  </mergeCells>
  <dataValidations count="3">
    <dataValidation type="list" allowBlank="1" showInputMessage="1" showErrorMessage="1" sqref="C4:C504" xr:uid="{00000000-0002-0000-0600-000000000000}">
      <formula1>"Yes,No,N/A"</formula1>
    </dataValidation>
    <dataValidation type="list" allowBlank="1" showInputMessage="1" showErrorMessage="1" sqref="E4:E504" xr:uid="{00000000-0002-0000-0600-000001000000}">
      <formula1>"Yes,No"</formula1>
    </dataValidation>
    <dataValidation type="whole" allowBlank="1" showInputMessage="1" showErrorMessage="1" sqref="D4:D504" xr:uid="{00000000-0002-0000-0600-000002000000}">
      <formula1>19200101</formula1>
      <formula2>20501231</formula2>
    </dataValidation>
  </dataValidations>
  <pageMargins left="0.25" right="0.25" top="0.75" bottom="0.75" header="0.3" footer="0.3"/>
  <pageSetup paperSize="9" scale="82" fitToHeight="0"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600-000003000000}">
          <x14:formula1>
            <xm:f>'Form CHR Dropdowns (Hidden)'!$B$1:$B$3</xm:f>
          </x14:formula1>
          <xm:sqref>F4:F504</xm:sqref>
        </x14:dataValidation>
        <x14:dataValidation type="list" allowBlank="1" showInputMessage="1" showErrorMessage="1" xr:uid="{00000000-0002-0000-0600-000004000000}">
          <x14:formula1>
            <xm:f>'Form CHR Dropdowns (Hidden)'!$C$1:$C$3</xm:f>
          </x14:formula1>
          <xm:sqref>G4:G504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pageSetUpPr fitToPage="1"/>
  </sheetPr>
  <dimension ref="A1:K504"/>
  <sheetViews>
    <sheetView zoomScaleNormal="100" workbookViewId="0">
      <selection activeCell="B4" sqref="B4"/>
    </sheetView>
  </sheetViews>
  <sheetFormatPr defaultRowHeight="15" x14ac:dyDescent="0.25"/>
  <cols>
    <col min="1" max="1" width="46.42578125" customWidth="1"/>
    <col min="2" max="2" width="18.140625" customWidth="1"/>
    <col min="3" max="3" width="29.85546875" customWidth="1"/>
    <col min="4" max="4" width="27.140625" customWidth="1"/>
    <col min="5" max="5" width="40.42578125" customWidth="1"/>
    <col min="6" max="6" width="31.28515625" customWidth="1"/>
    <col min="7" max="7" width="25.7109375" customWidth="1"/>
    <col min="8" max="8" width="25.85546875" customWidth="1"/>
    <col min="9" max="9" width="32.140625" customWidth="1"/>
    <col min="10" max="10" width="37.28515625" customWidth="1"/>
    <col min="11" max="11" width="36.85546875" customWidth="1"/>
    <col min="15" max="15" width="16.28515625" bestFit="1" customWidth="1"/>
    <col min="16" max="17" width="16.28515625" customWidth="1"/>
  </cols>
  <sheetData>
    <row r="1" spans="1:11" s="82" customFormat="1" ht="50.1" customHeight="1" x14ac:dyDescent="0.25">
      <c r="B1" s="147" t="s">
        <v>196</v>
      </c>
      <c r="C1" s="147"/>
      <c r="D1" s="147"/>
      <c r="E1" s="147"/>
      <c r="F1" s="147"/>
      <c r="G1" s="147"/>
      <c r="H1" s="147"/>
      <c r="I1" s="147"/>
      <c r="J1" s="147"/>
      <c r="K1" s="147"/>
    </row>
    <row r="2" spans="1:11" ht="67.5" customHeight="1" x14ac:dyDescent="0.25">
      <c r="B2" s="78" t="s">
        <v>4</v>
      </c>
      <c r="C2" s="78" t="s">
        <v>75</v>
      </c>
      <c r="D2" s="65" t="s">
        <v>76</v>
      </c>
      <c r="E2" s="65" t="s">
        <v>180</v>
      </c>
      <c r="F2" s="65" t="s">
        <v>77</v>
      </c>
      <c r="G2" s="65" t="s">
        <v>78</v>
      </c>
      <c r="H2" s="65" t="s">
        <v>79</v>
      </c>
      <c r="I2" s="65" t="s">
        <v>80</v>
      </c>
      <c r="J2" s="65" t="s">
        <v>81</v>
      </c>
      <c r="K2" s="65" t="s">
        <v>82</v>
      </c>
    </row>
    <row r="3" spans="1:11" ht="45" x14ac:dyDescent="0.25">
      <c r="A3" s="67" t="s">
        <v>166</v>
      </c>
      <c r="B3" s="68"/>
      <c r="C3" s="83" t="s">
        <v>18</v>
      </c>
      <c r="D3" s="70"/>
      <c r="E3" s="71"/>
      <c r="F3" s="71"/>
      <c r="G3" s="70"/>
      <c r="H3" s="69" t="s">
        <v>18</v>
      </c>
      <c r="I3" s="68"/>
      <c r="J3" s="68"/>
      <c r="K3" s="68"/>
    </row>
    <row r="4" spans="1:11" x14ac:dyDescent="0.25">
      <c r="B4" s="9"/>
      <c r="C4" s="38"/>
      <c r="D4" s="9"/>
      <c r="E4" s="9"/>
      <c r="F4" s="9"/>
      <c r="G4" s="38"/>
      <c r="H4" s="9"/>
      <c r="I4" s="9"/>
      <c r="J4" s="9"/>
      <c r="K4" s="9"/>
    </row>
    <row r="5" spans="1:11" x14ac:dyDescent="0.25">
      <c r="B5" s="9"/>
      <c r="C5" s="38"/>
      <c r="D5" s="9"/>
      <c r="E5" s="9"/>
      <c r="F5" s="9"/>
      <c r="G5" s="38"/>
      <c r="H5" s="9"/>
      <c r="I5" s="9"/>
      <c r="J5" s="9"/>
      <c r="K5" s="9"/>
    </row>
    <row r="6" spans="1:11" x14ac:dyDescent="0.25">
      <c r="B6" s="9"/>
      <c r="C6" s="38"/>
      <c r="D6" s="9"/>
      <c r="E6" s="9"/>
      <c r="F6" s="9"/>
      <c r="G6" s="38"/>
      <c r="H6" s="9"/>
      <c r="I6" s="9"/>
      <c r="J6" s="9"/>
      <c r="K6" s="9"/>
    </row>
    <row r="7" spans="1:11" x14ac:dyDescent="0.25">
      <c r="B7" s="9"/>
      <c r="C7" s="9"/>
      <c r="D7" s="9"/>
      <c r="E7" s="9"/>
      <c r="F7" s="9"/>
      <c r="G7" s="9"/>
      <c r="H7" s="9"/>
      <c r="I7" s="9"/>
      <c r="J7" s="9"/>
      <c r="K7" s="9"/>
    </row>
    <row r="8" spans="1:11" x14ac:dyDescent="0.25">
      <c r="B8" s="9"/>
      <c r="C8" s="9"/>
      <c r="D8" s="9"/>
      <c r="E8" s="9"/>
      <c r="F8" s="9"/>
      <c r="G8" s="9"/>
      <c r="H8" s="9"/>
      <c r="I8" s="9"/>
      <c r="J8" s="9"/>
      <c r="K8" s="9"/>
    </row>
    <row r="9" spans="1:11" x14ac:dyDescent="0.25">
      <c r="B9" s="9"/>
      <c r="C9" s="9"/>
      <c r="D9" s="9"/>
      <c r="E9" s="9"/>
      <c r="F9" s="9"/>
      <c r="G9" s="9"/>
      <c r="H9" s="9"/>
      <c r="I9" s="9"/>
      <c r="J9" s="9"/>
      <c r="K9" s="9"/>
    </row>
    <row r="10" spans="1:11" x14ac:dyDescent="0.25">
      <c r="B10" s="9"/>
      <c r="C10" s="9"/>
      <c r="D10" s="9"/>
      <c r="E10" s="9"/>
      <c r="F10" s="9"/>
      <c r="G10" s="9"/>
      <c r="H10" s="9"/>
      <c r="I10" s="9"/>
      <c r="J10" s="9"/>
      <c r="K10" s="9"/>
    </row>
    <row r="11" spans="1:11" x14ac:dyDescent="0.25">
      <c r="B11" s="9"/>
      <c r="C11" s="9"/>
      <c r="D11" s="9"/>
      <c r="E11" s="9"/>
      <c r="F11" s="9"/>
      <c r="G11" s="9"/>
      <c r="H11" s="9"/>
      <c r="I11" s="9"/>
      <c r="J11" s="9"/>
      <c r="K11" s="9"/>
    </row>
    <row r="12" spans="1:11" x14ac:dyDescent="0.25">
      <c r="B12" s="9"/>
      <c r="C12" s="9"/>
      <c r="D12" s="9"/>
      <c r="E12" s="9"/>
      <c r="F12" s="9"/>
      <c r="G12" s="9"/>
      <c r="H12" s="9"/>
      <c r="I12" s="9"/>
      <c r="J12" s="9"/>
      <c r="K12" s="9"/>
    </row>
    <row r="13" spans="1:11" x14ac:dyDescent="0.25">
      <c r="B13" s="9"/>
      <c r="C13" s="9"/>
      <c r="D13" s="9"/>
      <c r="E13" s="9"/>
      <c r="F13" s="9"/>
      <c r="G13" s="9"/>
      <c r="H13" s="9"/>
      <c r="I13" s="9"/>
      <c r="J13" s="9"/>
      <c r="K13" s="9"/>
    </row>
    <row r="14" spans="1:11" x14ac:dyDescent="0.25">
      <c r="B14" s="9"/>
      <c r="C14" s="9"/>
      <c r="D14" s="9"/>
      <c r="E14" s="9"/>
      <c r="F14" s="9"/>
      <c r="G14" s="9"/>
      <c r="H14" s="9"/>
      <c r="I14" s="9"/>
      <c r="J14" s="9"/>
      <c r="K14" s="9"/>
    </row>
    <row r="15" spans="1:11" x14ac:dyDescent="0.25">
      <c r="B15" s="9"/>
      <c r="C15" s="9"/>
      <c r="D15" s="9"/>
      <c r="E15" s="9"/>
      <c r="F15" s="9"/>
      <c r="G15" s="9"/>
      <c r="H15" s="9"/>
      <c r="I15" s="9"/>
      <c r="J15" s="9"/>
      <c r="K15" s="9"/>
    </row>
    <row r="16" spans="1:11" x14ac:dyDescent="0.25">
      <c r="B16" s="9"/>
      <c r="C16" s="9"/>
      <c r="D16" s="9"/>
      <c r="E16" s="9"/>
      <c r="F16" s="9"/>
      <c r="G16" s="9"/>
      <c r="H16" s="9"/>
      <c r="I16" s="9"/>
      <c r="J16" s="9"/>
      <c r="K16" s="9"/>
    </row>
    <row r="17" spans="2:11" x14ac:dyDescent="0.25">
      <c r="B17" s="9"/>
      <c r="C17" s="9"/>
      <c r="D17" s="9"/>
      <c r="E17" s="9"/>
      <c r="F17" s="9"/>
      <c r="G17" s="9"/>
      <c r="H17" s="9"/>
      <c r="I17" s="9"/>
      <c r="J17" s="9"/>
      <c r="K17" s="9"/>
    </row>
    <row r="18" spans="2:11" x14ac:dyDescent="0.25">
      <c r="B18" s="9"/>
      <c r="C18" s="9"/>
      <c r="D18" s="9"/>
      <c r="E18" s="9"/>
      <c r="F18" s="9"/>
      <c r="G18" s="9"/>
      <c r="H18" s="9"/>
      <c r="I18" s="9"/>
      <c r="J18" s="9"/>
      <c r="K18" s="9"/>
    </row>
    <row r="19" spans="2:11" x14ac:dyDescent="0.25">
      <c r="B19" s="9"/>
      <c r="C19" s="9"/>
      <c r="D19" s="9"/>
      <c r="E19" s="9"/>
      <c r="F19" s="9"/>
      <c r="G19" s="9"/>
      <c r="H19" s="9"/>
      <c r="I19" s="9"/>
      <c r="J19" s="9"/>
      <c r="K19" s="9"/>
    </row>
    <row r="20" spans="2:11" x14ac:dyDescent="0.25">
      <c r="B20" s="9"/>
      <c r="C20" s="9"/>
      <c r="D20" s="9"/>
      <c r="E20" s="9"/>
      <c r="F20" s="9"/>
      <c r="G20" s="9"/>
      <c r="H20" s="9"/>
      <c r="I20" s="9"/>
      <c r="J20" s="9"/>
      <c r="K20" s="9"/>
    </row>
    <row r="21" spans="2:11" x14ac:dyDescent="0.25">
      <c r="B21" s="9"/>
      <c r="C21" s="9"/>
      <c r="D21" s="9"/>
      <c r="E21" s="9"/>
      <c r="F21" s="9"/>
      <c r="G21" s="9"/>
      <c r="H21" s="9"/>
      <c r="I21" s="9"/>
      <c r="J21" s="9"/>
      <c r="K21" s="9"/>
    </row>
    <row r="22" spans="2:11" x14ac:dyDescent="0.25">
      <c r="B22" s="9"/>
      <c r="C22" s="9"/>
      <c r="D22" s="9"/>
      <c r="E22" s="9"/>
      <c r="F22" s="9"/>
      <c r="G22" s="9"/>
      <c r="H22" s="9"/>
      <c r="I22" s="9"/>
      <c r="J22" s="9"/>
      <c r="K22" s="9"/>
    </row>
    <row r="23" spans="2:11" x14ac:dyDescent="0.25">
      <c r="B23" s="9"/>
      <c r="C23" s="9"/>
      <c r="D23" s="9"/>
      <c r="E23" s="9"/>
      <c r="F23" s="9"/>
      <c r="G23" s="9"/>
      <c r="H23" s="9"/>
      <c r="I23" s="9"/>
      <c r="J23" s="9"/>
      <c r="K23" s="9"/>
    </row>
    <row r="24" spans="2:11" x14ac:dyDescent="0.25">
      <c r="B24" s="9"/>
      <c r="C24" s="9"/>
      <c r="D24" s="9"/>
      <c r="E24" s="9"/>
      <c r="F24" s="9"/>
      <c r="G24" s="9"/>
      <c r="H24" s="9"/>
      <c r="I24" s="9"/>
      <c r="J24" s="9"/>
      <c r="K24" s="9"/>
    </row>
    <row r="25" spans="2:11" x14ac:dyDescent="0.25">
      <c r="B25" s="9"/>
      <c r="C25" s="9"/>
      <c r="D25" s="9"/>
      <c r="E25" s="9"/>
      <c r="F25" s="9"/>
      <c r="G25" s="9"/>
      <c r="H25" s="9"/>
      <c r="I25" s="9"/>
      <c r="J25" s="9"/>
      <c r="K25" s="9"/>
    </row>
    <row r="26" spans="2:11" x14ac:dyDescent="0.25">
      <c r="B26" s="9"/>
      <c r="C26" s="9"/>
      <c r="D26" s="9"/>
      <c r="E26" s="9"/>
      <c r="F26" s="9"/>
      <c r="G26" s="9"/>
      <c r="H26" s="9"/>
      <c r="I26" s="9"/>
      <c r="J26" s="9"/>
      <c r="K26" s="9"/>
    </row>
    <row r="27" spans="2:11" x14ac:dyDescent="0.25">
      <c r="B27" s="9"/>
      <c r="C27" s="9"/>
      <c r="D27" s="9"/>
      <c r="E27" s="9"/>
      <c r="F27" s="9"/>
      <c r="G27" s="9"/>
      <c r="H27" s="9"/>
      <c r="I27" s="9"/>
      <c r="J27" s="9"/>
      <c r="K27" s="9"/>
    </row>
    <row r="28" spans="2:11" x14ac:dyDescent="0.25">
      <c r="B28" s="9"/>
      <c r="C28" s="9"/>
      <c r="D28" s="9"/>
      <c r="E28" s="9"/>
      <c r="F28" s="9"/>
      <c r="G28" s="9"/>
      <c r="H28" s="9"/>
      <c r="I28" s="9"/>
      <c r="J28" s="9"/>
      <c r="K28" s="9"/>
    </row>
    <row r="29" spans="2:11" x14ac:dyDescent="0.25">
      <c r="B29" s="9"/>
      <c r="C29" s="9"/>
      <c r="D29" s="9"/>
      <c r="E29" s="9"/>
      <c r="F29" s="9"/>
      <c r="G29" s="9"/>
      <c r="H29" s="9"/>
      <c r="I29" s="9"/>
      <c r="J29" s="9"/>
      <c r="K29" s="9"/>
    </row>
    <row r="30" spans="2:11" x14ac:dyDescent="0.25">
      <c r="B30" s="9"/>
      <c r="C30" s="9"/>
      <c r="D30" s="9"/>
      <c r="E30" s="9"/>
      <c r="F30" s="9"/>
      <c r="G30" s="9"/>
      <c r="H30" s="9"/>
      <c r="I30" s="9"/>
      <c r="J30" s="9"/>
      <c r="K30" s="9"/>
    </row>
    <row r="31" spans="2:11" x14ac:dyDescent="0.25">
      <c r="B31" s="9"/>
      <c r="C31" s="9"/>
      <c r="D31" s="9"/>
      <c r="E31" s="9"/>
      <c r="F31" s="9"/>
      <c r="G31" s="9"/>
      <c r="H31" s="9"/>
      <c r="I31" s="9"/>
      <c r="J31" s="9"/>
      <c r="K31" s="9"/>
    </row>
    <row r="32" spans="2:11" x14ac:dyDescent="0.25">
      <c r="B32" s="9"/>
      <c r="C32" s="9"/>
      <c r="D32" s="9"/>
      <c r="E32" s="9"/>
      <c r="F32" s="9"/>
      <c r="G32" s="9"/>
      <c r="H32" s="9"/>
      <c r="I32" s="9"/>
      <c r="J32" s="9"/>
      <c r="K32" s="9"/>
    </row>
    <row r="33" spans="2:11" x14ac:dyDescent="0.25">
      <c r="B33" s="9"/>
      <c r="C33" s="9"/>
      <c r="D33" s="9"/>
      <c r="E33" s="9"/>
      <c r="F33" s="9"/>
      <c r="G33" s="9"/>
      <c r="H33" s="9"/>
      <c r="I33" s="9"/>
      <c r="J33" s="9"/>
      <c r="K33" s="9"/>
    </row>
    <row r="34" spans="2:11" x14ac:dyDescent="0.25">
      <c r="B34" s="9"/>
      <c r="C34" s="9"/>
      <c r="D34" s="9"/>
      <c r="E34" s="9"/>
      <c r="F34" s="9"/>
      <c r="G34" s="9"/>
      <c r="H34" s="9"/>
      <c r="I34" s="9"/>
      <c r="J34" s="9"/>
      <c r="K34" s="9"/>
    </row>
    <row r="35" spans="2:11" x14ac:dyDescent="0.25">
      <c r="B35" s="9"/>
      <c r="C35" s="9"/>
      <c r="D35" s="9"/>
      <c r="E35" s="9"/>
      <c r="F35" s="9"/>
      <c r="G35" s="9"/>
      <c r="H35" s="9"/>
      <c r="I35" s="9"/>
      <c r="J35" s="9"/>
      <c r="K35" s="9"/>
    </row>
    <row r="36" spans="2:11" x14ac:dyDescent="0.25">
      <c r="B36" s="9"/>
      <c r="C36" s="9"/>
      <c r="D36" s="9"/>
      <c r="E36" s="9"/>
      <c r="F36" s="9"/>
      <c r="G36" s="9"/>
      <c r="H36" s="9"/>
      <c r="I36" s="9"/>
      <c r="J36" s="9"/>
      <c r="K36" s="9"/>
    </row>
    <row r="37" spans="2:11" x14ac:dyDescent="0.25">
      <c r="B37" s="9"/>
      <c r="C37" s="9"/>
      <c r="D37" s="9"/>
      <c r="E37" s="9"/>
      <c r="F37" s="9"/>
      <c r="G37" s="9"/>
      <c r="H37" s="9"/>
      <c r="I37" s="9"/>
      <c r="J37" s="9"/>
      <c r="K37" s="9"/>
    </row>
    <row r="38" spans="2:11" x14ac:dyDescent="0.25">
      <c r="B38" s="9"/>
      <c r="C38" s="9"/>
      <c r="D38" s="9"/>
      <c r="E38" s="9"/>
      <c r="F38" s="9"/>
      <c r="G38" s="9"/>
      <c r="H38" s="9"/>
      <c r="I38" s="9"/>
      <c r="J38" s="9"/>
      <c r="K38" s="9"/>
    </row>
    <row r="39" spans="2:11" x14ac:dyDescent="0.25">
      <c r="B39" s="9"/>
      <c r="C39" s="9"/>
      <c r="D39" s="9"/>
      <c r="E39" s="9"/>
      <c r="F39" s="9"/>
      <c r="G39" s="9"/>
      <c r="H39" s="9"/>
      <c r="I39" s="9"/>
      <c r="J39" s="9"/>
      <c r="K39" s="9"/>
    </row>
    <row r="40" spans="2:11" x14ac:dyDescent="0.25">
      <c r="B40" s="9"/>
      <c r="C40" s="9"/>
      <c r="D40" s="9"/>
      <c r="E40" s="9"/>
      <c r="F40" s="9"/>
      <c r="G40" s="9"/>
      <c r="H40" s="9"/>
      <c r="I40" s="9"/>
      <c r="J40" s="9"/>
      <c r="K40" s="9"/>
    </row>
    <row r="41" spans="2:11" x14ac:dyDescent="0.25">
      <c r="B41" s="9"/>
      <c r="C41" s="9"/>
      <c r="D41" s="9"/>
      <c r="E41" s="9"/>
      <c r="F41" s="9"/>
      <c r="G41" s="9"/>
      <c r="H41" s="9"/>
      <c r="I41" s="9"/>
      <c r="J41" s="9"/>
      <c r="K41" s="9"/>
    </row>
    <row r="42" spans="2:11" x14ac:dyDescent="0.25">
      <c r="B42" s="9"/>
      <c r="C42" s="9"/>
      <c r="D42" s="9"/>
      <c r="E42" s="9"/>
      <c r="F42" s="9"/>
      <c r="G42" s="9"/>
      <c r="H42" s="9"/>
      <c r="I42" s="9"/>
      <c r="J42" s="9"/>
      <c r="K42" s="9"/>
    </row>
    <row r="43" spans="2:11" x14ac:dyDescent="0.25">
      <c r="B43" s="9"/>
      <c r="C43" s="9"/>
      <c r="D43" s="9"/>
      <c r="E43" s="9"/>
      <c r="F43" s="9"/>
      <c r="G43" s="9"/>
      <c r="H43" s="9"/>
      <c r="I43" s="9"/>
      <c r="J43" s="9"/>
      <c r="K43" s="9"/>
    </row>
    <row r="44" spans="2:11" x14ac:dyDescent="0.25">
      <c r="B44" s="9"/>
      <c r="C44" s="9"/>
      <c r="D44" s="9"/>
      <c r="E44" s="9"/>
      <c r="F44" s="9"/>
      <c r="G44" s="9"/>
      <c r="H44" s="9"/>
      <c r="I44" s="9"/>
      <c r="J44" s="9"/>
      <c r="K44" s="9"/>
    </row>
    <row r="45" spans="2:11" x14ac:dyDescent="0.25">
      <c r="B45" s="9"/>
      <c r="C45" s="9"/>
      <c r="D45" s="9"/>
      <c r="E45" s="9"/>
      <c r="F45" s="9"/>
      <c r="G45" s="9"/>
      <c r="H45" s="9"/>
      <c r="I45" s="9"/>
      <c r="J45" s="9"/>
      <c r="K45" s="9"/>
    </row>
    <row r="46" spans="2:11" x14ac:dyDescent="0.25">
      <c r="B46" s="9"/>
      <c r="C46" s="9"/>
      <c r="D46" s="9"/>
      <c r="E46" s="9"/>
      <c r="F46" s="9"/>
      <c r="G46" s="9"/>
      <c r="H46" s="9"/>
      <c r="I46" s="9"/>
      <c r="J46" s="9"/>
      <c r="K46" s="9"/>
    </row>
    <row r="47" spans="2:11" x14ac:dyDescent="0.25">
      <c r="B47" s="9"/>
      <c r="C47" s="9"/>
      <c r="D47" s="9"/>
      <c r="E47" s="9"/>
      <c r="F47" s="9"/>
      <c r="G47" s="9"/>
      <c r="H47" s="9"/>
      <c r="I47" s="9"/>
      <c r="J47" s="9"/>
      <c r="K47" s="9"/>
    </row>
    <row r="48" spans="2:11" x14ac:dyDescent="0.25">
      <c r="B48" s="9"/>
      <c r="C48" s="9"/>
      <c r="D48" s="9"/>
      <c r="E48" s="9"/>
      <c r="F48" s="9"/>
      <c r="G48" s="9"/>
      <c r="H48" s="9"/>
      <c r="I48" s="9"/>
      <c r="J48" s="9"/>
      <c r="K48" s="9"/>
    </row>
    <row r="49" spans="2:11" x14ac:dyDescent="0.25">
      <c r="B49" s="9"/>
      <c r="C49" s="9"/>
      <c r="D49" s="9"/>
      <c r="E49" s="9"/>
      <c r="F49" s="9"/>
      <c r="G49" s="9"/>
      <c r="H49" s="9"/>
      <c r="I49" s="9"/>
      <c r="J49" s="9"/>
      <c r="K49" s="9"/>
    </row>
    <row r="50" spans="2:11" x14ac:dyDescent="0.25">
      <c r="B50" s="9"/>
      <c r="C50" s="9"/>
      <c r="D50" s="9"/>
      <c r="E50" s="9"/>
      <c r="F50" s="9"/>
      <c r="G50" s="9"/>
      <c r="H50" s="9"/>
      <c r="I50" s="9"/>
      <c r="J50" s="9"/>
      <c r="K50" s="9"/>
    </row>
    <row r="51" spans="2:11" x14ac:dyDescent="0.25">
      <c r="B51" s="9"/>
      <c r="C51" s="9"/>
      <c r="D51" s="9"/>
      <c r="E51" s="9"/>
      <c r="F51" s="9"/>
      <c r="G51" s="9"/>
      <c r="H51" s="9"/>
      <c r="I51" s="9"/>
      <c r="J51" s="9"/>
      <c r="K51" s="9"/>
    </row>
    <row r="52" spans="2:11" x14ac:dyDescent="0.25">
      <c r="B52" s="9"/>
      <c r="C52" s="9"/>
      <c r="D52" s="9"/>
      <c r="E52" s="9"/>
      <c r="F52" s="9"/>
      <c r="G52" s="9"/>
      <c r="H52" s="9"/>
      <c r="I52" s="9"/>
      <c r="J52" s="9"/>
      <c r="K52" s="9"/>
    </row>
    <row r="53" spans="2:11" x14ac:dyDescent="0.25">
      <c r="B53" s="9"/>
      <c r="C53" s="9"/>
      <c r="D53" s="9"/>
      <c r="E53" s="9"/>
      <c r="F53" s="9"/>
      <c r="G53" s="9"/>
      <c r="H53" s="9"/>
      <c r="I53" s="9"/>
      <c r="J53" s="9"/>
      <c r="K53" s="9"/>
    </row>
    <row r="54" spans="2:11" x14ac:dyDescent="0.25">
      <c r="B54" s="9"/>
      <c r="C54" s="9"/>
      <c r="D54" s="9"/>
      <c r="E54" s="9"/>
      <c r="F54" s="9"/>
      <c r="G54" s="9"/>
      <c r="H54" s="9"/>
      <c r="I54" s="9"/>
      <c r="J54" s="9"/>
      <c r="K54" s="9"/>
    </row>
    <row r="55" spans="2:11" x14ac:dyDescent="0.25">
      <c r="B55" s="9"/>
      <c r="C55" s="9"/>
      <c r="D55" s="9"/>
      <c r="E55" s="9"/>
      <c r="F55" s="9"/>
      <c r="G55" s="9"/>
      <c r="H55" s="9"/>
      <c r="I55" s="9"/>
      <c r="J55" s="9"/>
      <c r="K55" s="9"/>
    </row>
    <row r="56" spans="2:11" x14ac:dyDescent="0.25">
      <c r="B56" s="9"/>
      <c r="C56" s="9"/>
      <c r="D56" s="9"/>
      <c r="E56" s="9"/>
      <c r="F56" s="9"/>
      <c r="G56" s="9"/>
      <c r="H56" s="9"/>
      <c r="I56" s="9"/>
      <c r="J56" s="9"/>
      <c r="K56" s="9"/>
    </row>
    <row r="57" spans="2:11" x14ac:dyDescent="0.25">
      <c r="B57" s="9"/>
      <c r="C57" s="9"/>
      <c r="D57" s="9"/>
      <c r="E57" s="9"/>
      <c r="F57" s="9"/>
      <c r="G57" s="9"/>
      <c r="H57" s="9"/>
      <c r="I57" s="9"/>
      <c r="J57" s="9"/>
      <c r="K57" s="9"/>
    </row>
    <row r="58" spans="2:11" x14ac:dyDescent="0.25">
      <c r="B58" s="9"/>
      <c r="C58" s="9"/>
      <c r="D58" s="9"/>
      <c r="E58" s="9"/>
      <c r="F58" s="9"/>
      <c r="G58" s="9"/>
      <c r="H58" s="9"/>
      <c r="I58" s="9"/>
      <c r="J58" s="9"/>
      <c r="K58" s="9"/>
    </row>
    <row r="59" spans="2:11" x14ac:dyDescent="0.25">
      <c r="B59" s="9"/>
      <c r="C59" s="9"/>
      <c r="D59" s="9"/>
      <c r="E59" s="9"/>
      <c r="F59" s="9"/>
      <c r="G59" s="9"/>
      <c r="H59" s="9"/>
      <c r="I59" s="9"/>
      <c r="J59" s="9"/>
      <c r="K59" s="9"/>
    </row>
    <row r="60" spans="2:11" x14ac:dyDescent="0.25">
      <c r="B60" s="9"/>
      <c r="C60" s="9"/>
      <c r="D60" s="9"/>
      <c r="E60" s="9"/>
      <c r="F60" s="9"/>
      <c r="G60" s="9"/>
      <c r="H60" s="9"/>
      <c r="I60" s="9"/>
      <c r="J60" s="9"/>
      <c r="K60" s="9"/>
    </row>
    <row r="61" spans="2:11" x14ac:dyDescent="0.25">
      <c r="B61" s="9"/>
      <c r="C61" s="9"/>
      <c r="D61" s="9"/>
      <c r="E61" s="9"/>
      <c r="F61" s="9"/>
      <c r="G61" s="9"/>
      <c r="H61" s="9"/>
      <c r="I61" s="9"/>
      <c r="J61" s="9"/>
      <c r="K61" s="9"/>
    </row>
    <row r="62" spans="2:11" x14ac:dyDescent="0.25">
      <c r="B62" s="9"/>
      <c r="C62" s="9"/>
      <c r="D62" s="9"/>
      <c r="E62" s="9"/>
      <c r="F62" s="9"/>
      <c r="G62" s="9"/>
      <c r="H62" s="9"/>
      <c r="I62" s="9"/>
      <c r="J62" s="9"/>
      <c r="K62" s="9"/>
    </row>
    <row r="63" spans="2:11" x14ac:dyDescent="0.25">
      <c r="B63" s="9"/>
      <c r="C63" s="9"/>
      <c r="D63" s="9"/>
      <c r="E63" s="9"/>
      <c r="F63" s="9"/>
      <c r="G63" s="9"/>
      <c r="H63" s="9"/>
      <c r="I63" s="9"/>
      <c r="J63" s="9"/>
      <c r="K63" s="9"/>
    </row>
    <row r="64" spans="2:11" x14ac:dyDescent="0.25">
      <c r="B64" s="9"/>
      <c r="C64" s="9"/>
      <c r="D64" s="9"/>
      <c r="E64" s="9"/>
      <c r="F64" s="9"/>
      <c r="G64" s="9"/>
      <c r="H64" s="9"/>
      <c r="I64" s="9"/>
      <c r="J64" s="9"/>
      <c r="K64" s="9"/>
    </row>
    <row r="65" spans="2:11" x14ac:dyDescent="0.25">
      <c r="B65" s="9"/>
      <c r="C65" s="9"/>
      <c r="D65" s="9"/>
      <c r="E65" s="9"/>
      <c r="F65" s="9"/>
      <c r="G65" s="9"/>
      <c r="H65" s="9"/>
      <c r="I65" s="9"/>
      <c r="J65" s="9"/>
      <c r="K65" s="9"/>
    </row>
    <row r="66" spans="2:11" x14ac:dyDescent="0.25">
      <c r="B66" s="9"/>
      <c r="C66" s="9"/>
      <c r="D66" s="9"/>
      <c r="E66" s="9"/>
      <c r="F66" s="9"/>
      <c r="G66" s="9"/>
      <c r="H66" s="9"/>
      <c r="I66" s="9"/>
      <c r="J66" s="9"/>
      <c r="K66" s="9"/>
    </row>
    <row r="67" spans="2:11" x14ac:dyDescent="0.25">
      <c r="B67" s="9"/>
      <c r="C67" s="9"/>
      <c r="D67" s="9"/>
      <c r="E67" s="9"/>
      <c r="F67" s="9"/>
      <c r="G67" s="9"/>
      <c r="H67" s="9"/>
      <c r="I67" s="9"/>
      <c r="J67" s="9"/>
      <c r="K67" s="9"/>
    </row>
    <row r="68" spans="2:11" x14ac:dyDescent="0.25">
      <c r="B68" s="9"/>
      <c r="C68" s="9"/>
      <c r="D68" s="9"/>
      <c r="E68" s="9"/>
      <c r="F68" s="9"/>
      <c r="G68" s="9"/>
      <c r="H68" s="9"/>
      <c r="I68" s="9"/>
      <c r="J68" s="9"/>
      <c r="K68" s="9"/>
    </row>
    <row r="69" spans="2:11" x14ac:dyDescent="0.25">
      <c r="B69" s="9"/>
      <c r="C69" s="9"/>
      <c r="D69" s="9"/>
      <c r="E69" s="9"/>
      <c r="F69" s="9"/>
      <c r="G69" s="9"/>
      <c r="H69" s="9"/>
      <c r="I69" s="9"/>
      <c r="J69" s="9"/>
      <c r="K69" s="9"/>
    </row>
    <row r="70" spans="2:11" x14ac:dyDescent="0.25">
      <c r="B70" s="9"/>
      <c r="C70" s="9"/>
      <c r="D70" s="9"/>
      <c r="E70" s="9"/>
      <c r="F70" s="9"/>
      <c r="G70" s="9"/>
      <c r="H70" s="9"/>
      <c r="I70" s="9"/>
      <c r="J70" s="9"/>
      <c r="K70" s="9"/>
    </row>
    <row r="71" spans="2:11" x14ac:dyDescent="0.25">
      <c r="B71" s="9"/>
      <c r="C71" s="9"/>
      <c r="D71" s="9"/>
      <c r="E71" s="9"/>
      <c r="F71" s="9"/>
      <c r="G71" s="9"/>
      <c r="H71" s="9"/>
      <c r="I71" s="9"/>
      <c r="J71" s="9"/>
      <c r="K71" s="9"/>
    </row>
    <row r="72" spans="2:11" x14ac:dyDescent="0.25">
      <c r="B72" s="9"/>
      <c r="C72" s="9"/>
      <c r="D72" s="9"/>
      <c r="E72" s="9"/>
      <c r="F72" s="9"/>
      <c r="G72" s="9"/>
      <c r="H72" s="9"/>
      <c r="I72" s="9"/>
      <c r="J72" s="9"/>
      <c r="K72" s="9"/>
    </row>
    <row r="73" spans="2:11" x14ac:dyDescent="0.25">
      <c r="B73" s="9"/>
      <c r="C73" s="9"/>
      <c r="D73" s="9"/>
      <c r="E73" s="9"/>
      <c r="F73" s="9"/>
      <c r="G73" s="9"/>
      <c r="H73" s="9"/>
      <c r="I73" s="9"/>
      <c r="J73" s="9"/>
      <c r="K73" s="9"/>
    </row>
    <row r="74" spans="2:11" x14ac:dyDescent="0.25">
      <c r="B74" s="9"/>
      <c r="C74" s="9"/>
      <c r="D74" s="9"/>
      <c r="E74" s="9"/>
      <c r="F74" s="9"/>
      <c r="G74" s="9"/>
      <c r="H74" s="9"/>
      <c r="I74" s="9"/>
      <c r="J74" s="9"/>
      <c r="K74" s="9"/>
    </row>
    <row r="75" spans="2:11" x14ac:dyDescent="0.25">
      <c r="B75" s="9"/>
      <c r="C75" s="9"/>
      <c r="D75" s="9"/>
      <c r="E75" s="9"/>
      <c r="F75" s="9"/>
      <c r="G75" s="9"/>
      <c r="H75" s="9"/>
      <c r="I75" s="9"/>
      <c r="J75" s="9"/>
      <c r="K75" s="9"/>
    </row>
    <row r="76" spans="2:11" x14ac:dyDescent="0.25">
      <c r="B76" s="9"/>
      <c r="C76" s="9"/>
      <c r="D76" s="9"/>
      <c r="E76" s="9"/>
      <c r="F76" s="9"/>
      <c r="G76" s="9"/>
      <c r="H76" s="9"/>
      <c r="I76" s="9"/>
      <c r="J76" s="9"/>
      <c r="K76" s="9"/>
    </row>
    <row r="77" spans="2:11" x14ac:dyDescent="0.25">
      <c r="B77" s="9"/>
      <c r="C77" s="9"/>
      <c r="D77" s="9"/>
      <c r="E77" s="9"/>
      <c r="F77" s="9"/>
      <c r="G77" s="9"/>
      <c r="H77" s="9"/>
      <c r="I77" s="9"/>
      <c r="J77" s="9"/>
      <c r="K77" s="9"/>
    </row>
    <row r="78" spans="2:11" x14ac:dyDescent="0.25">
      <c r="B78" s="9"/>
      <c r="C78" s="9"/>
      <c r="D78" s="9"/>
      <c r="E78" s="9"/>
      <c r="F78" s="9"/>
      <c r="G78" s="9"/>
      <c r="H78" s="9"/>
      <c r="I78" s="9"/>
      <c r="J78" s="9"/>
      <c r="K78" s="9"/>
    </row>
    <row r="79" spans="2:11" x14ac:dyDescent="0.25">
      <c r="B79" s="9"/>
      <c r="C79" s="9"/>
      <c r="D79" s="9"/>
      <c r="E79" s="9"/>
      <c r="F79" s="9"/>
      <c r="G79" s="9"/>
      <c r="H79" s="9"/>
      <c r="I79" s="9"/>
      <c r="J79" s="9"/>
      <c r="K79" s="9"/>
    </row>
    <row r="80" spans="2:11" x14ac:dyDescent="0.25">
      <c r="B80" s="9"/>
      <c r="C80" s="9"/>
      <c r="D80" s="9"/>
      <c r="E80" s="9"/>
      <c r="F80" s="9"/>
      <c r="G80" s="9"/>
      <c r="H80" s="9"/>
      <c r="I80" s="9"/>
      <c r="J80" s="9"/>
      <c r="K80" s="9"/>
    </row>
    <row r="81" spans="2:11" x14ac:dyDescent="0.25">
      <c r="B81" s="9"/>
      <c r="C81" s="9"/>
      <c r="D81" s="9"/>
      <c r="E81" s="9"/>
      <c r="F81" s="9"/>
      <c r="G81" s="9"/>
      <c r="H81" s="9"/>
      <c r="I81" s="9"/>
      <c r="J81" s="9"/>
      <c r="K81" s="9"/>
    </row>
    <row r="82" spans="2:11" x14ac:dyDescent="0.25">
      <c r="B82" s="9"/>
      <c r="C82" s="9"/>
      <c r="D82" s="9"/>
      <c r="E82" s="9"/>
      <c r="F82" s="9"/>
      <c r="G82" s="9"/>
      <c r="H82" s="9"/>
      <c r="I82" s="9"/>
      <c r="J82" s="9"/>
      <c r="K82" s="9"/>
    </row>
    <row r="83" spans="2:11" x14ac:dyDescent="0.25">
      <c r="B83" s="9"/>
      <c r="C83" s="9"/>
      <c r="D83" s="9"/>
      <c r="E83" s="9"/>
      <c r="F83" s="9"/>
      <c r="G83" s="9"/>
      <c r="H83" s="9"/>
      <c r="I83" s="9"/>
      <c r="J83" s="9"/>
      <c r="K83" s="9"/>
    </row>
    <row r="84" spans="2:11" x14ac:dyDescent="0.25">
      <c r="B84" s="9"/>
      <c r="C84" s="9"/>
      <c r="D84" s="9"/>
      <c r="E84" s="9"/>
      <c r="F84" s="9"/>
      <c r="G84" s="9"/>
      <c r="H84" s="9"/>
      <c r="I84" s="9"/>
      <c r="J84" s="9"/>
      <c r="K84" s="9"/>
    </row>
    <row r="85" spans="2:11" x14ac:dyDescent="0.25">
      <c r="B85" s="9"/>
      <c r="C85" s="9"/>
      <c r="D85" s="9"/>
      <c r="E85" s="9"/>
      <c r="F85" s="9"/>
      <c r="G85" s="9"/>
      <c r="H85" s="9"/>
      <c r="I85" s="9"/>
      <c r="J85" s="9"/>
      <c r="K85" s="9"/>
    </row>
    <row r="86" spans="2:11" x14ac:dyDescent="0.25">
      <c r="B86" s="9"/>
      <c r="C86" s="9"/>
      <c r="D86" s="9"/>
      <c r="E86" s="9"/>
      <c r="F86" s="9"/>
      <c r="G86" s="9"/>
      <c r="H86" s="9"/>
      <c r="I86" s="9"/>
      <c r="J86" s="9"/>
      <c r="K86" s="9"/>
    </row>
    <row r="87" spans="2:11" x14ac:dyDescent="0.25">
      <c r="B87" s="9"/>
      <c r="C87" s="9"/>
      <c r="D87" s="9"/>
      <c r="E87" s="9"/>
      <c r="F87" s="9"/>
      <c r="G87" s="9"/>
      <c r="H87" s="9"/>
      <c r="I87" s="9"/>
      <c r="J87" s="9"/>
      <c r="K87" s="9"/>
    </row>
    <row r="88" spans="2:11" x14ac:dyDescent="0.25">
      <c r="B88" s="9"/>
      <c r="C88" s="9"/>
      <c r="D88" s="9"/>
      <c r="E88" s="9"/>
      <c r="F88" s="9"/>
      <c r="G88" s="9"/>
      <c r="H88" s="9"/>
      <c r="I88" s="9"/>
      <c r="J88" s="9"/>
      <c r="K88" s="9"/>
    </row>
    <row r="89" spans="2:11" x14ac:dyDescent="0.25">
      <c r="B89" s="9"/>
      <c r="C89" s="9"/>
      <c r="D89" s="9"/>
      <c r="E89" s="9"/>
      <c r="F89" s="9"/>
      <c r="G89" s="9"/>
      <c r="H89" s="9"/>
      <c r="I89" s="9"/>
      <c r="J89" s="9"/>
      <c r="K89" s="9"/>
    </row>
    <row r="90" spans="2:11" x14ac:dyDescent="0.25">
      <c r="B90" s="9"/>
      <c r="C90" s="9"/>
      <c r="D90" s="9"/>
      <c r="E90" s="9"/>
      <c r="F90" s="9"/>
      <c r="G90" s="9"/>
      <c r="H90" s="9"/>
      <c r="I90" s="9"/>
      <c r="J90" s="9"/>
      <c r="K90" s="9"/>
    </row>
    <row r="91" spans="2:11" x14ac:dyDescent="0.25">
      <c r="B91" s="9"/>
      <c r="C91" s="9"/>
      <c r="D91" s="9"/>
      <c r="E91" s="9"/>
      <c r="F91" s="9"/>
      <c r="G91" s="9"/>
      <c r="H91" s="9"/>
      <c r="I91" s="9"/>
      <c r="J91" s="9"/>
      <c r="K91" s="9"/>
    </row>
    <row r="92" spans="2:11" x14ac:dyDescent="0.25">
      <c r="B92" s="9"/>
      <c r="C92" s="9"/>
      <c r="D92" s="9"/>
      <c r="E92" s="9"/>
      <c r="F92" s="9"/>
      <c r="G92" s="9"/>
      <c r="H92" s="9"/>
      <c r="I92" s="9"/>
      <c r="J92" s="9"/>
      <c r="K92" s="9"/>
    </row>
    <row r="93" spans="2:11" x14ac:dyDescent="0.25">
      <c r="B93" s="9"/>
      <c r="C93" s="9"/>
      <c r="D93" s="9"/>
      <c r="E93" s="9"/>
      <c r="F93" s="9"/>
      <c r="G93" s="9"/>
      <c r="H93" s="9"/>
      <c r="I93" s="9"/>
      <c r="J93" s="9"/>
      <c r="K93" s="9"/>
    </row>
    <row r="94" spans="2:11" x14ac:dyDescent="0.25">
      <c r="B94" s="9"/>
      <c r="C94" s="9"/>
      <c r="D94" s="9"/>
      <c r="E94" s="9"/>
      <c r="F94" s="9"/>
      <c r="G94" s="9"/>
      <c r="H94" s="9"/>
      <c r="I94" s="9"/>
      <c r="J94" s="9"/>
      <c r="K94" s="9"/>
    </row>
    <row r="95" spans="2:11" x14ac:dyDescent="0.25">
      <c r="B95" s="9"/>
      <c r="C95" s="9"/>
      <c r="D95" s="9"/>
      <c r="E95" s="9"/>
      <c r="F95" s="9"/>
      <c r="G95" s="9"/>
      <c r="H95" s="9"/>
      <c r="I95" s="9"/>
      <c r="J95" s="9"/>
      <c r="K95" s="9"/>
    </row>
    <row r="96" spans="2:11" x14ac:dyDescent="0.25">
      <c r="B96" s="9"/>
      <c r="C96" s="9"/>
      <c r="D96" s="9"/>
      <c r="E96" s="9"/>
      <c r="F96" s="9"/>
      <c r="G96" s="9"/>
      <c r="H96" s="9"/>
      <c r="I96" s="9"/>
      <c r="J96" s="9"/>
      <c r="K96" s="9"/>
    </row>
    <row r="97" spans="2:11" x14ac:dyDescent="0.25">
      <c r="B97" s="9"/>
      <c r="C97" s="9"/>
      <c r="D97" s="9"/>
      <c r="E97" s="9"/>
      <c r="F97" s="9"/>
      <c r="G97" s="9"/>
      <c r="H97" s="9"/>
      <c r="I97" s="9"/>
      <c r="J97" s="9"/>
      <c r="K97" s="9"/>
    </row>
    <row r="98" spans="2:11" x14ac:dyDescent="0.25">
      <c r="B98" s="9"/>
      <c r="C98" s="9"/>
      <c r="D98" s="9"/>
      <c r="E98" s="9"/>
      <c r="F98" s="9"/>
      <c r="G98" s="9"/>
      <c r="H98" s="9"/>
      <c r="I98" s="9"/>
      <c r="J98" s="9"/>
      <c r="K98" s="9"/>
    </row>
    <row r="99" spans="2:11" x14ac:dyDescent="0.25">
      <c r="B99" s="9"/>
      <c r="C99" s="9"/>
      <c r="D99" s="9"/>
      <c r="E99" s="9"/>
      <c r="F99" s="9"/>
      <c r="G99" s="9"/>
      <c r="H99" s="9"/>
      <c r="I99" s="9"/>
      <c r="J99" s="9"/>
      <c r="K99" s="9"/>
    </row>
    <row r="100" spans="2:11" x14ac:dyDescent="0.25">
      <c r="B100" s="9"/>
      <c r="C100" s="9"/>
      <c r="D100" s="9"/>
      <c r="E100" s="9"/>
      <c r="F100" s="9"/>
      <c r="G100" s="9"/>
      <c r="H100" s="9"/>
      <c r="I100" s="9"/>
      <c r="J100" s="9"/>
      <c r="K100" s="9"/>
    </row>
    <row r="101" spans="2:11" x14ac:dyDescent="0.25">
      <c r="B101" s="9"/>
      <c r="C101" s="9"/>
      <c r="D101" s="9"/>
      <c r="E101" s="9"/>
      <c r="F101" s="9"/>
      <c r="G101" s="9"/>
      <c r="H101" s="9"/>
      <c r="I101" s="9"/>
      <c r="J101" s="9"/>
      <c r="K101" s="9"/>
    </row>
    <row r="102" spans="2:11" x14ac:dyDescent="0.25">
      <c r="B102" s="9"/>
      <c r="C102" s="9"/>
      <c r="D102" s="9"/>
      <c r="E102" s="9"/>
      <c r="F102" s="9"/>
      <c r="G102" s="9"/>
      <c r="H102" s="9"/>
      <c r="I102" s="9"/>
      <c r="J102" s="9"/>
      <c r="K102" s="9"/>
    </row>
    <row r="103" spans="2:11" x14ac:dyDescent="0.25">
      <c r="B103" s="9"/>
      <c r="C103" s="9"/>
      <c r="D103" s="9"/>
      <c r="E103" s="9"/>
      <c r="F103" s="9"/>
      <c r="G103" s="9"/>
      <c r="H103" s="9"/>
      <c r="I103" s="9"/>
      <c r="J103" s="9"/>
      <c r="K103" s="9"/>
    </row>
    <row r="104" spans="2:11" x14ac:dyDescent="0.25">
      <c r="B104" s="9"/>
      <c r="C104" s="9"/>
      <c r="D104" s="9"/>
      <c r="E104" s="9"/>
      <c r="F104" s="9"/>
      <c r="G104" s="9"/>
      <c r="H104" s="9"/>
      <c r="I104" s="9"/>
      <c r="J104" s="9"/>
      <c r="K104" s="9"/>
    </row>
    <row r="105" spans="2:11" x14ac:dyDescent="0.25">
      <c r="B105" s="9"/>
      <c r="C105" s="9"/>
      <c r="D105" s="9"/>
      <c r="E105" s="9"/>
      <c r="F105" s="9"/>
      <c r="G105" s="9"/>
      <c r="H105" s="9"/>
      <c r="I105" s="9"/>
      <c r="J105" s="9"/>
      <c r="K105" s="9"/>
    </row>
    <row r="106" spans="2:11" x14ac:dyDescent="0.25">
      <c r="B106" s="9"/>
      <c r="C106" s="9"/>
      <c r="D106" s="9"/>
      <c r="E106" s="9"/>
      <c r="F106" s="9"/>
      <c r="G106" s="9"/>
      <c r="H106" s="9"/>
      <c r="I106" s="9"/>
      <c r="J106" s="9"/>
      <c r="K106" s="9"/>
    </row>
    <row r="107" spans="2:11" x14ac:dyDescent="0.25">
      <c r="B107" s="9"/>
      <c r="C107" s="9"/>
      <c r="D107" s="9"/>
      <c r="E107" s="9"/>
      <c r="F107" s="9"/>
      <c r="G107" s="9"/>
      <c r="H107" s="9"/>
      <c r="I107" s="9"/>
      <c r="J107" s="9"/>
      <c r="K107" s="9"/>
    </row>
    <row r="108" spans="2:11" x14ac:dyDescent="0.25">
      <c r="B108" s="9"/>
      <c r="C108" s="9"/>
      <c r="D108" s="9"/>
      <c r="E108" s="9"/>
      <c r="F108" s="9"/>
      <c r="G108" s="9"/>
      <c r="H108" s="9"/>
      <c r="I108" s="9"/>
      <c r="J108" s="9"/>
      <c r="K108" s="9"/>
    </row>
    <row r="109" spans="2:11" x14ac:dyDescent="0.25">
      <c r="B109" s="9"/>
      <c r="C109" s="9"/>
      <c r="D109" s="9"/>
      <c r="E109" s="9"/>
      <c r="F109" s="9"/>
      <c r="G109" s="9"/>
      <c r="H109" s="9"/>
      <c r="I109" s="9"/>
      <c r="J109" s="9"/>
      <c r="K109" s="9"/>
    </row>
    <row r="110" spans="2:11" x14ac:dyDescent="0.25">
      <c r="B110" s="9"/>
      <c r="C110" s="9"/>
      <c r="D110" s="9"/>
      <c r="E110" s="9"/>
      <c r="F110" s="9"/>
      <c r="G110" s="9"/>
      <c r="H110" s="9"/>
      <c r="I110" s="9"/>
      <c r="J110" s="9"/>
      <c r="K110" s="9"/>
    </row>
    <row r="111" spans="2:11" x14ac:dyDescent="0.25">
      <c r="B111" s="9"/>
      <c r="C111" s="9"/>
      <c r="D111" s="9"/>
      <c r="E111" s="9"/>
      <c r="F111" s="9"/>
      <c r="G111" s="9"/>
      <c r="H111" s="9"/>
      <c r="I111" s="9"/>
      <c r="J111" s="9"/>
      <c r="K111" s="9"/>
    </row>
    <row r="112" spans="2:11" x14ac:dyDescent="0.25">
      <c r="B112" s="9"/>
      <c r="C112" s="9"/>
      <c r="D112" s="9"/>
      <c r="E112" s="9"/>
      <c r="F112" s="9"/>
      <c r="G112" s="9"/>
      <c r="H112" s="9"/>
      <c r="I112" s="9"/>
      <c r="J112" s="9"/>
      <c r="K112" s="9"/>
    </row>
    <row r="113" spans="2:11" x14ac:dyDescent="0.25">
      <c r="B113" s="9"/>
      <c r="C113" s="9"/>
      <c r="D113" s="9"/>
      <c r="E113" s="9"/>
      <c r="F113" s="9"/>
      <c r="G113" s="9"/>
      <c r="H113" s="9"/>
      <c r="I113" s="9"/>
      <c r="J113" s="9"/>
      <c r="K113" s="9"/>
    </row>
    <row r="114" spans="2:11" x14ac:dyDescent="0.25">
      <c r="B114" s="9"/>
      <c r="C114" s="9"/>
      <c r="D114" s="9"/>
      <c r="E114" s="9"/>
      <c r="F114" s="9"/>
      <c r="G114" s="9"/>
      <c r="H114" s="9"/>
      <c r="I114" s="9"/>
      <c r="J114" s="9"/>
      <c r="K114" s="9"/>
    </row>
    <row r="115" spans="2:11" x14ac:dyDescent="0.25">
      <c r="B115" s="9"/>
      <c r="C115" s="9"/>
      <c r="D115" s="9"/>
      <c r="E115" s="9"/>
      <c r="F115" s="9"/>
      <c r="G115" s="9"/>
      <c r="H115" s="9"/>
      <c r="I115" s="9"/>
      <c r="J115" s="9"/>
      <c r="K115" s="9"/>
    </row>
    <row r="116" spans="2:11" x14ac:dyDescent="0.25">
      <c r="B116" s="9"/>
      <c r="C116" s="9"/>
      <c r="D116" s="9"/>
      <c r="E116" s="9"/>
      <c r="F116" s="9"/>
      <c r="G116" s="9"/>
      <c r="H116" s="9"/>
      <c r="I116" s="9"/>
      <c r="J116" s="9"/>
      <c r="K116" s="9"/>
    </row>
    <row r="117" spans="2:11" x14ac:dyDescent="0.25">
      <c r="B117" s="9"/>
      <c r="C117" s="9"/>
      <c r="D117" s="9"/>
      <c r="E117" s="9"/>
      <c r="F117" s="9"/>
      <c r="G117" s="9"/>
      <c r="H117" s="9"/>
      <c r="I117" s="9"/>
      <c r="J117" s="9"/>
      <c r="K117" s="9"/>
    </row>
    <row r="118" spans="2:11" x14ac:dyDescent="0.25">
      <c r="B118" s="9"/>
      <c r="C118" s="9"/>
      <c r="D118" s="9"/>
      <c r="E118" s="9"/>
      <c r="F118" s="9"/>
      <c r="G118" s="9"/>
      <c r="H118" s="9"/>
      <c r="I118" s="9"/>
      <c r="J118" s="9"/>
      <c r="K118" s="9"/>
    </row>
    <row r="119" spans="2:11" x14ac:dyDescent="0.25">
      <c r="B119" s="9"/>
      <c r="C119" s="9"/>
      <c r="D119" s="9"/>
      <c r="E119" s="9"/>
      <c r="F119" s="9"/>
      <c r="G119" s="9"/>
      <c r="H119" s="9"/>
      <c r="I119" s="9"/>
      <c r="J119" s="9"/>
      <c r="K119" s="9"/>
    </row>
    <row r="120" spans="2:11" x14ac:dyDescent="0.25">
      <c r="B120" s="9"/>
      <c r="C120" s="9"/>
      <c r="D120" s="9"/>
      <c r="E120" s="9"/>
      <c r="F120" s="9"/>
      <c r="G120" s="9"/>
      <c r="H120" s="9"/>
      <c r="I120" s="9"/>
      <c r="J120" s="9"/>
      <c r="K120" s="9"/>
    </row>
    <row r="121" spans="2:11" x14ac:dyDescent="0.25">
      <c r="B121" s="9"/>
      <c r="C121" s="9"/>
      <c r="D121" s="9"/>
      <c r="E121" s="9"/>
      <c r="F121" s="9"/>
      <c r="G121" s="9"/>
      <c r="H121" s="9"/>
      <c r="I121" s="9"/>
      <c r="J121" s="9"/>
      <c r="K121" s="9"/>
    </row>
    <row r="122" spans="2:11" x14ac:dyDescent="0.25">
      <c r="B122" s="9"/>
      <c r="C122" s="9"/>
      <c r="D122" s="9"/>
      <c r="E122" s="9"/>
      <c r="F122" s="9"/>
      <c r="G122" s="9"/>
      <c r="H122" s="9"/>
      <c r="I122" s="9"/>
      <c r="J122" s="9"/>
      <c r="K122" s="9"/>
    </row>
    <row r="123" spans="2:11" x14ac:dyDescent="0.25">
      <c r="B123" s="9"/>
      <c r="C123" s="9"/>
      <c r="D123" s="9"/>
      <c r="E123" s="9"/>
      <c r="F123" s="9"/>
      <c r="G123" s="9"/>
      <c r="H123" s="9"/>
      <c r="I123" s="9"/>
      <c r="J123" s="9"/>
      <c r="K123" s="9"/>
    </row>
    <row r="124" spans="2:11" x14ac:dyDescent="0.25">
      <c r="B124" s="9"/>
      <c r="C124" s="9"/>
      <c r="D124" s="9"/>
      <c r="E124" s="9"/>
      <c r="F124" s="9"/>
      <c r="G124" s="9"/>
      <c r="H124" s="9"/>
      <c r="I124" s="9"/>
      <c r="J124" s="9"/>
      <c r="K124" s="9"/>
    </row>
    <row r="125" spans="2:11" x14ac:dyDescent="0.25">
      <c r="B125" s="9"/>
      <c r="C125" s="9"/>
      <c r="D125" s="9"/>
      <c r="E125" s="9"/>
      <c r="F125" s="9"/>
      <c r="G125" s="9"/>
      <c r="H125" s="9"/>
      <c r="I125" s="9"/>
      <c r="J125" s="9"/>
      <c r="K125" s="9"/>
    </row>
    <row r="126" spans="2:11" x14ac:dyDescent="0.25">
      <c r="B126" s="9"/>
      <c r="C126" s="9"/>
      <c r="D126" s="9"/>
      <c r="E126" s="9"/>
      <c r="F126" s="9"/>
      <c r="G126" s="9"/>
      <c r="H126" s="9"/>
      <c r="I126" s="9"/>
      <c r="J126" s="9"/>
      <c r="K126" s="9"/>
    </row>
    <row r="127" spans="2:11" x14ac:dyDescent="0.25">
      <c r="B127" s="9"/>
      <c r="C127" s="9"/>
      <c r="D127" s="9"/>
      <c r="E127" s="9"/>
      <c r="F127" s="9"/>
      <c r="G127" s="9"/>
      <c r="H127" s="9"/>
      <c r="I127" s="9"/>
      <c r="J127" s="9"/>
      <c r="K127" s="9"/>
    </row>
    <row r="128" spans="2:11" x14ac:dyDescent="0.25">
      <c r="B128" s="9"/>
      <c r="C128" s="9"/>
      <c r="D128" s="9"/>
      <c r="E128" s="9"/>
      <c r="F128" s="9"/>
      <c r="G128" s="9"/>
      <c r="H128" s="9"/>
      <c r="I128" s="9"/>
      <c r="J128" s="9"/>
      <c r="K128" s="9"/>
    </row>
    <row r="129" spans="2:11" x14ac:dyDescent="0.25">
      <c r="B129" s="9"/>
      <c r="C129" s="9"/>
      <c r="D129" s="9"/>
      <c r="E129" s="9"/>
      <c r="F129" s="9"/>
      <c r="G129" s="9"/>
      <c r="H129" s="9"/>
      <c r="I129" s="9"/>
      <c r="J129" s="9"/>
      <c r="K129" s="9"/>
    </row>
    <row r="130" spans="2:11" x14ac:dyDescent="0.25">
      <c r="B130" s="9"/>
      <c r="C130" s="9"/>
      <c r="D130" s="9"/>
      <c r="E130" s="9"/>
      <c r="F130" s="9"/>
      <c r="G130" s="9"/>
      <c r="H130" s="9"/>
      <c r="I130" s="9"/>
      <c r="J130" s="9"/>
      <c r="K130" s="9"/>
    </row>
    <row r="131" spans="2:11" x14ac:dyDescent="0.25">
      <c r="B131" s="9"/>
      <c r="C131" s="9"/>
      <c r="D131" s="9"/>
      <c r="E131" s="9"/>
      <c r="F131" s="9"/>
      <c r="G131" s="9"/>
      <c r="H131" s="9"/>
      <c r="I131" s="9"/>
      <c r="J131" s="9"/>
      <c r="K131" s="9"/>
    </row>
    <row r="132" spans="2:11" x14ac:dyDescent="0.25">
      <c r="B132" s="9"/>
      <c r="C132" s="9"/>
      <c r="D132" s="9"/>
      <c r="E132" s="9"/>
      <c r="F132" s="9"/>
      <c r="G132" s="9"/>
      <c r="H132" s="9"/>
      <c r="I132" s="9"/>
      <c r="J132" s="9"/>
      <c r="K132" s="9"/>
    </row>
    <row r="133" spans="2:11" x14ac:dyDescent="0.25">
      <c r="B133" s="9"/>
      <c r="C133" s="9"/>
      <c r="D133" s="9"/>
      <c r="E133" s="9"/>
      <c r="F133" s="9"/>
      <c r="G133" s="9"/>
      <c r="H133" s="9"/>
      <c r="I133" s="9"/>
      <c r="J133" s="9"/>
      <c r="K133" s="9"/>
    </row>
    <row r="134" spans="2:11" x14ac:dyDescent="0.25">
      <c r="B134" s="9"/>
      <c r="C134" s="9"/>
      <c r="D134" s="9"/>
      <c r="E134" s="9"/>
      <c r="F134" s="9"/>
      <c r="G134" s="9"/>
      <c r="H134" s="9"/>
      <c r="I134" s="9"/>
      <c r="J134" s="9"/>
      <c r="K134" s="9"/>
    </row>
    <row r="135" spans="2:11" x14ac:dyDescent="0.25">
      <c r="B135" s="9"/>
      <c r="C135" s="9"/>
      <c r="D135" s="9"/>
      <c r="E135" s="9"/>
      <c r="F135" s="9"/>
      <c r="G135" s="9"/>
      <c r="H135" s="9"/>
      <c r="I135" s="9"/>
      <c r="J135" s="9"/>
      <c r="K135" s="9"/>
    </row>
    <row r="136" spans="2:11" x14ac:dyDescent="0.25">
      <c r="B136" s="9"/>
      <c r="C136" s="9"/>
      <c r="D136" s="9"/>
      <c r="E136" s="9"/>
      <c r="F136" s="9"/>
      <c r="G136" s="9"/>
      <c r="H136" s="9"/>
      <c r="I136" s="9"/>
      <c r="J136" s="9"/>
      <c r="K136" s="9"/>
    </row>
    <row r="137" spans="2:11" x14ac:dyDescent="0.25">
      <c r="B137" s="9"/>
      <c r="C137" s="9"/>
      <c r="D137" s="9"/>
      <c r="E137" s="9"/>
      <c r="F137" s="9"/>
      <c r="G137" s="9"/>
      <c r="H137" s="9"/>
      <c r="I137" s="9"/>
      <c r="J137" s="9"/>
      <c r="K137" s="9"/>
    </row>
    <row r="138" spans="2:11" x14ac:dyDescent="0.25">
      <c r="B138" s="9"/>
      <c r="C138" s="9"/>
      <c r="D138" s="9"/>
      <c r="E138" s="9"/>
      <c r="F138" s="9"/>
      <c r="G138" s="9"/>
      <c r="H138" s="9"/>
      <c r="I138" s="9"/>
      <c r="J138" s="9"/>
      <c r="K138" s="9"/>
    </row>
    <row r="139" spans="2:11" x14ac:dyDescent="0.25">
      <c r="B139" s="9"/>
      <c r="C139" s="9"/>
      <c r="D139" s="9"/>
      <c r="E139" s="9"/>
      <c r="F139" s="9"/>
      <c r="G139" s="9"/>
      <c r="H139" s="9"/>
      <c r="I139" s="9"/>
      <c r="J139" s="9"/>
      <c r="K139" s="9"/>
    </row>
    <row r="140" spans="2:11" x14ac:dyDescent="0.25">
      <c r="B140" s="9"/>
      <c r="C140" s="9"/>
      <c r="D140" s="9"/>
      <c r="E140" s="9"/>
      <c r="F140" s="9"/>
      <c r="G140" s="9"/>
      <c r="H140" s="9"/>
      <c r="I140" s="9"/>
      <c r="J140" s="9"/>
      <c r="K140" s="9"/>
    </row>
    <row r="141" spans="2:11" x14ac:dyDescent="0.25">
      <c r="B141" s="9"/>
      <c r="C141" s="9"/>
      <c r="D141" s="9"/>
      <c r="E141" s="9"/>
      <c r="F141" s="9"/>
      <c r="G141" s="9"/>
      <c r="H141" s="9"/>
      <c r="I141" s="9"/>
      <c r="J141" s="9"/>
      <c r="K141" s="9"/>
    </row>
    <row r="142" spans="2:11" x14ac:dyDescent="0.25">
      <c r="B142" s="9"/>
      <c r="C142" s="9"/>
      <c r="D142" s="9"/>
      <c r="E142" s="9"/>
      <c r="F142" s="9"/>
      <c r="G142" s="9"/>
      <c r="H142" s="9"/>
      <c r="I142" s="9"/>
      <c r="J142" s="9"/>
      <c r="K142" s="9"/>
    </row>
    <row r="143" spans="2:11" x14ac:dyDescent="0.25">
      <c r="B143" s="9"/>
      <c r="C143" s="9"/>
      <c r="D143" s="9"/>
      <c r="E143" s="9"/>
      <c r="F143" s="9"/>
      <c r="G143" s="9"/>
      <c r="H143" s="9"/>
      <c r="I143" s="9"/>
      <c r="J143" s="9"/>
      <c r="K143" s="9"/>
    </row>
    <row r="144" spans="2:11" x14ac:dyDescent="0.25">
      <c r="B144" s="9"/>
      <c r="C144" s="9"/>
      <c r="D144" s="9"/>
      <c r="E144" s="9"/>
      <c r="F144" s="9"/>
      <c r="G144" s="9"/>
      <c r="H144" s="9"/>
      <c r="I144" s="9"/>
      <c r="J144" s="9"/>
      <c r="K144" s="9"/>
    </row>
    <row r="145" spans="2:11" x14ac:dyDescent="0.25">
      <c r="B145" s="9"/>
      <c r="C145" s="9"/>
      <c r="D145" s="9"/>
      <c r="E145" s="9"/>
      <c r="F145" s="9"/>
      <c r="G145" s="9"/>
      <c r="H145" s="9"/>
      <c r="I145" s="9"/>
      <c r="J145" s="9"/>
      <c r="K145" s="9"/>
    </row>
    <row r="146" spans="2:11" x14ac:dyDescent="0.25">
      <c r="B146" s="9"/>
      <c r="C146" s="9"/>
      <c r="D146" s="9"/>
      <c r="E146" s="9"/>
      <c r="F146" s="9"/>
      <c r="G146" s="9"/>
      <c r="H146" s="9"/>
      <c r="I146" s="9"/>
      <c r="J146" s="9"/>
      <c r="K146" s="9"/>
    </row>
    <row r="147" spans="2:11" x14ac:dyDescent="0.25">
      <c r="B147" s="9"/>
      <c r="C147" s="9"/>
      <c r="D147" s="9"/>
      <c r="E147" s="9"/>
      <c r="F147" s="9"/>
      <c r="G147" s="9"/>
      <c r="H147" s="9"/>
      <c r="I147" s="9"/>
      <c r="J147" s="9"/>
      <c r="K147" s="9"/>
    </row>
    <row r="148" spans="2:11" x14ac:dyDescent="0.25">
      <c r="B148" s="9"/>
      <c r="C148" s="9"/>
      <c r="D148" s="9"/>
      <c r="E148" s="9"/>
      <c r="F148" s="9"/>
      <c r="G148" s="9"/>
      <c r="H148" s="9"/>
      <c r="I148" s="9"/>
      <c r="J148" s="9"/>
      <c r="K148" s="9"/>
    </row>
    <row r="149" spans="2:11" x14ac:dyDescent="0.25">
      <c r="B149" s="9"/>
      <c r="C149" s="9"/>
      <c r="D149" s="9"/>
      <c r="E149" s="9"/>
      <c r="F149" s="9"/>
      <c r="G149" s="9"/>
      <c r="H149" s="9"/>
      <c r="I149" s="9"/>
      <c r="J149" s="9"/>
      <c r="K149" s="9"/>
    </row>
    <row r="150" spans="2:11" x14ac:dyDescent="0.25">
      <c r="B150" s="9"/>
      <c r="C150" s="9"/>
      <c r="D150" s="9"/>
      <c r="E150" s="9"/>
      <c r="F150" s="9"/>
      <c r="G150" s="9"/>
      <c r="H150" s="9"/>
      <c r="I150" s="9"/>
      <c r="J150" s="9"/>
      <c r="K150" s="9"/>
    </row>
    <row r="151" spans="2:11" x14ac:dyDescent="0.25">
      <c r="B151" s="9"/>
      <c r="C151" s="9"/>
      <c r="D151" s="9"/>
      <c r="E151" s="9"/>
      <c r="F151" s="9"/>
      <c r="G151" s="9"/>
      <c r="H151" s="9"/>
      <c r="I151" s="9"/>
      <c r="J151" s="9"/>
      <c r="K151" s="9"/>
    </row>
    <row r="152" spans="2:11" x14ac:dyDescent="0.25">
      <c r="B152" s="9"/>
      <c r="C152" s="9"/>
      <c r="D152" s="9"/>
      <c r="E152" s="9"/>
      <c r="F152" s="9"/>
      <c r="G152" s="9"/>
      <c r="H152" s="9"/>
      <c r="I152" s="9"/>
      <c r="J152" s="9"/>
      <c r="K152" s="9"/>
    </row>
    <row r="153" spans="2:11" x14ac:dyDescent="0.25">
      <c r="B153" s="9"/>
      <c r="C153" s="9"/>
      <c r="D153" s="9"/>
      <c r="E153" s="9"/>
      <c r="F153" s="9"/>
      <c r="G153" s="9"/>
      <c r="H153" s="9"/>
      <c r="I153" s="9"/>
      <c r="J153" s="9"/>
      <c r="K153" s="9"/>
    </row>
    <row r="154" spans="2:11" x14ac:dyDescent="0.25">
      <c r="B154" s="9"/>
      <c r="C154" s="9"/>
      <c r="D154" s="9"/>
      <c r="E154" s="9"/>
      <c r="F154" s="9"/>
      <c r="G154" s="9"/>
      <c r="H154" s="9"/>
      <c r="I154" s="9"/>
      <c r="J154" s="9"/>
      <c r="K154" s="9"/>
    </row>
    <row r="155" spans="2:11" x14ac:dyDescent="0.25">
      <c r="B155" s="9"/>
      <c r="C155" s="9"/>
      <c r="D155" s="9"/>
      <c r="E155" s="9"/>
      <c r="F155" s="9"/>
      <c r="G155" s="9"/>
      <c r="H155" s="9"/>
      <c r="I155" s="9"/>
      <c r="J155" s="9"/>
      <c r="K155" s="9"/>
    </row>
    <row r="156" spans="2:11" x14ac:dyDescent="0.25">
      <c r="B156" s="9"/>
      <c r="C156" s="9"/>
      <c r="D156" s="9"/>
      <c r="E156" s="9"/>
      <c r="F156" s="9"/>
      <c r="G156" s="9"/>
      <c r="H156" s="9"/>
      <c r="I156" s="9"/>
      <c r="J156" s="9"/>
      <c r="K156" s="9"/>
    </row>
    <row r="157" spans="2:11" x14ac:dyDescent="0.25">
      <c r="B157" s="9"/>
      <c r="C157" s="9"/>
      <c r="D157" s="9"/>
      <c r="E157" s="9"/>
      <c r="F157" s="9"/>
      <c r="G157" s="9"/>
      <c r="H157" s="9"/>
      <c r="I157" s="9"/>
      <c r="J157" s="9"/>
      <c r="K157" s="9"/>
    </row>
    <row r="158" spans="2:11" x14ac:dyDescent="0.25">
      <c r="B158" s="9"/>
      <c r="C158" s="9"/>
      <c r="D158" s="9"/>
      <c r="E158" s="9"/>
      <c r="F158" s="9"/>
      <c r="G158" s="9"/>
      <c r="H158" s="9"/>
      <c r="I158" s="9"/>
      <c r="J158" s="9"/>
      <c r="K158" s="9"/>
    </row>
    <row r="159" spans="2:11" x14ac:dyDescent="0.25">
      <c r="B159" s="9"/>
      <c r="C159" s="9"/>
      <c r="D159" s="9"/>
      <c r="E159" s="9"/>
      <c r="F159" s="9"/>
      <c r="G159" s="9"/>
      <c r="H159" s="9"/>
      <c r="I159" s="9"/>
      <c r="J159" s="9"/>
      <c r="K159" s="9"/>
    </row>
    <row r="160" spans="2:11" x14ac:dyDescent="0.25">
      <c r="B160" s="9"/>
      <c r="C160" s="9"/>
      <c r="D160" s="9"/>
      <c r="E160" s="9"/>
      <c r="F160" s="9"/>
      <c r="G160" s="9"/>
      <c r="H160" s="9"/>
      <c r="I160" s="9"/>
      <c r="J160" s="9"/>
      <c r="K160" s="9"/>
    </row>
    <row r="161" spans="2:11" x14ac:dyDescent="0.25">
      <c r="B161" s="9"/>
      <c r="C161" s="9"/>
      <c r="D161" s="9"/>
      <c r="E161" s="9"/>
      <c r="F161" s="9"/>
      <c r="G161" s="9"/>
      <c r="H161" s="9"/>
      <c r="I161" s="9"/>
      <c r="J161" s="9"/>
      <c r="K161" s="9"/>
    </row>
    <row r="162" spans="2:11" x14ac:dyDescent="0.25">
      <c r="B162" s="9"/>
      <c r="C162" s="9"/>
      <c r="D162" s="9"/>
      <c r="E162" s="9"/>
      <c r="F162" s="9"/>
      <c r="G162" s="9"/>
      <c r="H162" s="9"/>
      <c r="I162" s="9"/>
      <c r="J162" s="9"/>
      <c r="K162" s="9"/>
    </row>
    <row r="163" spans="2:11" x14ac:dyDescent="0.25">
      <c r="B163" s="9"/>
      <c r="C163" s="9"/>
      <c r="D163" s="9"/>
      <c r="E163" s="9"/>
      <c r="F163" s="9"/>
      <c r="G163" s="9"/>
      <c r="H163" s="9"/>
      <c r="I163" s="9"/>
      <c r="J163" s="9"/>
      <c r="K163" s="9"/>
    </row>
    <row r="164" spans="2:11" x14ac:dyDescent="0.25">
      <c r="B164" s="9"/>
      <c r="C164" s="9"/>
      <c r="D164" s="9"/>
      <c r="E164" s="9"/>
      <c r="F164" s="9"/>
      <c r="G164" s="9"/>
      <c r="H164" s="9"/>
      <c r="I164" s="9"/>
      <c r="J164" s="9"/>
      <c r="K164" s="9"/>
    </row>
    <row r="165" spans="2:11" x14ac:dyDescent="0.25">
      <c r="B165" s="9"/>
      <c r="C165" s="9"/>
      <c r="D165" s="9"/>
      <c r="E165" s="9"/>
      <c r="F165" s="9"/>
      <c r="G165" s="9"/>
      <c r="H165" s="9"/>
      <c r="I165" s="9"/>
      <c r="J165" s="9"/>
      <c r="K165" s="9"/>
    </row>
    <row r="166" spans="2:11" x14ac:dyDescent="0.25">
      <c r="B166" s="9"/>
      <c r="C166" s="9"/>
      <c r="D166" s="9"/>
      <c r="E166" s="9"/>
      <c r="F166" s="9"/>
      <c r="G166" s="9"/>
      <c r="H166" s="9"/>
      <c r="I166" s="9"/>
      <c r="J166" s="9"/>
      <c r="K166" s="9"/>
    </row>
    <row r="167" spans="2:11" x14ac:dyDescent="0.25">
      <c r="B167" s="9"/>
      <c r="C167" s="9"/>
      <c r="D167" s="9"/>
      <c r="E167" s="9"/>
      <c r="F167" s="9"/>
      <c r="G167" s="9"/>
      <c r="H167" s="9"/>
      <c r="I167" s="9"/>
      <c r="J167" s="9"/>
      <c r="K167" s="9"/>
    </row>
    <row r="168" spans="2:11" x14ac:dyDescent="0.25">
      <c r="B168" s="9"/>
      <c r="C168" s="9"/>
      <c r="D168" s="9"/>
      <c r="E168" s="9"/>
      <c r="F168" s="9"/>
      <c r="G168" s="9"/>
      <c r="H168" s="9"/>
      <c r="I168" s="9"/>
      <c r="J168" s="9"/>
      <c r="K168" s="9"/>
    </row>
    <row r="169" spans="2:11" x14ac:dyDescent="0.25">
      <c r="B169" s="9"/>
      <c r="C169" s="9"/>
      <c r="D169" s="9"/>
      <c r="E169" s="9"/>
      <c r="F169" s="9"/>
      <c r="G169" s="9"/>
      <c r="H169" s="9"/>
      <c r="I169" s="9"/>
      <c r="J169" s="9"/>
      <c r="K169" s="9"/>
    </row>
    <row r="170" spans="2:11" x14ac:dyDescent="0.25">
      <c r="B170" s="9"/>
      <c r="C170" s="9"/>
      <c r="D170" s="9"/>
      <c r="E170" s="9"/>
      <c r="F170" s="9"/>
      <c r="G170" s="9"/>
      <c r="H170" s="9"/>
      <c r="I170" s="9"/>
      <c r="J170" s="9"/>
      <c r="K170" s="9"/>
    </row>
    <row r="171" spans="2:11" x14ac:dyDescent="0.25">
      <c r="B171" s="9"/>
      <c r="C171" s="9"/>
      <c r="D171" s="9"/>
      <c r="E171" s="9"/>
      <c r="F171" s="9"/>
      <c r="G171" s="9"/>
      <c r="H171" s="9"/>
      <c r="I171" s="9"/>
      <c r="J171" s="9"/>
      <c r="K171" s="9"/>
    </row>
    <row r="172" spans="2:11" x14ac:dyDescent="0.25">
      <c r="B172" s="9"/>
      <c r="C172" s="9"/>
      <c r="D172" s="9"/>
      <c r="E172" s="9"/>
      <c r="F172" s="9"/>
      <c r="G172" s="9"/>
      <c r="H172" s="9"/>
      <c r="I172" s="9"/>
      <c r="J172" s="9"/>
      <c r="K172" s="9"/>
    </row>
    <row r="173" spans="2:11" x14ac:dyDescent="0.25">
      <c r="B173" s="9"/>
      <c r="C173" s="9"/>
      <c r="D173" s="9"/>
      <c r="E173" s="9"/>
      <c r="F173" s="9"/>
      <c r="G173" s="9"/>
      <c r="H173" s="9"/>
      <c r="I173" s="9"/>
      <c r="J173" s="9"/>
      <c r="K173" s="9"/>
    </row>
    <row r="174" spans="2:11" x14ac:dyDescent="0.25">
      <c r="B174" s="9"/>
      <c r="C174" s="9"/>
      <c r="D174" s="9"/>
      <c r="E174" s="9"/>
      <c r="F174" s="9"/>
      <c r="G174" s="9"/>
      <c r="H174" s="9"/>
      <c r="I174" s="9"/>
      <c r="J174" s="9"/>
      <c r="K174" s="9"/>
    </row>
    <row r="175" spans="2:11" x14ac:dyDescent="0.25">
      <c r="B175" s="9"/>
      <c r="C175" s="9"/>
      <c r="D175" s="9"/>
      <c r="E175" s="9"/>
      <c r="F175" s="9"/>
      <c r="G175" s="9"/>
      <c r="H175" s="9"/>
      <c r="I175" s="9"/>
      <c r="J175" s="9"/>
      <c r="K175" s="9"/>
    </row>
    <row r="176" spans="2:11" x14ac:dyDescent="0.25">
      <c r="B176" s="9"/>
      <c r="C176" s="9"/>
      <c r="D176" s="9"/>
      <c r="E176" s="9"/>
      <c r="F176" s="9"/>
      <c r="G176" s="9"/>
      <c r="H176" s="9"/>
      <c r="I176" s="9"/>
      <c r="J176" s="9"/>
      <c r="K176" s="9"/>
    </row>
    <row r="177" spans="2:11" x14ac:dyDescent="0.25">
      <c r="B177" s="9"/>
      <c r="C177" s="9"/>
      <c r="D177" s="9"/>
      <c r="E177" s="9"/>
      <c r="F177" s="9"/>
      <c r="G177" s="9"/>
      <c r="H177" s="9"/>
      <c r="I177" s="9"/>
      <c r="J177" s="9"/>
      <c r="K177" s="9"/>
    </row>
    <row r="178" spans="2:11" x14ac:dyDescent="0.25">
      <c r="B178" s="9"/>
      <c r="C178" s="9"/>
      <c r="D178" s="9"/>
      <c r="E178" s="9"/>
      <c r="F178" s="9"/>
      <c r="G178" s="9"/>
      <c r="H178" s="9"/>
      <c r="I178" s="9"/>
      <c r="J178" s="9"/>
      <c r="K178" s="9"/>
    </row>
    <row r="179" spans="2:11" x14ac:dyDescent="0.25">
      <c r="B179" s="9"/>
      <c r="C179" s="9"/>
      <c r="D179" s="9"/>
      <c r="E179" s="9"/>
      <c r="F179" s="9"/>
      <c r="G179" s="9"/>
      <c r="H179" s="9"/>
      <c r="I179" s="9"/>
      <c r="J179" s="9"/>
      <c r="K179" s="9"/>
    </row>
    <row r="180" spans="2:11" x14ac:dyDescent="0.25">
      <c r="B180" s="9"/>
      <c r="C180" s="9"/>
      <c r="D180" s="9"/>
      <c r="E180" s="9"/>
      <c r="F180" s="9"/>
      <c r="G180" s="9"/>
      <c r="H180" s="9"/>
      <c r="I180" s="9"/>
      <c r="J180" s="9"/>
      <c r="K180" s="9"/>
    </row>
    <row r="181" spans="2:11" x14ac:dyDescent="0.25">
      <c r="B181" s="9"/>
      <c r="C181" s="9"/>
      <c r="D181" s="9"/>
      <c r="E181" s="9"/>
      <c r="F181" s="9"/>
      <c r="G181" s="9"/>
      <c r="H181" s="9"/>
      <c r="I181" s="9"/>
      <c r="J181" s="9"/>
      <c r="K181" s="9"/>
    </row>
    <row r="182" spans="2:11" x14ac:dyDescent="0.25">
      <c r="B182" s="9"/>
      <c r="C182" s="9"/>
      <c r="D182" s="9"/>
      <c r="E182" s="9"/>
      <c r="F182" s="9"/>
      <c r="G182" s="9"/>
      <c r="H182" s="9"/>
      <c r="I182" s="9"/>
      <c r="J182" s="9"/>
      <c r="K182" s="9"/>
    </row>
    <row r="183" spans="2:11" x14ac:dyDescent="0.25">
      <c r="B183" s="9"/>
      <c r="C183" s="9"/>
      <c r="D183" s="9"/>
      <c r="E183" s="9"/>
      <c r="F183" s="9"/>
      <c r="G183" s="9"/>
      <c r="H183" s="9"/>
      <c r="I183" s="9"/>
      <c r="J183" s="9"/>
      <c r="K183" s="9"/>
    </row>
    <row r="184" spans="2:11" x14ac:dyDescent="0.25">
      <c r="B184" s="9"/>
      <c r="C184" s="9"/>
      <c r="D184" s="9"/>
      <c r="E184" s="9"/>
      <c r="F184" s="9"/>
      <c r="G184" s="9"/>
      <c r="H184" s="9"/>
      <c r="I184" s="9"/>
      <c r="J184" s="9"/>
      <c r="K184" s="9"/>
    </row>
    <row r="185" spans="2:11" x14ac:dyDescent="0.25">
      <c r="B185" s="9"/>
      <c r="C185" s="9"/>
      <c r="D185" s="9"/>
      <c r="E185" s="9"/>
      <c r="F185" s="9"/>
      <c r="G185" s="9"/>
      <c r="H185" s="9"/>
      <c r="I185" s="9"/>
      <c r="J185" s="9"/>
      <c r="K185" s="9"/>
    </row>
    <row r="186" spans="2:11" x14ac:dyDescent="0.25">
      <c r="B186" s="9"/>
      <c r="C186" s="9"/>
      <c r="D186" s="9"/>
      <c r="E186" s="9"/>
      <c r="F186" s="9"/>
      <c r="G186" s="9"/>
      <c r="H186" s="9"/>
      <c r="I186" s="9"/>
      <c r="J186" s="9"/>
      <c r="K186" s="9"/>
    </row>
    <row r="187" spans="2:11" x14ac:dyDescent="0.25">
      <c r="B187" s="9"/>
      <c r="C187" s="9"/>
      <c r="D187" s="9"/>
      <c r="E187" s="9"/>
      <c r="F187" s="9"/>
      <c r="G187" s="9"/>
      <c r="H187" s="9"/>
      <c r="I187" s="9"/>
      <c r="J187" s="9"/>
      <c r="K187" s="9"/>
    </row>
    <row r="188" spans="2:11" x14ac:dyDescent="0.25">
      <c r="B188" s="9"/>
      <c r="C188" s="9"/>
      <c r="D188" s="9"/>
      <c r="E188" s="9"/>
      <c r="F188" s="9"/>
      <c r="G188" s="9"/>
      <c r="H188" s="9"/>
      <c r="I188" s="9"/>
      <c r="J188" s="9"/>
      <c r="K188" s="9"/>
    </row>
    <row r="189" spans="2:11" x14ac:dyDescent="0.25">
      <c r="B189" s="9"/>
      <c r="C189" s="9"/>
      <c r="D189" s="9"/>
      <c r="E189" s="9"/>
      <c r="F189" s="9"/>
      <c r="G189" s="9"/>
      <c r="H189" s="9"/>
      <c r="I189" s="9"/>
      <c r="J189" s="9"/>
      <c r="K189" s="9"/>
    </row>
    <row r="190" spans="2:11" x14ac:dyDescent="0.25">
      <c r="B190" s="9"/>
      <c r="C190" s="9"/>
      <c r="D190" s="9"/>
      <c r="E190" s="9"/>
      <c r="F190" s="9"/>
      <c r="G190" s="9"/>
      <c r="H190" s="9"/>
      <c r="I190" s="9"/>
      <c r="J190" s="9"/>
      <c r="K190" s="9"/>
    </row>
    <row r="191" spans="2:11" x14ac:dyDescent="0.25">
      <c r="B191" s="9"/>
      <c r="C191" s="9"/>
      <c r="D191" s="9"/>
      <c r="E191" s="9"/>
      <c r="F191" s="9"/>
      <c r="G191" s="9"/>
      <c r="H191" s="9"/>
      <c r="I191" s="9"/>
      <c r="J191" s="9"/>
      <c r="K191" s="9"/>
    </row>
    <row r="192" spans="2:11" x14ac:dyDescent="0.25">
      <c r="B192" s="9"/>
      <c r="C192" s="9"/>
      <c r="D192" s="9"/>
      <c r="E192" s="9"/>
      <c r="F192" s="9"/>
      <c r="G192" s="9"/>
      <c r="H192" s="9"/>
      <c r="I192" s="9"/>
      <c r="J192" s="9"/>
      <c r="K192" s="9"/>
    </row>
    <row r="193" spans="2:11" x14ac:dyDescent="0.25">
      <c r="B193" s="9"/>
      <c r="C193" s="9"/>
      <c r="D193" s="9"/>
      <c r="E193" s="9"/>
      <c r="F193" s="9"/>
      <c r="G193" s="9"/>
      <c r="H193" s="9"/>
      <c r="I193" s="9"/>
      <c r="J193" s="9"/>
      <c r="K193" s="9"/>
    </row>
    <row r="194" spans="2:11" x14ac:dyDescent="0.25">
      <c r="B194" s="9"/>
      <c r="C194" s="9"/>
      <c r="D194" s="9"/>
      <c r="E194" s="9"/>
      <c r="F194" s="9"/>
      <c r="G194" s="9"/>
      <c r="H194" s="9"/>
      <c r="I194" s="9"/>
      <c r="J194" s="9"/>
      <c r="K194" s="9"/>
    </row>
    <row r="195" spans="2:11" x14ac:dyDescent="0.25">
      <c r="B195" s="9"/>
      <c r="C195" s="9"/>
      <c r="D195" s="9"/>
      <c r="E195" s="9"/>
      <c r="F195" s="9"/>
      <c r="G195" s="9"/>
      <c r="H195" s="9"/>
      <c r="I195" s="9"/>
      <c r="J195" s="9"/>
      <c r="K195" s="9"/>
    </row>
    <row r="196" spans="2:11" x14ac:dyDescent="0.25">
      <c r="B196" s="9"/>
      <c r="C196" s="9"/>
      <c r="D196" s="9"/>
      <c r="E196" s="9"/>
      <c r="F196" s="9"/>
      <c r="G196" s="9"/>
      <c r="H196" s="9"/>
      <c r="I196" s="9"/>
      <c r="J196" s="9"/>
      <c r="K196" s="9"/>
    </row>
    <row r="197" spans="2:11" x14ac:dyDescent="0.25">
      <c r="B197" s="9"/>
      <c r="C197" s="9"/>
      <c r="D197" s="9"/>
      <c r="E197" s="9"/>
      <c r="F197" s="9"/>
      <c r="G197" s="9"/>
      <c r="H197" s="9"/>
      <c r="I197" s="9"/>
      <c r="J197" s="9"/>
      <c r="K197" s="9"/>
    </row>
    <row r="198" spans="2:11" x14ac:dyDescent="0.25">
      <c r="B198" s="9"/>
      <c r="C198" s="9"/>
      <c r="D198" s="9"/>
      <c r="E198" s="9"/>
      <c r="F198" s="9"/>
      <c r="G198" s="9"/>
      <c r="H198" s="9"/>
      <c r="I198" s="9"/>
      <c r="J198" s="9"/>
      <c r="K198" s="9"/>
    </row>
    <row r="199" spans="2:11" x14ac:dyDescent="0.25">
      <c r="B199" s="9"/>
      <c r="C199" s="9"/>
      <c r="D199" s="9"/>
      <c r="E199" s="9"/>
      <c r="F199" s="9"/>
      <c r="G199" s="9"/>
      <c r="H199" s="9"/>
      <c r="I199" s="9"/>
      <c r="J199" s="9"/>
      <c r="K199" s="9"/>
    </row>
    <row r="200" spans="2:11" x14ac:dyDescent="0.25">
      <c r="B200" s="9"/>
      <c r="C200" s="9"/>
      <c r="D200" s="9"/>
      <c r="E200" s="9"/>
      <c r="F200" s="9"/>
      <c r="G200" s="9"/>
      <c r="H200" s="9"/>
      <c r="I200" s="9"/>
      <c r="J200" s="9"/>
      <c r="K200" s="9"/>
    </row>
    <row r="201" spans="2:11" x14ac:dyDescent="0.25">
      <c r="B201" s="9"/>
      <c r="C201" s="9"/>
      <c r="D201" s="9"/>
      <c r="E201" s="9"/>
      <c r="F201" s="9"/>
      <c r="G201" s="9"/>
      <c r="H201" s="9"/>
      <c r="I201" s="9"/>
      <c r="J201" s="9"/>
      <c r="K201" s="9"/>
    </row>
    <row r="202" spans="2:11" x14ac:dyDescent="0.25">
      <c r="B202" s="9"/>
      <c r="C202" s="9"/>
      <c r="D202" s="9"/>
      <c r="E202" s="9"/>
      <c r="F202" s="9"/>
      <c r="G202" s="9"/>
      <c r="H202" s="9"/>
      <c r="I202" s="9"/>
      <c r="J202" s="9"/>
      <c r="K202" s="9"/>
    </row>
    <row r="203" spans="2:11" x14ac:dyDescent="0.25">
      <c r="B203" s="9"/>
      <c r="C203" s="9"/>
      <c r="D203" s="9"/>
      <c r="E203" s="9"/>
      <c r="F203" s="9"/>
      <c r="G203" s="9"/>
      <c r="H203" s="9"/>
      <c r="I203" s="9"/>
      <c r="J203" s="9"/>
      <c r="K203" s="9"/>
    </row>
    <row r="204" spans="2:11" x14ac:dyDescent="0.25">
      <c r="B204" s="9"/>
      <c r="C204" s="9"/>
      <c r="D204" s="9"/>
      <c r="E204" s="9"/>
      <c r="F204" s="9"/>
      <c r="G204" s="9"/>
      <c r="H204" s="9"/>
      <c r="I204" s="9"/>
      <c r="J204" s="9"/>
      <c r="K204" s="9"/>
    </row>
    <row r="205" spans="2:11" x14ac:dyDescent="0.25">
      <c r="B205" s="9"/>
      <c r="C205" s="9"/>
      <c r="D205" s="9"/>
      <c r="E205" s="9"/>
      <c r="F205" s="9"/>
      <c r="G205" s="9"/>
      <c r="H205" s="9"/>
      <c r="I205" s="9"/>
      <c r="J205" s="9"/>
      <c r="K205" s="9"/>
    </row>
    <row r="206" spans="2:11" x14ac:dyDescent="0.25">
      <c r="B206" s="9"/>
      <c r="C206" s="9"/>
      <c r="D206" s="9"/>
      <c r="E206" s="9"/>
      <c r="F206" s="9"/>
      <c r="G206" s="9"/>
      <c r="H206" s="9"/>
      <c r="I206" s="9"/>
      <c r="J206" s="9"/>
      <c r="K206" s="9"/>
    </row>
    <row r="207" spans="2:11" x14ac:dyDescent="0.25">
      <c r="B207" s="9"/>
      <c r="C207" s="9"/>
      <c r="D207" s="9"/>
      <c r="E207" s="9"/>
      <c r="F207" s="9"/>
      <c r="G207" s="9"/>
      <c r="H207" s="9"/>
      <c r="I207" s="9"/>
      <c r="J207" s="9"/>
      <c r="K207" s="9"/>
    </row>
    <row r="208" spans="2:11" x14ac:dyDescent="0.25">
      <c r="B208" s="9"/>
      <c r="C208" s="9"/>
      <c r="D208" s="9"/>
      <c r="E208" s="9"/>
      <c r="F208" s="9"/>
      <c r="G208" s="9"/>
      <c r="H208" s="9"/>
      <c r="I208" s="9"/>
      <c r="J208" s="9"/>
      <c r="K208" s="9"/>
    </row>
    <row r="209" spans="2:11" x14ac:dyDescent="0.25">
      <c r="B209" s="9"/>
      <c r="C209" s="9"/>
      <c r="D209" s="9"/>
      <c r="E209" s="9"/>
      <c r="F209" s="9"/>
      <c r="G209" s="9"/>
      <c r="H209" s="9"/>
      <c r="I209" s="9"/>
      <c r="J209" s="9"/>
      <c r="K209" s="9"/>
    </row>
    <row r="210" spans="2:11" x14ac:dyDescent="0.25">
      <c r="B210" s="9"/>
      <c r="C210" s="9"/>
      <c r="D210" s="9"/>
      <c r="E210" s="9"/>
      <c r="F210" s="9"/>
      <c r="G210" s="9"/>
      <c r="H210" s="9"/>
      <c r="I210" s="9"/>
      <c r="J210" s="9"/>
      <c r="K210" s="9"/>
    </row>
    <row r="211" spans="2:11" x14ac:dyDescent="0.25">
      <c r="B211" s="9"/>
      <c r="C211" s="9"/>
      <c r="D211" s="9"/>
      <c r="E211" s="9"/>
      <c r="F211" s="9"/>
      <c r="G211" s="9"/>
      <c r="H211" s="9"/>
      <c r="I211" s="9"/>
      <c r="J211" s="9"/>
      <c r="K211" s="9"/>
    </row>
    <row r="212" spans="2:11" x14ac:dyDescent="0.25">
      <c r="B212" s="9"/>
      <c r="C212" s="9"/>
      <c r="D212" s="9"/>
      <c r="E212" s="9"/>
      <c r="F212" s="9"/>
      <c r="G212" s="9"/>
      <c r="H212" s="9"/>
      <c r="I212" s="9"/>
      <c r="J212" s="9"/>
      <c r="K212" s="9"/>
    </row>
    <row r="213" spans="2:11" x14ac:dyDescent="0.25">
      <c r="B213" s="9"/>
      <c r="C213" s="9"/>
      <c r="D213" s="9"/>
      <c r="E213" s="9"/>
      <c r="F213" s="9"/>
      <c r="G213" s="9"/>
      <c r="H213" s="9"/>
      <c r="I213" s="9"/>
      <c r="J213" s="9"/>
      <c r="K213" s="9"/>
    </row>
    <row r="214" spans="2:11" x14ac:dyDescent="0.25">
      <c r="B214" s="9"/>
      <c r="C214" s="9"/>
      <c r="D214" s="9"/>
      <c r="E214" s="9"/>
      <c r="F214" s="9"/>
      <c r="G214" s="9"/>
      <c r="H214" s="9"/>
      <c r="I214" s="9"/>
      <c r="J214" s="9"/>
      <c r="K214" s="9"/>
    </row>
    <row r="215" spans="2:11" x14ac:dyDescent="0.25">
      <c r="B215" s="9"/>
      <c r="C215" s="9"/>
      <c r="D215" s="9"/>
      <c r="E215" s="9"/>
      <c r="F215" s="9"/>
      <c r="G215" s="9"/>
      <c r="H215" s="9"/>
      <c r="I215" s="9"/>
      <c r="J215" s="9"/>
      <c r="K215" s="9"/>
    </row>
    <row r="216" spans="2:11" x14ac:dyDescent="0.25">
      <c r="B216" s="9"/>
      <c r="C216" s="9"/>
      <c r="D216" s="9"/>
      <c r="E216" s="9"/>
      <c r="F216" s="9"/>
      <c r="G216" s="9"/>
      <c r="H216" s="9"/>
      <c r="I216" s="9"/>
      <c r="J216" s="9"/>
      <c r="K216" s="9"/>
    </row>
    <row r="217" spans="2:11" x14ac:dyDescent="0.25">
      <c r="B217" s="9"/>
      <c r="C217" s="9"/>
      <c r="D217" s="9"/>
      <c r="E217" s="9"/>
      <c r="F217" s="9"/>
      <c r="G217" s="9"/>
      <c r="H217" s="9"/>
      <c r="I217" s="9"/>
      <c r="J217" s="9"/>
      <c r="K217" s="9"/>
    </row>
    <row r="218" spans="2:11" x14ac:dyDescent="0.25">
      <c r="B218" s="9"/>
      <c r="C218" s="9"/>
      <c r="D218" s="9"/>
      <c r="E218" s="9"/>
      <c r="F218" s="9"/>
      <c r="G218" s="9"/>
      <c r="H218" s="9"/>
      <c r="I218" s="9"/>
      <c r="J218" s="9"/>
      <c r="K218" s="9"/>
    </row>
    <row r="219" spans="2:11" x14ac:dyDescent="0.25">
      <c r="B219" s="9"/>
      <c r="C219" s="9"/>
      <c r="D219" s="9"/>
      <c r="E219" s="9"/>
      <c r="F219" s="9"/>
      <c r="G219" s="9"/>
      <c r="H219" s="9"/>
      <c r="I219" s="9"/>
      <c r="J219" s="9"/>
      <c r="K219" s="9"/>
    </row>
    <row r="220" spans="2:11" x14ac:dyDescent="0.25">
      <c r="B220" s="9"/>
      <c r="C220" s="9"/>
      <c r="D220" s="9"/>
      <c r="E220" s="9"/>
      <c r="F220" s="9"/>
      <c r="G220" s="9"/>
      <c r="H220" s="9"/>
      <c r="I220" s="9"/>
      <c r="J220" s="9"/>
      <c r="K220" s="9"/>
    </row>
    <row r="221" spans="2:11" x14ac:dyDescent="0.25">
      <c r="B221" s="9"/>
      <c r="C221" s="9"/>
      <c r="D221" s="9"/>
      <c r="E221" s="9"/>
      <c r="F221" s="9"/>
      <c r="G221" s="9"/>
      <c r="H221" s="9"/>
      <c r="I221" s="9"/>
      <c r="J221" s="9"/>
      <c r="K221" s="9"/>
    </row>
    <row r="222" spans="2:11" x14ac:dyDescent="0.25">
      <c r="B222" s="9"/>
      <c r="C222" s="9"/>
      <c r="D222" s="9"/>
      <c r="E222" s="9"/>
      <c r="F222" s="9"/>
      <c r="G222" s="9"/>
      <c r="H222" s="9"/>
      <c r="I222" s="9"/>
      <c r="J222" s="9"/>
      <c r="K222" s="9"/>
    </row>
    <row r="223" spans="2:11" x14ac:dyDescent="0.25">
      <c r="B223" s="9"/>
      <c r="C223" s="9"/>
      <c r="D223" s="9"/>
      <c r="E223" s="9"/>
      <c r="F223" s="9"/>
      <c r="G223" s="9"/>
      <c r="H223" s="9"/>
      <c r="I223" s="9"/>
      <c r="J223" s="9"/>
      <c r="K223" s="9"/>
    </row>
    <row r="224" spans="2:11" x14ac:dyDescent="0.25">
      <c r="B224" s="9"/>
      <c r="C224" s="9"/>
      <c r="D224" s="9"/>
      <c r="E224" s="9"/>
      <c r="F224" s="9"/>
      <c r="G224" s="9"/>
      <c r="H224" s="9"/>
      <c r="I224" s="9"/>
      <c r="J224" s="9"/>
      <c r="K224" s="9"/>
    </row>
    <row r="225" spans="2:11" x14ac:dyDescent="0.25">
      <c r="B225" s="9"/>
      <c r="C225" s="9"/>
      <c r="D225" s="9"/>
      <c r="E225" s="9"/>
      <c r="F225" s="9"/>
      <c r="G225" s="9"/>
      <c r="H225" s="9"/>
      <c r="I225" s="9"/>
      <c r="J225" s="9"/>
      <c r="K225" s="9"/>
    </row>
    <row r="226" spans="2:11" x14ac:dyDescent="0.25">
      <c r="B226" s="9"/>
      <c r="C226" s="9"/>
      <c r="D226" s="9"/>
      <c r="E226" s="9"/>
      <c r="F226" s="9"/>
      <c r="G226" s="9"/>
      <c r="H226" s="9"/>
      <c r="I226" s="9"/>
      <c r="J226" s="9"/>
      <c r="K226" s="9"/>
    </row>
    <row r="227" spans="2:11" x14ac:dyDescent="0.25">
      <c r="B227" s="9"/>
      <c r="C227" s="9"/>
      <c r="D227" s="9"/>
      <c r="E227" s="9"/>
      <c r="F227" s="9"/>
      <c r="G227" s="9"/>
      <c r="H227" s="9"/>
      <c r="I227" s="9"/>
      <c r="J227" s="9"/>
      <c r="K227" s="9"/>
    </row>
    <row r="228" spans="2:11" x14ac:dyDescent="0.25">
      <c r="B228" s="9"/>
      <c r="C228" s="9"/>
      <c r="D228" s="9"/>
      <c r="E228" s="9"/>
      <c r="F228" s="9"/>
      <c r="G228" s="9"/>
      <c r="H228" s="9"/>
      <c r="I228" s="9"/>
      <c r="J228" s="9"/>
      <c r="K228" s="9"/>
    </row>
    <row r="229" spans="2:11" x14ac:dyDescent="0.25">
      <c r="B229" s="9"/>
      <c r="C229" s="9"/>
      <c r="D229" s="9"/>
      <c r="E229" s="9"/>
      <c r="F229" s="9"/>
      <c r="G229" s="9"/>
      <c r="H229" s="9"/>
      <c r="I229" s="9"/>
      <c r="J229" s="9"/>
      <c r="K229" s="9"/>
    </row>
    <row r="230" spans="2:11" x14ac:dyDescent="0.25">
      <c r="B230" s="9"/>
      <c r="C230" s="9"/>
      <c r="D230" s="9"/>
      <c r="E230" s="9"/>
      <c r="F230" s="9"/>
      <c r="G230" s="9"/>
      <c r="H230" s="9"/>
      <c r="I230" s="9"/>
      <c r="J230" s="9"/>
      <c r="K230" s="9"/>
    </row>
    <row r="231" spans="2:11" x14ac:dyDescent="0.25">
      <c r="B231" s="9"/>
      <c r="C231" s="9"/>
      <c r="D231" s="9"/>
      <c r="E231" s="9"/>
      <c r="F231" s="9"/>
      <c r="G231" s="9"/>
      <c r="H231" s="9"/>
      <c r="I231" s="9"/>
      <c r="J231" s="9"/>
      <c r="K231" s="9"/>
    </row>
    <row r="232" spans="2:11" x14ac:dyDescent="0.25">
      <c r="B232" s="9"/>
      <c r="C232" s="9"/>
      <c r="D232" s="9"/>
      <c r="E232" s="9"/>
      <c r="F232" s="9"/>
      <c r="G232" s="9"/>
      <c r="H232" s="9"/>
      <c r="I232" s="9"/>
      <c r="J232" s="9"/>
      <c r="K232" s="9"/>
    </row>
    <row r="233" spans="2:11" x14ac:dyDescent="0.25">
      <c r="B233" s="9"/>
      <c r="C233" s="9"/>
      <c r="D233" s="9"/>
      <c r="E233" s="9"/>
      <c r="F233" s="9"/>
      <c r="G233" s="9"/>
      <c r="H233" s="9"/>
      <c r="I233" s="9"/>
      <c r="J233" s="9"/>
      <c r="K233" s="9"/>
    </row>
    <row r="234" spans="2:11" x14ac:dyDescent="0.25">
      <c r="B234" s="9"/>
      <c r="C234" s="9"/>
      <c r="D234" s="9"/>
      <c r="E234" s="9"/>
      <c r="F234" s="9"/>
      <c r="G234" s="9"/>
      <c r="H234" s="9"/>
      <c r="I234" s="9"/>
      <c r="J234" s="9"/>
      <c r="K234" s="9"/>
    </row>
    <row r="235" spans="2:11" x14ac:dyDescent="0.25">
      <c r="B235" s="9"/>
      <c r="C235" s="9"/>
      <c r="D235" s="9"/>
      <c r="E235" s="9"/>
      <c r="F235" s="9"/>
      <c r="G235" s="9"/>
      <c r="H235" s="9"/>
      <c r="I235" s="9"/>
      <c r="J235" s="9"/>
      <c r="K235" s="9"/>
    </row>
    <row r="236" spans="2:11" x14ac:dyDescent="0.25">
      <c r="B236" s="9"/>
      <c r="C236" s="9"/>
      <c r="D236" s="9"/>
      <c r="E236" s="9"/>
      <c r="F236" s="9"/>
      <c r="G236" s="9"/>
      <c r="H236" s="9"/>
      <c r="I236" s="9"/>
      <c r="J236" s="9"/>
      <c r="K236" s="9"/>
    </row>
    <row r="237" spans="2:11" x14ac:dyDescent="0.25">
      <c r="B237" s="9"/>
      <c r="C237" s="9"/>
      <c r="D237" s="9"/>
      <c r="E237" s="9"/>
      <c r="F237" s="9"/>
      <c r="G237" s="9"/>
      <c r="H237" s="9"/>
      <c r="I237" s="9"/>
      <c r="J237" s="9"/>
      <c r="K237" s="9"/>
    </row>
    <row r="238" spans="2:11" x14ac:dyDescent="0.25">
      <c r="B238" s="9"/>
      <c r="C238" s="9"/>
      <c r="D238" s="9"/>
      <c r="E238" s="9"/>
      <c r="F238" s="9"/>
      <c r="G238" s="9"/>
      <c r="H238" s="9"/>
      <c r="I238" s="9"/>
      <c r="J238" s="9"/>
      <c r="K238" s="9"/>
    </row>
    <row r="239" spans="2:11" x14ac:dyDescent="0.25">
      <c r="B239" s="9"/>
      <c r="C239" s="9"/>
      <c r="D239" s="9"/>
      <c r="E239" s="9"/>
      <c r="F239" s="9"/>
      <c r="G239" s="9"/>
      <c r="H239" s="9"/>
      <c r="I239" s="9"/>
      <c r="J239" s="9"/>
      <c r="K239" s="9"/>
    </row>
    <row r="240" spans="2:11" x14ac:dyDescent="0.25">
      <c r="B240" s="9"/>
      <c r="C240" s="9"/>
      <c r="D240" s="9"/>
      <c r="E240" s="9"/>
      <c r="F240" s="9"/>
      <c r="G240" s="9"/>
      <c r="H240" s="9"/>
      <c r="I240" s="9"/>
      <c r="J240" s="9"/>
      <c r="K240" s="9"/>
    </row>
    <row r="241" spans="2:11" x14ac:dyDescent="0.25">
      <c r="B241" s="9"/>
      <c r="C241" s="9"/>
      <c r="D241" s="9"/>
      <c r="E241" s="9"/>
      <c r="F241" s="9"/>
      <c r="G241" s="9"/>
      <c r="H241" s="9"/>
      <c r="I241" s="9"/>
      <c r="J241" s="9"/>
      <c r="K241" s="9"/>
    </row>
    <row r="242" spans="2:11" x14ac:dyDescent="0.25">
      <c r="B242" s="9"/>
      <c r="C242" s="9"/>
      <c r="D242" s="9"/>
      <c r="E242" s="9"/>
      <c r="F242" s="9"/>
      <c r="G242" s="9"/>
      <c r="H242" s="9"/>
      <c r="I242" s="9"/>
      <c r="J242" s="9"/>
      <c r="K242" s="9"/>
    </row>
    <row r="243" spans="2:11" x14ac:dyDescent="0.25">
      <c r="B243" s="9"/>
      <c r="C243" s="9"/>
      <c r="D243" s="9"/>
      <c r="E243" s="9"/>
      <c r="F243" s="9"/>
      <c r="G243" s="9"/>
      <c r="H243" s="9"/>
      <c r="I243" s="9"/>
      <c r="J243" s="9"/>
      <c r="K243" s="9"/>
    </row>
    <row r="244" spans="2:11" x14ac:dyDescent="0.25">
      <c r="B244" s="9"/>
      <c r="C244" s="9"/>
      <c r="D244" s="9"/>
      <c r="E244" s="9"/>
      <c r="F244" s="9"/>
      <c r="G244" s="9"/>
      <c r="H244" s="9"/>
      <c r="I244" s="9"/>
      <c r="J244" s="9"/>
      <c r="K244" s="9"/>
    </row>
    <row r="245" spans="2:11" x14ac:dyDescent="0.25">
      <c r="B245" s="9"/>
      <c r="C245" s="9"/>
      <c r="D245" s="9"/>
      <c r="E245" s="9"/>
      <c r="F245" s="9"/>
      <c r="G245" s="9"/>
      <c r="H245" s="9"/>
      <c r="I245" s="9"/>
      <c r="J245" s="9"/>
      <c r="K245" s="9"/>
    </row>
    <row r="246" spans="2:11" x14ac:dyDescent="0.25">
      <c r="B246" s="9"/>
      <c r="C246" s="9"/>
      <c r="D246" s="9"/>
      <c r="E246" s="9"/>
      <c r="F246" s="9"/>
      <c r="G246" s="9"/>
      <c r="H246" s="9"/>
      <c r="I246" s="9"/>
      <c r="J246" s="9"/>
      <c r="K246" s="9"/>
    </row>
    <row r="247" spans="2:11" x14ac:dyDescent="0.25">
      <c r="B247" s="9"/>
      <c r="C247" s="9"/>
      <c r="D247" s="9"/>
      <c r="E247" s="9"/>
      <c r="F247" s="9"/>
      <c r="G247" s="9"/>
      <c r="H247" s="9"/>
      <c r="I247" s="9"/>
      <c r="J247" s="9"/>
      <c r="K247" s="9"/>
    </row>
    <row r="248" spans="2:11" x14ac:dyDescent="0.25">
      <c r="B248" s="9"/>
      <c r="C248" s="9"/>
      <c r="D248" s="9"/>
      <c r="E248" s="9"/>
      <c r="F248" s="9"/>
      <c r="G248" s="9"/>
      <c r="H248" s="9"/>
      <c r="I248" s="9"/>
      <c r="J248" s="9"/>
      <c r="K248" s="9"/>
    </row>
    <row r="249" spans="2:11" x14ac:dyDescent="0.25">
      <c r="B249" s="9"/>
      <c r="C249" s="9"/>
      <c r="D249" s="9"/>
      <c r="E249" s="9"/>
      <c r="F249" s="9"/>
      <c r="G249" s="9"/>
      <c r="H249" s="9"/>
      <c r="I249" s="9"/>
      <c r="J249" s="9"/>
      <c r="K249" s="9"/>
    </row>
    <row r="250" spans="2:11" x14ac:dyDescent="0.25">
      <c r="B250" s="9"/>
      <c r="C250" s="9"/>
      <c r="D250" s="9"/>
      <c r="E250" s="9"/>
      <c r="F250" s="9"/>
      <c r="G250" s="9"/>
      <c r="H250" s="9"/>
      <c r="I250" s="9"/>
      <c r="J250" s="9"/>
      <c r="K250" s="9"/>
    </row>
    <row r="251" spans="2:11" x14ac:dyDescent="0.25">
      <c r="B251" s="9"/>
      <c r="C251" s="9"/>
      <c r="D251" s="9"/>
      <c r="E251" s="9"/>
      <c r="F251" s="9"/>
      <c r="G251" s="9"/>
      <c r="H251" s="9"/>
      <c r="I251" s="9"/>
      <c r="J251" s="9"/>
      <c r="K251" s="9"/>
    </row>
    <row r="252" spans="2:11" x14ac:dyDescent="0.25">
      <c r="B252" s="9"/>
      <c r="C252" s="9"/>
      <c r="D252" s="9"/>
      <c r="E252" s="9"/>
      <c r="F252" s="9"/>
      <c r="G252" s="9"/>
      <c r="H252" s="9"/>
      <c r="I252" s="9"/>
      <c r="J252" s="9"/>
      <c r="K252" s="9"/>
    </row>
    <row r="253" spans="2:11" x14ac:dyDescent="0.25">
      <c r="B253" s="9"/>
      <c r="C253" s="9"/>
      <c r="D253" s="9"/>
      <c r="E253" s="9"/>
      <c r="F253" s="9"/>
      <c r="G253" s="9"/>
      <c r="H253" s="9"/>
      <c r="I253" s="9"/>
      <c r="J253" s="9"/>
      <c r="K253" s="9"/>
    </row>
    <row r="254" spans="2:11" x14ac:dyDescent="0.25">
      <c r="B254" s="9"/>
      <c r="C254" s="9"/>
      <c r="D254" s="9"/>
      <c r="E254" s="9"/>
      <c r="F254" s="9"/>
      <c r="G254" s="9"/>
      <c r="H254" s="9"/>
      <c r="I254" s="9"/>
      <c r="J254" s="9"/>
      <c r="K254" s="9"/>
    </row>
    <row r="255" spans="2:11" x14ac:dyDescent="0.25">
      <c r="B255" s="9"/>
      <c r="C255" s="9"/>
      <c r="D255" s="9"/>
      <c r="E255" s="9"/>
      <c r="F255" s="9"/>
      <c r="G255" s="9"/>
      <c r="H255" s="9"/>
      <c r="I255" s="9"/>
      <c r="J255" s="9"/>
      <c r="K255" s="9"/>
    </row>
    <row r="256" spans="2:11" x14ac:dyDescent="0.25">
      <c r="B256" s="9"/>
      <c r="C256" s="9"/>
      <c r="D256" s="9"/>
      <c r="E256" s="9"/>
      <c r="F256" s="9"/>
      <c r="G256" s="9"/>
      <c r="H256" s="9"/>
      <c r="I256" s="9"/>
      <c r="J256" s="9"/>
      <c r="K256" s="9"/>
    </row>
    <row r="257" spans="2:11" x14ac:dyDescent="0.25">
      <c r="B257" s="9"/>
      <c r="C257" s="9"/>
      <c r="D257" s="9"/>
      <c r="E257" s="9"/>
      <c r="F257" s="9"/>
      <c r="G257" s="9"/>
      <c r="H257" s="9"/>
      <c r="I257" s="9"/>
      <c r="J257" s="9"/>
      <c r="K257" s="9"/>
    </row>
    <row r="258" spans="2:11" x14ac:dyDescent="0.25">
      <c r="B258" s="9"/>
      <c r="C258" s="9"/>
      <c r="D258" s="9"/>
      <c r="E258" s="9"/>
      <c r="F258" s="9"/>
      <c r="G258" s="9"/>
      <c r="H258" s="9"/>
      <c r="I258" s="9"/>
      <c r="J258" s="9"/>
      <c r="K258" s="9"/>
    </row>
    <row r="259" spans="2:11" x14ac:dyDescent="0.25">
      <c r="B259" s="9"/>
      <c r="C259" s="9"/>
      <c r="D259" s="9"/>
      <c r="E259" s="9"/>
      <c r="F259" s="9"/>
      <c r="G259" s="9"/>
      <c r="H259" s="9"/>
      <c r="I259" s="9"/>
      <c r="J259" s="9"/>
      <c r="K259" s="9"/>
    </row>
    <row r="260" spans="2:11" x14ac:dyDescent="0.25">
      <c r="B260" s="9"/>
      <c r="C260" s="9"/>
      <c r="D260" s="9"/>
      <c r="E260" s="9"/>
      <c r="F260" s="9"/>
      <c r="G260" s="9"/>
      <c r="H260" s="9"/>
      <c r="I260" s="9"/>
      <c r="J260" s="9"/>
      <c r="K260" s="9"/>
    </row>
    <row r="261" spans="2:11" x14ac:dyDescent="0.25">
      <c r="B261" s="9"/>
      <c r="C261" s="9"/>
      <c r="D261" s="9"/>
      <c r="E261" s="9"/>
      <c r="F261" s="9"/>
      <c r="G261" s="9"/>
      <c r="H261" s="9"/>
      <c r="I261" s="9"/>
      <c r="J261" s="9"/>
      <c r="K261" s="9"/>
    </row>
    <row r="262" spans="2:11" x14ac:dyDescent="0.25">
      <c r="B262" s="9"/>
      <c r="C262" s="9"/>
      <c r="D262" s="9"/>
      <c r="E262" s="9"/>
      <c r="F262" s="9"/>
      <c r="G262" s="9"/>
      <c r="H262" s="9"/>
      <c r="I262" s="9"/>
      <c r="J262" s="9"/>
      <c r="K262" s="9"/>
    </row>
    <row r="263" spans="2:11" x14ac:dyDescent="0.25">
      <c r="B263" s="9"/>
      <c r="C263" s="9"/>
      <c r="D263" s="9"/>
      <c r="E263" s="9"/>
      <c r="F263" s="9"/>
      <c r="G263" s="9"/>
      <c r="H263" s="9"/>
      <c r="I263" s="9"/>
      <c r="J263" s="9"/>
      <c r="K263" s="9"/>
    </row>
    <row r="264" spans="2:11" x14ac:dyDescent="0.25">
      <c r="B264" s="9"/>
      <c r="C264" s="9"/>
      <c r="D264" s="9"/>
      <c r="E264" s="9"/>
      <c r="F264" s="9"/>
      <c r="G264" s="9"/>
      <c r="H264" s="9"/>
      <c r="I264" s="9"/>
      <c r="J264" s="9"/>
      <c r="K264" s="9"/>
    </row>
    <row r="265" spans="2:11" x14ac:dyDescent="0.25">
      <c r="B265" s="9"/>
      <c r="C265" s="9"/>
      <c r="D265" s="9"/>
      <c r="E265" s="9"/>
      <c r="F265" s="9"/>
      <c r="G265" s="9"/>
      <c r="H265" s="9"/>
      <c r="I265" s="9"/>
      <c r="J265" s="9"/>
      <c r="K265" s="9"/>
    </row>
    <row r="266" spans="2:11" x14ac:dyDescent="0.25">
      <c r="B266" s="9"/>
      <c r="C266" s="9"/>
      <c r="D266" s="9"/>
      <c r="E266" s="9"/>
      <c r="F266" s="9"/>
      <c r="G266" s="9"/>
      <c r="H266" s="9"/>
      <c r="I266" s="9"/>
      <c r="J266" s="9"/>
      <c r="K266" s="9"/>
    </row>
    <row r="267" spans="2:11" x14ac:dyDescent="0.25">
      <c r="B267" s="9"/>
      <c r="C267" s="9"/>
      <c r="D267" s="9"/>
      <c r="E267" s="9"/>
      <c r="F267" s="9"/>
      <c r="G267" s="9"/>
      <c r="H267" s="9"/>
      <c r="I267" s="9"/>
      <c r="J267" s="9"/>
      <c r="K267" s="9"/>
    </row>
    <row r="268" spans="2:11" x14ac:dyDescent="0.25">
      <c r="B268" s="9"/>
      <c r="C268" s="9"/>
      <c r="D268" s="9"/>
      <c r="E268" s="9"/>
      <c r="F268" s="9"/>
      <c r="G268" s="9"/>
      <c r="H268" s="9"/>
      <c r="I268" s="9"/>
      <c r="J268" s="9"/>
      <c r="K268" s="9"/>
    </row>
    <row r="269" spans="2:11" x14ac:dyDescent="0.25">
      <c r="B269" s="9"/>
      <c r="C269" s="9"/>
      <c r="D269" s="9"/>
      <c r="E269" s="9"/>
      <c r="F269" s="9"/>
      <c r="G269" s="9"/>
      <c r="H269" s="9"/>
      <c r="I269" s="9"/>
      <c r="J269" s="9"/>
      <c r="K269" s="9"/>
    </row>
    <row r="270" spans="2:11" x14ac:dyDescent="0.25">
      <c r="B270" s="9"/>
      <c r="C270" s="9"/>
      <c r="D270" s="9"/>
      <c r="E270" s="9"/>
      <c r="F270" s="9"/>
      <c r="G270" s="9"/>
      <c r="H270" s="9"/>
      <c r="I270" s="9"/>
      <c r="J270" s="9"/>
      <c r="K270" s="9"/>
    </row>
    <row r="271" spans="2:11" x14ac:dyDescent="0.25">
      <c r="B271" s="9"/>
      <c r="C271" s="9"/>
      <c r="D271" s="9"/>
      <c r="E271" s="9"/>
      <c r="F271" s="9"/>
      <c r="G271" s="9"/>
      <c r="H271" s="9"/>
      <c r="I271" s="9"/>
      <c r="J271" s="9"/>
      <c r="K271" s="9"/>
    </row>
    <row r="272" spans="2:11" x14ac:dyDescent="0.25">
      <c r="B272" s="9"/>
      <c r="C272" s="9"/>
      <c r="D272" s="9"/>
      <c r="E272" s="9"/>
      <c r="F272" s="9"/>
      <c r="G272" s="9"/>
      <c r="H272" s="9"/>
      <c r="I272" s="9"/>
      <c r="J272" s="9"/>
      <c r="K272" s="9"/>
    </row>
    <row r="273" spans="2:11" x14ac:dyDescent="0.25">
      <c r="B273" s="9"/>
      <c r="C273" s="9"/>
      <c r="D273" s="9"/>
      <c r="E273" s="9"/>
      <c r="F273" s="9"/>
      <c r="G273" s="9"/>
      <c r="H273" s="9"/>
      <c r="I273" s="9"/>
      <c r="J273" s="9"/>
      <c r="K273" s="9"/>
    </row>
    <row r="274" spans="2:11" x14ac:dyDescent="0.25">
      <c r="B274" s="9"/>
      <c r="C274" s="9"/>
      <c r="D274" s="9"/>
      <c r="E274" s="9"/>
      <c r="F274" s="9"/>
      <c r="G274" s="9"/>
      <c r="H274" s="9"/>
      <c r="I274" s="9"/>
      <c r="J274" s="9"/>
      <c r="K274" s="9"/>
    </row>
    <row r="275" spans="2:11" x14ac:dyDescent="0.25">
      <c r="B275" s="9"/>
      <c r="C275" s="9"/>
      <c r="D275" s="9"/>
      <c r="E275" s="9"/>
      <c r="F275" s="9"/>
      <c r="G275" s="9"/>
      <c r="H275" s="9"/>
      <c r="I275" s="9"/>
      <c r="J275" s="9"/>
      <c r="K275" s="9"/>
    </row>
    <row r="276" spans="2:11" x14ac:dyDescent="0.25">
      <c r="B276" s="9"/>
      <c r="C276" s="9"/>
      <c r="D276" s="9"/>
      <c r="E276" s="9"/>
      <c r="F276" s="9"/>
      <c r="G276" s="9"/>
      <c r="H276" s="9"/>
      <c r="I276" s="9"/>
      <c r="J276" s="9"/>
      <c r="K276" s="9"/>
    </row>
    <row r="277" spans="2:11" x14ac:dyDescent="0.25">
      <c r="B277" s="9"/>
      <c r="C277" s="9"/>
      <c r="D277" s="9"/>
      <c r="E277" s="9"/>
      <c r="F277" s="9"/>
      <c r="G277" s="9"/>
      <c r="H277" s="9"/>
      <c r="I277" s="9"/>
      <c r="J277" s="9"/>
      <c r="K277" s="9"/>
    </row>
    <row r="278" spans="2:11" x14ac:dyDescent="0.25">
      <c r="B278" s="9"/>
      <c r="C278" s="9"/>
      <c r="D278" s="9"/>
      <c r="E278" s="9"/>
      <c r="F278" s="9"/>
      <c r="G278" s="9"/>
      <c r="H278" s="9"/>
      <c r="I278" s="9"/>
      <c r="J278" s="9"/>
      <c r="K278" s="9"/>
    </row>
    <row r="279" spans="2:11" x14ac:dyDescent="0.25">
      <c r="B279" s="9"/>
      <c r="C279" s="9"/>
      <c r="D279" s="9"/>
      <c r="E279" s="9"/>
      <c r="F279" s="9"/>
      <c r="G279" s="9"/>
      <c r="H279" s="9"/>
      <c r="I279" s="9"/>
      <c r="J279" s="9"/>
      <c r="K279" s="9"/>
    </row>
    <row r="280" spans="2:11" x14ac:dyDescent="0.25">
      <c r="B280" s="9"/>
      <c r="C280" s="9"/>
      <c r="D280" s="9"/>
      <c r="E280" s="9"/>
      <c r="F280" s="9"/>
      <c r="G280" s="9"/>
      <c r="H280" s="9"/>
      <c r="I280" s="9"/>
      <c r="J280" s="9"/>
      <c r="K280" s="9"/>
    </row>
    <row r="281" spans="2:11" x14ac:dyDescent="0.25">
      <c r="B281" s="9"/>
      <c r="C281" s="9"/>
      <c r="D281" s="9"/>
      <c r="E281" s="9"/>
      <c r="F281" s="9"/>
      <c r="G281" s="9"/>
      <c r="H281" s="9"/>
      <c r="I281" s="9"/>
      <c r="J281" s="9"/>
      <c r="K281" s="9"/>
    </row>
    <row r="282" spans="2:11" x14ac:dyDescent="0.25">
      <c r="B282" s="9"/>
      <c r="C282" s="9"/>
      <c r="D282" s="9"/>
      <c r="E282" s="9"/>
      <c r="F282" s="9"/>
      <c r="G282" s="9"/>
      <c r="H282" s="9"/>
      <c r="I282" s="9"/>
      <c r="J282" s="9"/>
      <c r="K282" s="9"/>
    </row>
    <row r="283" spans="2:11" x14ac:dyDescent="0.25">
      <c r="B283" s="9"/>
      <c r="C283" s="9"/>
      <c r="D283" s="9"/>
      <c r="E283" s="9"/>
      <c r="F283" s="9"/>
      <c r="G283" s="9"/>
      <c r="H283" s="9"/>
      <c r="I283" s="9"/>
      <c r="J283" s="9"/>
      <c r="K283" s="9"/>
    </row>
    <row r="284" spans="2:11" x14ac:dyDescent="0.25">
      <c r="B284" s="9"/>
      <c r="C284" s="9"/>
      <c r="D284" s="9"/>
      <c r="E284" s="9"/>
      <c r="F284" s="9"/>
      <c r="G284" s="9"/>
      <c r="H284" s="9"/>
      <c r="I284" s="9"/>
      <c r="J284" s="9"/>
      <c r="K284" s="9"/>
    </row>
    <row r="285" spans="2:11" x14ac:dyDescent="0.25">
      <c r="B285" s="9"/>
      <c r="C285" s="9"/>
      <c r="D285" s="9"/>
      <c r="E285" s="9"/>
      <c r="F285" s="9"/>
      <c r="G285" s="9"/>
      <c r="H285" s="9"/>
      <c r="I285" s="9"/>
      <c r="J285" s="9"/>
      <c r="K285" s="9"/>
    </row>
    <row r="286" spans="2:11" x14ac:dyDescent="0.25">
      <c r="B286" s="9"/>
      <c r="C286" s="9"/>
      <c r="D286" s="9"/>
      <c r="E286" s="9"/>
      <c r="F286" s="9"/>
      <c r="G286" s="9"/>
      <c r="H286" s="9"/>
      <c r="I286" s="9"/>
      <c r="J286" s="9"/>
      <c r="K286" s="9"/>
    </row>
    <row r="287" spans="2:11" x14ac:dyDescent="0.25">
      <c r="B287" s="9"/>
      <c r="C287" s="9"/>
      <c r="D287" s="9"/>
      <c r="E287" s="9"/>
      <c r="F287" s="9"/>
      <c r="G287" s="9"/>
      <c r="H287" s="9"/>
      <c r="I287" s="9"/>
      <c r="J287" s="9"/>
      <c r="K287" s="9"/>
    </row>
    <row r="288" spans="2:11" x14ac:dyDescent="0.25">
      <c r="B288" s="9"/>
      <c r="C288" s="9"/>
      <c r="D288" s="9"/>
      <c r="E288" s="9"/>
      <c r="F288" s="9"/>
      <c r="G288" s="9"/>
      <c r="H288" s="9"/>
      <c r="I288" s="9"/>
      <c r="J288" s="9"/>
      <c r="K288" s="9"/>
    </row>
    <row r="289" spans="2:11" x14ac:dyDescent="0.25">
      <c r="B289" s="9"/>
      <c r="C289" s="9"/>
      <c r="D289" s="9"/>
      <c r="E289" s="9"/>
      <c r="F289" s="9"/>
      <c r="G289" s="9"/>
      <c r="H289" s="9"/>
      <c r="I289" s="9"/>
      <c r="J289" s="9"/>
      <c r="K289" s="9"/>
    </row>
    <row r="290" spans="2:11" x14ac:dyDescent="0.25">
      <c r="B290" s="9"/>
      <c r="C290" s="9"/>
      <c r="D290" s="9"/>
      <c r="E290" s="9"/>
      <c r="F290" s="9"/>
      <c r="G290" s="9"/>
      <c r="H290" s="9"/>
      <c r="I290" s="9"/>
      <c r="J290" s="9"/>
      <c r="K290" s="9"/>
    </row>
    <row r="291" spans="2:11" x14ac:dyDescent="0.25">
      <c r="B291" s="9"/>
      <c r="C291" s="9"/>
      <c r="D291" s="9"/>
      <c r="E291" s="9"/>
      <c r="F291" s="9"/>
      <c r="G291" s="9"/>
      <c r="H291" s="9"/>
      <c r="I291" s="9"/>
      <c r="J291" s="9"/>
      <c r="K291" s="9"/>
    </row>
    <row r="292" spans="2:11" x14ac:dyDescent="0.25">
      <c r="B292" s="9"/>
      <c r="C292" s="9"/>
      <c r="D292" s="9"/>
      <c r="E292" s="9"/>
      <c r="F292" s="9"/>
      <c r="G292" s="9"/>
      <c r="H292" s="9"/>
      <c r="I292" s="9"/>
      <c r="J292" s="9"/>
      <c r="K292" s="9"/>
    </row>
    <row r="293" spans="2:11" x14ac:dyDescent="0.25">
      <c r="B293" s="9"/>
      <c r="C293" s="9"/>
      <c r="D293" s="9"/>
      <c r="E293" s="9"/>
      <c r="F293" s="9"/>
      <c r="G293" s="9"/>
      <c r="H293" s="9"/>
      <c r="I293" s="9"/>
      <c r="J293" s="9"/>
      <c r="K293" s="9"/>
    </row>
    <row r="294" spans="2:11" x14ac:dyDescent="0.25">
      <c r="B294" s="9"/>
      <c r="C294" s="9"/>
      <c r="D294" s="9"/>
      <c r="E294" s="9"/>
      <c r="F294" s="9"/>
      <c r="G294" s="9"/>
      <c r="H294" s="9"/>
      <c r="I294" s="9"/>
      <c r="J294" s="9"/>
      <c r="K294" s="9"/>
    </row>
    <row r="295" spans="2:11" x14ac:dyDescent="0.25">
      <c r="B295" s="9"/>
      <c r="C295" s="9"/>
      <c r="D295" s="9"/>
      <c r="E295" s="9"/>
      <c r="F295" s="9"/>
      <c r="G295" s="9"/>
      <c r="H295" s="9"/>
      <c r="I295" s="9"/>
      <c r="J295" s="9"/>
      <c r="K295" s="9"/>
    </row>
    <row r="296" spans="2:11" x14ac:dyDescent="0.25">
      <c r="B296" s="9"/>
      <c r="C296" s="9"/>
      <c r="D296" s="9"/>
      <c r="E296" s="9"/>
      <c r="F296" s="9"/>
      <c r="G296" s="9"/>
      <c r="H296" s="9"/>
      <c r="I296" s="9"/>
      <c r="J296" s="9"/>
      <c r="K296" s="9"/>
    </row>
    <row r="297" spans="2:11" x14ac:dyDescent="0.25">
      <c r="B297" s="9"/>
      <c r="C297" s="9"/>
      <c r="D297" s="9"/>
      <c r="E297" s="9"/>
      <c r="F297" s="9"/>
      <c r="G297" s="9"/>
      <c r="H297" s="9"/>
      <c r="I297" s="9"/>
      <c r="J297" s="9"/>
      <c r="K297" s="9"/>
    </row>
    <row r="298" spans="2:11" x14ac:dyDescent="0.25">
      <c r="B298" s="9"/>
      <c r="C298" s="9"/>
      <c r="D298" s="9"/>
      <c r="E298" s="9"/>
      <c r="F298" s="9"/>
      <c r="G298" s="9"/>
      <c r="H298" s="9"/>
      <c r="I298" s="9"/>
      <c r="J298" s="9"/>
      <c r="K298" s="9"/>
    </row>
    <row r="299" spans="2:11" x14ac:dyDescent="0.25">
      <c r="B299" s="9"/>
      <c r="C299" s="9"/>
      <c r="D299" s="9"/>
      <c r="E299" s="9"/>
      <c r="F299" s="9"/>
      <c r="G299" s="9"/>
      <c r="H299" s="9"/>
      <c r="I299" s="9"/>
      <c r="J299" s="9"/>
      <c r="K299" s="9"/>
    </row>
    <row r="300" spans="2:11" x14ac:dyDescent="0.25">
      <c r="B300" s="9"/>
      <c r="C300" s="9"/>
      <c r="D300" s="9"/>
      <c r="E300" s="9"/>
      <c r="F300" s="9"/>
      <c r="G300" s="9"/>
      <c r="H300" s="9"/>
      <c r="I300" s="9"/>
      <c r="J300" s="9"/>
      <c r="K300" s="9"/>
    </row>
    <row r="301" spans="2:11" x14ac:dyDescent="0.25">
      <c r="B301" s="9"/>
      <c r="C301" s="9"/>
      <c r="D301" s="9"/>
      <c r="E301" s="9"/>
      <c r="F301" s="9"/>
      <c r="G301" s="9"/>
      <c r="H301" s="9"/>
      <c r="I301" s="9"/>
      <c r="J301" s="9"/>
      <c r="K301" s="9"/>
    </row>
    <row r="302" spans="2:11" x14ac:dyDescent="0.25">
      <c r="B302" s="9"/>
      <c r="C302" s="9"/>
      <c r="D302" s="9"/>
      <c r="E302" s="9"/>
      <c r="F302" s="9"/>
      <c r="G302" s="9"/>
      <c r="H302" s="9"/>
      <c r="I302" s="9"/>
      <c r="J302" s="9"/>
      <c r="K302" s="9"/>
    </row>
    <row r="303" spans="2:11" x14ac:dyDescent="0.25">
      <c r="B303" s="9"/>
      <c r="C303" s="9"/>
      <c r="D303" s="9"/>
      <c r="E303" s="9"/>
      <c r="F303" s="9"/>
      <c r="G303" s="9"/>
      <c r="H303" s="9"/>
      <c r="I303" s="9"/>
      <c r="J303" s="9"/>
      <c r="K303" s="9"/>
    </row>
    <row r="304" spans="2:11" x14ac:dyDescent="0.25">
      <c r="B304" s="9"/>
      <c r="C304" s="9"/>
      <c r="D304" s="9"/>
      <c r="E304" s="9"/>
      <c r="F304" s="9"/>
      <c r="G304" s="9"/>
      <c r="H304" s="9"/>
      <c r="I304" s="9"/>
      <c r="J304" s="9"/>
      <c r="K304" s="9"/>
    </row>
    <row r="305" spans="2:11" x14ac:dyDescent="0.25">
      <c r="B305" s="9"/>
      <c r="C305" s="9"/>
      <c r="D305" s="9"/>
      <c r="E305" s="9"/>
      <c r="F305" s="9"/>
      <c r="G305" s="9"/>
      <c r="H305" s="9"/>
      <c r="I305" s="9"/>
      <c r="J305" s="9"/>
      <c r="K305" s="9"/>
    </row>
    <row r="306" spans="2:11" x14ac:dyDescent="0.25">
      <c r="B306" s="9"/>
      <c r="C306" s="9"/>
      <c r="D306" s="9"/>
      <c r="E306" s="9"/>
      <c r="F306" s="9"/>
      <c r="G306" s="9"/>
      <c r="H306" s="9"/>
      <c r="I306" s="9"/>
      <c r="J306" s="9"/>
      <c r="K306" s="9"/>
    </row>
    <row r="307" spans="2:11" x14ac:dyDescent="0.25">
      <c r="B307" s="9"/>
      <c r="C307" s="9"/>
      <c r="D307" s="9"/>
      <c r="E307" s="9"/>
      <c r="F307" s="9"/>
      <c r="G307" s="9"/>
      <c r="H307" s="9"/>
      <c r="I307" s="9"/>
      <c r="J307" s="9"/>
      <c r="K307" s="9"/>
    </row>
    <row r="308" spans="2:11" x14ac:dyDescent="0.25">
      <c r="B308" s="9"/>
      <c r="C308" s="9"/>
      <c r="D308" s="9"/>
      <c r="E308" s="9"/>
      <c r="F308" s="9"/>
      <c r="G308" s="9"/>
      <c r="H308" s="9"/>
      <c r="I308" s="9"/>
      <c r="J308" s="9"/>
      <c r="K308" s="9"/>
    </row>
    <row r="309" spans="2:11" x14ac:dyDescent="0.25">
      <c r="B309" s="9"/>
      <c r="C309" s="9"/>
      <c r="D309" s="9"/>
      <c r="E309" s="9"/>
      <c r="F309" s="9"/>
      <c r="G309" s="9"/>
      <c r="H309" s="9"/>
      <c r="I309" s="9"/>
      <c r="J309" s="9"/>
      <c r="K309" s="9"/>
    </row>
    <row r="310" spans="2:11" x14ac:dyDescent="0.25">
      <c r="B310" s="9"/>
      <c r="C310" s="9"/>
      <c r="D310" s="9"/>
      <c r="E310" s="9"/>
      <c r="F310" s="9"/>
      <c r="G310" s="9"/>
      <c r="H310" s="9"/>
      <c r="I310" s="9"/>
      <c r="J310" s="9"/>
      <c r="K310" s="9"/>
    </row>
    <row r="311" spans="2:11" x14ac:dyDescent="0.25">
      <c r="B311" s="9"/>
      <c r="C311" s="9"/>
      <c r="D311" s="9"/>
      <c r="E311" s="9"/>
      <c r="F311" s="9"/>
      <c r="G311" s="9"/>
      <c r="H311" s="9"/>
      <c r="I311" s="9"/>
      <c r="J311" s="9"/>
      <c r="K311" s="9"/>
    </row>
    <row r="312" spans="2:11" x14ac:dyDescent="0.25">
      <c r="B312" s="9"/>
      <c r="C312" s="9"/>
      <c r="D312" s="9"/>
      <c r="E312" s="9"/>
      <c r="F312" s="9"/>
      <c r="G312" s="9"/>
      <c r="H312" s="9"/>
      <c r="I312" s="9"/>
      <c r="J312" s="9"/>
      <c r="K312" s="9"/>
    </row>
    <row r="313" spans="2:11" x14ac:dyDescent="0.25">
      <c r="B313" s="9"/>
      <c r="C313" s="9"/>
      <c r="D313" s="9"/>
      <c r="E313" s="9"/>
      <c r="F313" s="9"/>
      <c r="G313" s="9"/>
      <c r="H313" s="9"/>
      <c r="I313" s="9"/>
      <c r="J313" s="9"/>
      <c r="K313" s="9"/>
    </row>
    <row r="314" spans="2:11" x14ac:dyDescent="0.25">
      <c r="B314" s="9"/>
      <c r="C314" s="9"/>
      <c r="D314" s="9"/>
      <c r="E314" s="9"/>
      <c r="F314" s="9"/>
      <c r="G314" s="9"/>
      <c r="H314" s="9"/>
      <c r="I314" s="9"/>
      <c r="J314" s="9"/>
      <c r="K314" s="9"/>
    </row>
    <row r="315" spans="2:11" x14ac:dyDescent="0.25">
      <c r="B315" s="9"/>
      <c r="C315" s="9"/>
      <c r="D315" s="9"/>
      <c r="E315" s="9"/>
      <c r="F315" s="9"/>
      <c r="G315" s="9"/>
      <c r="H315" s="9"/>
      <c r="I315" s="9"/>
      <c r="J315" s="9"/>
      <c r="K315" s="9"/>
    </row>
    <row r="316" spans="2:11" x14ac:dyDescent="0.25">
      <c r="B316" s="9"/>
      <c r="C316" s="9"/>
      <c r="D316" s="9"/>
      <c r="E316" s="9"/>
      <c r="F316" s="9"/>
      <c r="G316" s="9"/>
      <c r="H316" s="9"/>
      <c r="I316" s="9"/>
      <c r="J316" s="9"/>
      <c r="K316" s="9"/>
    </row>
    <row r="317" spans="2:11" x14ac:dyDescent="0.25">
      <c r="B317" s="9"/>
      <c r="C317" s="9"/>
      <c r="D317" s="9"/>
      <c r="E317" s="9"/>
      <c r="F317" s="9"/>
      <c r="G317" s="9"/>
      <c r="H317" s="9"/>
      <c r="I317" s="9"/>
      <c r="J317" s="9"/>
      <c r="K317" s="9"/>
    </row>
    <row r="318" spans="2:11" x14ac:dyDescent="0.25">
      <c r="B318" s="9"/>
      <c r="C318" s="9"/>
      <c r="D318" s="9"/>
      <c r="E318" s="9"/>
      <c r="F318" s="9"/>
      <c r="G318" s="9"/>
      <c r="H318" s="9"/>
      <c r="I318" s="9"/>
      <c r="J318" s="9"/>
      <c r="K318" s="9"/>
    </row>
    <row r="319" spans="2:11" x14ac:dyDescent="0.25">
      <c r="B319" s="9"/>
      <c r="C319" s="9"/>
      <c r="D319" s="9"/>
      <c r="E319" s="9"/>
      <c r="F319" s="9"/>
      <c r="G319" s="9"/>
      <c r="H319" s="9"/>
      <c r="I319" s="9"/>
      <c r="J319" s="9"/>
      <c r="K319" s="9"/>
    </row>
    <row r="320" spans="2:11" x14ac:dyDescent="0.25">
      <c r="B320" s="9"/>
      <c r="C320" s="9"/>
      <c r="D320" s="9"/>
      <c r="E320" s="9"/>
      <c r="F320" s="9"/>
      <c r="G320" s="9"/>
      <c r="H320" s="9"/>
      <c r="I320" s="9"/>
      <c r="J320" s="9"/>
      <c r="K320" s="9"/>
    </row>
    <row r="321" spans="2:11" x14ac:dyDescent="0.25">
      <c r="B321" s="9"/>
      <c r="C321" s="9"/>
      <c r="D321" s="9"/>
      <c r="E321" s="9"/>
      <c r="F321" s="9"/>
      <c r="G321" s="9"/>
      <c r="H321" s="9"/>
      <c r="I321" s="9"/>
      <c r="J321" s="9"/>
      <c r="K321" s="9"/>
    </row>
    <row r="322" spans="2:11" x14ac:dyDescent="0.25">
      <c r="B322" s="9"/>
      <c r="C322" s="9"/>
      <c r="D322" s="9"/>
      <c r="E322" s="9"/>
      <c r="F322" s="9"/>
      <c r="G322" s="9"/>
      <c r="H322" s="9"/>
      <c r="I322" s="9"/>
      <c r="J322" s="9"/>
      <c r="K322" s="9"/>
    </row>
    <row r="323" spans="2:11" x14ac:dyDescent="0.25">
      <c r="B323" s="9"/>
      <c r="C323" s="9"/>
      <c r="D323" s="9"/>
      <c r="E323" s="9"/>
      <c r="F323" s="9"/>
      <c r="G323" s="9"/>
      <c r="H323" s="9"/>
      <c r="I323" s="9"/>
      <c r="J323" s="9"/>
      <c r="K323" s="9"/>
    </row>
    <row r="324" spans="2:11" x14ac:dyDescent="0.25">
      <c r="B324" s="9"/>
      <c r="C324" s="9"/>
      <c r="D324" s="9"/>
      <c r="E324" s="9"/>
      <c r="F324" s="9"/>
      <c r="G324" s="9"/>
      <c r="H324" s="9"/>
      <c r="I324" s="9"/>
      <c r="J324" s="9"/>
      <c r="K324" s="9"/>
    </row>
    <row r="325" spans="2:11" x14ac:dyDescent="0.25">
      <c r="B325" s="9"/>
      <c r="C325" s="9"/>
      <c r="D325" s="9"/>
      <c r="E325" s="9"/>
      <c r="F325" s="9"/>
      <c r="G325" s="9"/>
      <c r="H325" s="9"/>
      <c r="I325" s="9"/>
      <c r="J325" s="9"/>
      <c r="K325" s="9"/>
    </row>
    <row r="326" spans="2:11" x14ac:dyDescent="0.25">
      <c r="B326" s="9"/>
      <c r="C326" s="9"/>
      <c r="D326" s="9"/>
      <c r="E326" s="9"/>
      <c r="F326" s="9"/>
      <c r="G326" s="9"/>
      <c r="H326" s="9"/>
      <c r="I326" s="9"/>
      <c r="J326" s="9"/>
      <c r="K326" s="9"/>
    </row>
    <row r="327" spans="2:11" x14ac:dyDescent="0.25">
      <c r="B327" s="9"/>
      <c r="C327" s="9"/>
      <c r="D327" s="9"/>
      <c r="E327" s="9"/>
      <c r="F327" s="9"/>
      <c r="G327" s="9"/>
      <c r="H327" s="9"/>
      <c r="I327" s="9"/>
      <c r="J327" s="9"/>
      <c r="K327" s="9"/>
    </row>
    <row r="328" spans="2:11" x14ac:dyDescent="0.25">
      <c r="B328" s="9"/>
      <c r="C328" s="9"/>
      <c r="D328" s="9"/>
      <c r="E328" s="9"/>
      <c r="F328" s="9"/>
      <c r="G328" s="9"/>
      <c r="H328" s="9"/>
      <c r="I328" s="9"/>
      <c r="J328" s="9"/>
      <c r="K328" s="9"/>
    </row>
    <row r="329" spans="2:11" x14ac:dyDescent="0.25">
      <c r="B329" s="9"/>
      <c r="C329" s="9"/>
      <c r="D329" s="9"/>
      <c r="E329" s="9"/>
      <c r="F329" s="9"/>
      <c r="G329" s="9"/>
      <c r="H329" s="9"/>
      <c r="I329" s="9"/>
      <c r="J329" s="9"/>
      <c r="K329" s="9"/>
    </row>
    <row r="330" spans="2:11" x14ac:dyDescent="0.25">
      <c r="B330" s="9"/>
      <c r="C330" s="9"/>
      <c r="D330" s="9"/>
      <c r="E330" s="9"/>
      <c r="F330" s="9"/>
      <c r="G330" s="9"/>
      <c r="H330" s="9"/>
      <c r="I330" s="9"/>
      <c r="J330" s="9"/>
      <c r="K330" s="9"/>
    </row>
    <row r="331" spans="2:11" x14ac:dyDescent="0.25">
      <c r="B331" s="9"/>
      <c r="C331" s="9"/>
      <c r="D331" s="9"/>
      <c r="E331" s="9"/>
      <c r="F331" s="9"/>
      <c r="G331" s="9"/>
      <c r="H331" s="9"/>
      <c r="I331" s="9"/>
      <c r="J331" s="9"/>
      <c r="K331" s="9"/>
    </row>
    <row r="332" spans="2:11" x14ac:dyDescent="0.25">
      <c r="B332" s="9"/>
      <c r="C332" s="9"/>
      <c r="D332" s="9"/>
      <c r="E332" s="9"/>
      <c r="F332" s="9"/>
      <c r="G332" s="9"/>
      <c r="H332" s="9"/>
      <c r="I332" s="9"/>
      <c r="J332" s="9"/>
      <c r="K332" s="9"/>
    </row>
    <row r="333" spans="2:11" x14ac:dyDescent="0.25">
      <c r="B333" s="9"/>
      <c r="C333" s="9"/>
      <c r="D333" s="9"/>
      <c r="E333" s="9"/>
      <c r="F333" s="9"/>
      <c r="G333" s="9"/>
      <c r="H333" s="9"/>
      <c r="I333" s="9"/>
      <c r="J333" s="9"/>
      <c r="K333" s="9"/>
    </row>
    <row r="334" spans="2:11" x14ac:dyDescent="0.25">
      <c r="B334" s="9"/>
      <c r="C334" s="9"/>
      <c r="D334" s="9"/>
      <c r="E334" s="9"/>
      <c r="F334" s="9"/>
      <c r="G334" s="9"/>
      <c r="H334" s="9"/>
      <c r="I334" s="9"/>
      <c r="J334" s="9"/>
      <c r="K334" s="9"/>
    </row>
    <row r="335" spans="2:11" x14ac:dyDescent="0.25">
      <c r="B335" s="9"/>
      <c r="C335" s="9"/>
      <c r="D335" s="9"/>
      <c r="E335" s="9"/>
      <c r="F335" s="9"/>
      <c r="G335" s="9"/>
      <c r="H335" s="9"/>
      <c r="I335" s="9"/>
      <c r="J335" s="9"/>
      <c r="K335" s="9"/>
    </row>
    <row r="336" spans="2:11" x14ac:dyDescent="0.25">
      <c r="B336" s="9"/>
      <c r="C336" s="9"/>
      <c r="D336" s="9"/>
      <c r="E336" s="9"/>
      <c r="F336" s="9"/>
      <c r="G336" s="9"/>
      <c r="H336" s="9"/>
      <c r="I336" s="9"/>
      <c r="J336" s="9"/>
      <c r="K336" s="9"/>
    </row>
    <row r="337" spans="2:11" x14ac:dyDescent="0.25">
      <c r="B337" s="9"/>
      <c r="C337" s="9"/>
      <c r="D337" s="9"/>
      <c r="E337" s="9"/>
      <c r="F337" s="9"/>
      <c r="G337" s="9"/>
      <c r="H337" s="9"/>
      <c r="I337" s="9"/>
      <c r="J337" s="9"/>
      <c r="K337" s="9"/>
    </row>
    <row r="338" spans="2:11" x14ac:dyDescent="0.25">
      <c r="B338" s="9"/>
      <c r="C338" s="9"/>
      <c r="D338" s="9"/>
      <c r="E338" s="9"/>
      <c r="F338" s="9"/>
      <c r="G338" s="9"/>
      <c r="H338" s="9"/>
      <c r="I338" s="9"/>
      <c r="J338" s="9"/>
      <c r="K338" s="9"/>
    </row>
    <row r="339" spans="2:11" x14ac:dyDescent="0.25">
      <c r="B339" s="9"/>
      <c r="C339" s="9"/>
      <c r="D339" s="9"/>
      <c r="E339" s="9"/>
      <c r="F339" s="9"/>
      <c r="G339" s="9"/>
      <c r="H339" s="9"/>
      <c r="I339" s="9"/>
      <c r="J339" s="9"/>
      <c r="K339" s="9"/>
    </row>
    <row r="340" spans="2:11" x14ac:dyDescent="0.25">
      <c r="B340" s="9"/>
      <c r="C340" s="9"/>
      <c r="D340" s="9"/>
      <c r="E340" s="9"/>
      <c r="F340" s="9"/>
      <c r="G340" s="9"/>
      <c r="H340" s="9"/>
      <c r="I340" s="9"/>
      <c r="J340" s="9"/>
      <c r="K340" s="9"/>
    </row>
    <row r="341" spans="2:11" x14ac:dyDescent="0.25">
      <c r="B341" s="9"/>
      <c r="C341" s="9"/>
      <c r="D341" s="9"/>
      <c r="E341" s="9"/>
      <c r="F341" s="9"/>
      <c r="G341" s="9"/>
      <c r="H341" s="9"/>
      <c r="I341" s="9"/>
      <c r="J341" s="9"/>
      <c r="K341" s="9"/>
    </row>
    <row r="342" spans="2:11" x14ac:dyDescent="0.25">
      <c r="B342" s="9"/>
      <c r="C342" s="9"/>
      <c r="D342" s="9"/>
      <c r="E342" s="9"/>
      <c r="F342" s="9"/>
      <c r="G342" s="9"/>
      <c r="H342" s="9"/>
      <c r="I342" s="9"/>
      <c r="J342" s="9"/>
      <c r="K342" s="9"/>
    </row>
    <row r="343" spans="2:11" x14ac:dyDescent="0.25">
      <c r="B343" s="9"/>
      <c r="C343" s="9"/>
      <c r="D343" s="9"/>
      <c r="E343" s="9"/>
      <c r="F343" s="9"/>
      <c r="G343" s="9"/>
      <c r="H343" s="9"/>
      <c r="I343" s="9"/>
      <c r="J343" s="9"/>
      <c r="K343" s="9"/>
    </row>
    <row r="344" spans="2:11" x14ac:dyDescent="0.25">
      <c r="B344" s="9"/>
      <c r="C344" s="9"/>
      <c r="D344" s="9"/>
      <c r="E344" s="9"/>
      <c r="F344" s="9"/>
      <c r="G344" s="9"/>
      <c r="H344" s="9"/>
      <c r="I344" s="9"/>
      <c r="J344" s="9"/>
      <c r="K344" s="9"/>
    </row>
    <row r="345" spans="2:11" x14ac:dyDescent="0.25">
      <c r="B345" s="9"/>
      <c r="C345" s="9"/>
      <c r="D345" s="9"/>
      <c r="E345" s="9"/>
      <c r="F345" s="9"/>
      <c r="G345" s="9"/>
      <c r="H345" s="9"/>
      <c r="I345" s="9"/>
      <c r="J345" s="9"/>
      <c r="K345" s="9"/>
    </row>
    <row r="346" spans="2:11" x14ac:dyDescent="0.25">
      <c r="B346" s="9"/>
      <c r="C346" s="9"/>
      <c r="D346" s="9"/>
      <c r="E346" s="9"/>
      <c r="F346" s="9"/>
      <c r="G346" s="9"/>
      <c r="H346" s="9"/>
      <c r="I346" s="9"/>
      <c r="J346" s="9"/>
      <c r="K346" s="9"/>
    </row>
    <row r="347" spans="2:11" x14ac:dyDescent="0.25">
      <c r="B347" s="9"/>
      <c r="C347" s="9"/>
      <c r="D347" s="9"/>
      <c r="E347" s="9"/>
      <c r="F347" s="9"/>
      <c r="G347" s="9"/>
      <c r="H347" s="9"/>
      <c r="I347" s="9"/>
      <c r="J347" s="9"/>
      <c r="K347" s="9"/>
    </row>
    <row r="348" spans="2:11" x14ac:dyDescent="0.25">
      <c r="B348" s="9"/>
      <c r="C348" s="9"/>
      <c r="D348" s="9"/>
      <c r="E348" s="9"/>
      <c r="F348" s="9"/>
      <c r="G348" s="9"/>
      <c r="H348" s="9"/>
      <c r="I348" s="9"/>
      <c r="J348" s="9"/>
      <c r="K348" s="9"/>
    </row>
    <row r="349" spans="2:11" x14ac:dyDescent="0.25">
      <c r="B349" s="9"/>
      <c r="C349" s="9"/>
      <c r="D349" s="9"/>
      <c r="E349" s="9"/>
      <c r="F349" s="9"/>
      <c r="G349" s="9"/>
      <c r="H349" s="9"/>
      <c r="I349" s="9"/>
      <c r="J349" s="9"/>
      <c r="K349" s="9"/>
    </row>
    <row r="350" spans="2:11" x14ac:dyDescent="0.25">
      <c r="B350" s="9"/>
      <c r="C350" s="9"/>
      <c r="D350" s="9"/>
      <c r="E350" s="9"/>
      <c r="F350" s="9"/>
      <c r="G350" s="9"/>
      <c r="H350" s="9"/>
      <c r="I350" s="9"/>
      <c r="J350" s="9"/>
      <c r="K350" s="9"/>
    </row>
    <row r="351" spans="2:11" x14ac:dyDescent="0.25">
      <c r="B351" s="9"/>
      <c r="C351" s="9"/>
      <c r="D351" s="9"/>
      <c r="E351" s="9"/>
      <c r="F351" s="9"/>
      <c r="G351" s="9"/>
      <c r="H351" s="9"/>
      <c r="I351" s="9"/>
      <c r="J351" s="9"/>
      <c r="K351" s="9"/>
    </row>
    <row r="352" spans="2:11" x14ac:dyDescent="0.25">
      <c r="B352" s="9"/>
      <c r="C352" s="9"/>
      <c r="D352" s="9"/>
      <c r="E352" s="9"/>
      <c r="F352" s="9"/>
      <c r="G352" s="9"/>
      <c r="H352" s="9"/>
      <c r="I352" s="9"/>
      <c r="J352" s="9"/>
      <c r="K352" s="9"/>
    </row>
    <row r="353" spans="2:11" x14ac:dyDescent="0.25">
      <c r="B353" s="9"/>
      <c r="C353" s="9"/>
      <c r="D353" s="9"/>
      <c r="E353" s="9"/>
      <c r="F353" s="9"/>
      <c r="G353" s="9"/>
      <c r="H353" s="9"/>
      <c r="I353" s="9"/>
      <c r="J353" s="9"/>
      <c r="K353" s="9"/>
    </row>
    <row r="354" spans="2:11" x14ac:dyDescent="0.25">
      <c r="B354" s="9"/>
      <c r="C354" s="9"/>
      <c r="D354" s="9"/>
      <c r="E354" s="9"/>
      <c r="F354" s="9"/>
      <c r="G354" s="9"/>
      <c r="H354" s="9"/>
      <c r="I354" s="9"/>
      <c r="J354" s="9"/>
      <c r="K354" s="9"/>
    </row>
    <row r="355" spans="2:11" x14ac:dyDescent="0.25">
      <c r="B355" s="9"/>
      <c r="C355" s="9"/>
      <c r="D355" s="9"/>
      <c r="E355" s="9"/>
      <c r="F355" s="9"/>
      <c r="G355" s="9"/>
      <c r="H355" s="9"/>
      <c r="I355" s="9"/>
      <c r="J355" s="9"/>
      <c r="K355" s="9"/>
    </row>
    <row r="356" spans="2:11" x14ac:dyDescent="0.25">
      <c r="B356" s="9"/>
      <c r="C356" s="9"/>
      <c r="D356" s="9"/>
      <c r="E356" s="9"/>
      <c r="F356" s="9"/>
      <c r="G356" s="9"/>
      <c r="H356" s="9"/>
      <c r="I356" s="9"/>
      <c r="J356" s="9"/>
      <c r="K356" s="9"/>
    </row>
    <row r="357" spans="2:11" x14ac:dyDescent="0.25">
      <c r="B357" s="9"/>
      <c r="C357" s="9"/>
      <c r="D357" s="9"/>
      <c r="E357" s="9"/>
      <c r="F357" s="9"/>
      <c r="G357" s="9"/>
      <c r="H357" s="9"/>
      <c r="I357" s="9"/>
      <c r="J357" s="9"/>
      <c r="K357" s="9"/>
    </row>
    <row r="358" spans="2:11" x14ac:dyDescent="0.25">
      <c r="B358" s="9"/>
      <c r="C358" s="9"/>
      <c r="D358" s="9"/>
      <c r="E358" s="9"/>
      <c r="F358" s="9"/>
      <c r="G358" s="9"/>
      <c r="H358" s="9"/>
      <c r="I358" s="9"/>
      <c r="J358" s="9"/>
      <c r="K358" s="9"/>
    </row>
    <row r="359" spans="2:11" x14ac:dyDescent="0.25">
      <c r="B359" s="9"/>
      <c r="C359" s="9"/>
      <c r="D359" s="9"/>
      <c r="E359" s="9"/>
      <c r="F359" s="9"/>
      <c r="G359" s="9"/>
      <c r="H359" s="9"/>
      <c r="I359" s="9"/>
      <c r="J359" s="9"/>
      <c r="K359" s="9"/>
    </row>
    <row r="360" spans="2:11" x14ac:dyDescent="0.25">
      <c r="B360" s="9"/>
      <c r="C360" s="9"/>
      <c r="D360" s="9"/>
      <c r="E360" s="9"/>
      <c r="F360" s="9"/>
      <c r="G360" s="9"/>
      <c r="H360" s="9"/>
      <c r="I360" s="9"/>
      <c r="J360" s="9"/>
      <c r="K360" s="9"/>
    </row>
    <row r="361" spans="2:11" x14ac:dyDescent="0.25">
      <c r="B361" s="9"/>
      <c r="C361" s="9"/>
      <c r="D361" s="9"/>
      <c r="E361" s="9"/>
      <c r="F361" s="9"/>
      <c r="G361" s="9"/>
      <c r="H361" s="9"/>
      <c r="I361" s="9"/>
      <c r="J361" s="9"/>
      <c r="K361" s="9"/>
    </row>
    <row r="362" spans="2:11" x14ac:dyDescent="0.25">
      <c r="B362" s="9"/>
      <c r="C362" s="9"/>
      <c r="D362" s="9"/>
      <c r="E362" s="9"/>
      <c r="F362" s="9"/>
      <c r="G362" s="9"/>
      <c r="H362" s="9"/>
      <c r="I362" s="9"/>
      <c r="J362" s="9"/>
      <c r="K362" s="9"/>
    </row>
    <row r="363" spans="2:11" x14ac:dyDescent="0.25">
      <c r="B363" s="9"/>
      <c r="C363" s="9"/>
      <c r="D363" s="9"/>
      <c r="E363" s="9"/>
      <c r="F363" s="9"/>
      <c r="G363" s="9"/>
      <c r="H363" s="9"/>
      <c r="I363" s="9"/>
      <c r="J363" s="9"/>
      <c r="K363" s="9"/>
    </row>
    <row r="364" spans="2:11" x14ac:dyDescent="0.25">
      <c r="B364" s="9"/>
      <c r="C364" s="9"/>
      <c r="D364" s="9"/>
      <c r="E364" s="9"/>
      <c r="F364" s="9"/>
      <c r="G364" s="9"/>
      <c r="H364" s="9"/>
      <c r="I364" s="9"/>
      <c r="J364" s="9"/>
      <c r="K364" s="9"/>
    </row>
    <row r="365" spans="2:11" x14ac:dyDescent="0.25">
      <c r="B365" s="9"/>
      <c r="C365" s="9"/>
      <c r="D365" s="9"/>
      <c r="E365" s="9"/>
      <c r="F365" s="9"/>
      <c r="G365" s="9"/>
      <c r="H365" s="9"/>
      <c r="I365" s="9"/>
      <c r="J365" s="9"/>
      <c r="K365" s="9"/>
    </row>
    <row r="366" spans="2:11" x14ac:dyDescent="0.25">
      <c r="B366" s="9"/>
      <c r="C366" s="9"/>
      <c r="D366" s="9"/>
      <c r="E366" s="9"/>
      <c r="F366" s="9"/>
      <c r="G366" s="9"/>
      <c r="H366" s="9"/>
      <c r="I366" s="9"/>
      <c r="J366" s="9"/>
      <c r="K366" s="9"/>
    </row>
    <row r="367" spans="2:11" x14ac:dyDescent="0.25">
      <c r="B367" s="9"/>
      <c r="C367" s="9"/>
      <c r="D367" s="9"/>
      <c r="E367" s="9"/>
      <c r="F367" s="9"/>
      <c r="G367" s="9"/>
      <c r="H367" s="9"/>
      <c r="I367" s="9"/>
      <c r="J367" s="9"/>
      <c r="K367" s="9"/>
    </row>
    <row r="368" spans="2:11" x14ac:dyDescent="0.25">
      <c r="B368" s="9"/>
      <c r="C368" s="9"/>
      <c r="D368" s="9"/>
      <c r="E368" s="9"/>
      <c r="F368" s="9"/>
      <c r="G368" s="9"/>
      <c r="H368" s="9"/>
      <c r="I368" s="9"/>
      <c r="J368" s="9"/>
      <c r="K368" s="9"/>
    </row>
    <row r="369" spans="2:11" x14ac:dyDescent="0.25">
      <c r="B369" s="9"/>
      <c r="C369" s="9"/>
      <c r="D369" s="9"/>
      <c r="E369" s="9"/>
      <c r="F369" s="9"/>
      <c r="G369" s="9"/>
      <c r="H369" s="9"/>
      <c r="I369" s="9"/>
      <c r="J369" s="9"/>
      <c r="K369" s="9"/>
    </row>
    <row r="370" spans="2:11" x14ac:dyDescent="0.25">
      <c r="B370" s="9"/>
      <c r="C370" s="9"/>
      <c r="D370" s="9"/>
      <c r="E370" s="9"/>
      <c r="F370" s="9"/>
      <c r="G370" s="9"/>
      <c r="H370" s="9"/>
      <c r="I370" s="9"/>
      <c r="J370" s="9"/>
      <c r="K370" s="9"/>
    </row>
    <row r="371" spans="2:11" x14ac:dyDescent="0.25">
      <c r="B371" s="9"/>
      <c r="C371" s="9"/>
      <c r="D371" s="9"/>
      <c r="E371" s="9"/>
      <c r="F371" s="9"/>
      <c r="G371" s="9"/>
      <c r="H371" s="9"/>
      <c r="I371" s="9"/>
      <c r="J371" s="9"/>
      <c r="K371" s="9"/>
    </row>
    <row r="372" spans="2:11" x14ac:dyDescent="0.25">
      <c r="B372" s="9"/>
      <c r="C372" s="9"/>
      <c r="D372" s="9"/>
      <c r="E372" s="9"/>
      <c r="F372" s="9"/>
      <c r="G372" s="9"/>
      <c r="H372" s="9"/>
      <c r="I372" s="9"/>
      <c r="J372" s="9"/>
      <c r="K372" s="9"/>
    </row>
    <row r="373" spans="2:11" x14ac:dyDescent="0.25">
      <c r="B373" s="9"/>
      <c r="C373" s="9"/>
      <c r="D373" s="9"/>
      <c r="E373" s="9"/>
      <c r="F373" s="9"/>
      <c r="G373" s="9"/>
      <c r="H373" s="9"/>
      <c r="I373" s="9"/>
      <c r="J373" s="9"/>
      <c r="K373" s="9"/>
    </row>
    <row r="374" spans="2:11" x14ac:dyDescent="0.25">
      <c r="B374" s="9"/>
      <c r="C374" s="9"/>
      <c r="D374" s="9"/>
      <c r="E374" s="9"/>
      <c r="F374" s="9"/>
      <c r="G374" s="9"/>
      <c r="H374" s="9"/>
      <c r="I374" s="9"/>
      <c r="J374" s="9"/>
      <c r="K374" s="9"/>
    </row>
    <row r="375" spans="2:11" x14ac:dyDescent="0.25">
      <c r="B375" s="9"/>
      <c r="C375" s="9"/>
      <c r="D375" s="9"/>
      <c r="E375" s="9"/>
      <c r="F375" s="9"/>
      <c r="G375" s="9"/>
      <c r="H375" s="9"/>
      <c r="I375" s="9"/>
      <c r="J375" s="9"/>
      <c r="K375" s="9"/>
    </row>
    <row r="376" spans="2:11" x14ac:dyDescent="0.25">
      <c r="B376" s="9"/>
      <c r="C376" s="9"/>
      <c r="D376" s="9"/>
      <c r="E376" s="9"/>
      <c r="F376" s="9"/>
      <c r="G376" s="9"/>
      <c r="H376" s="9"/>
      <c r="I376" s="9"/>
      <c r="J376" s="9"/>
      <c r="K376" s="9"/>
    </row>
    <row r="377" spans="2:11" x14ac:dyDescent="0.25">
      <c r="B377" s="9"/>
      <c r="C377" s="9"/>
      <c r="D377" s="9"/>
      <c r="E377" s="9"/>
      <c r="F377" s="9"/>
      <c r="G377" s="9"/>
      <c r="H377" s="9"/>
      <c r="I377" s="9"/>
      <c r="J377" s="9"/>
      <c r="K377" s="9"/>
    </row>
    <row r="378" spans="2:11" x14ac:dyDescent="0.25">
      <c r="B378" s="9"/>
      <c r="C378" s="9"/>
      <c r="D378" s="9"/>
      <c r="E378" s="9"/>
      <c r="F378" s="9"/>
      <c r="G378" s="9"/>
      <c r="H378" s="9"/>
      <c r="I378" s="9"/>
      <c r="J378" s="9"/>
      <c r="K378" s="9"/>
    </row>
    <row r="379" spans="2:11" x14ac:dyDescent="0.25">
      <c r="B379" s="9"/>
      <c r="C379" s="9"/>
      <c r="D379" s="9"/>
      <c r="E379" s="9"/>
      <c r="F379" s="9"/>
      <c r="G379" s="9"/>
      <c r="H379" s="9"/>
      <c r="I379" s="9"/>
      <c r="J379" s="9"/>
      <c r="K379" s="9"/>
    </row>
    <row r="380" spans="2:11" x14ac:dyDescent="0.25">
      <c r="B380" s="9"/>
      <c r="C380" s="9"/>
      <c r="D380" s="9"/>
      <c r="E380" s="9"/>
      <c r="F380" s="9"/>
      <c r="G380" s="9"/>
      <c r="H380" s="9"/>
      <c r="I380" s="9"/>
      <c r="J380" s="9"/>
      <c r="K380" s="9"/>
    </row>
    <row r="381" spans="2:11" x14ac:dyDescent="0.25">
      <c r="B381" s="9"/>
      <c r="C381" s="9"/>
      <c r="D381" s="9"/>
      <c r="E381" s="9"/>
      <c r="F381" s="9"/>
      <c r="G381" s="9"/>
      <c r="H381" s="9"/>
      <c r="I381" s="9"/>
      <c r="J381" s="9"/>
      <c r="K381" s="9"/>
    </row>
    <row r="382" spans="2:11" x14ac:dyDescent="0.25">
      <c r="B382" s="9"/>
      <c r="C382" s="9"/>
      <c r="D382" s="9"/>
      <c r="E382" s="9"/>
      <c r="F382" s="9"/>
      <c r="G382" s="9"/>
      <c r="H382" s="9"/>
      <c r="I382" s="9"/>
      <c r="J382" s="9"/>
      <c r="K382" s="9"/>
    </row>
    <row r="383" spans="2:11" x14ac:dyDescent="0.25">
      <c r="B383" s="9"/>
      <c r="C383" s="9"/>
      <c r="D383" s="9"/>
      <c r="E383" s="9"/>
      <c r="F383" s="9"/>
      <c r="G383" s="9"/>
      <c r="H383" s="9"/>
      <c r="I383" s="9"/>
      <c r="J383" s="9"/>
      <c r="K383" s="9"/>
    </row>
    <row r="384" spans="2:11" x14ac:dyDescent="0.25">
      <c r="B384" s="9"/>
      <c r="C384" s="9"/>
      <c r="D384" s="9"/>
      <c r="E384" s="9"/>
      <c r="F384" s="9"/>
      <c r="G384" s="9"/>
      <c r="H384" s="9"/>
      <c r="I384" s="9"/>
      <c r="J384" s="9"/>
      <c r="K384" s="9"/>
    </row>
    <row r="385" spans="2:11" x14ac:dyDescent="0.25">
      <c r="B385" s="9"/>
      <c r="C385" s="9"/>
      <c r="D385" s="9"/>
      <c r="E385" s="9"/>
      <c r="F385" s="9"/>
      <c r="G385" s="9"/>
      <c r="H385" s="9"/>
      <c r="I385" s="9"/>
      <c r="J385" s="9"/>
      <c r="K385" s="9"/>
    </row>
    <row r="386" spans="2:11" x14ac:dyDescent="0.25">
      <c r="B386" s="9"/>
      <c r="C386" s="9"/>
      <c r="D386" s="9"/>
      <c r="E386" s="9"/>
      <c r="F386" s="9"/>
      <c r="G386" s="9"/>
      <c r="H386" s="9"/>
      <c r="I386" s="9"/>
      <c r="J386" s="9"/>
      <c r="K386" s="9"/>
    </row>
    <row r="387" spans="2:11" x14ac:dyDescent="0.25">
      <c r="B387" s="9"/>
      <c r="C387" s="9"/>
      <c r="D387" s="9"/>
      <c r="E387" s="9"/>
      <c r="F387" s="9"/>
      <c r="G387" s="9"/>
      <c r="H387" s="9"/>
      <c r="I387" s="9"/>
      <c r="J387" s="9"/>
      <c r="K387" s="9"/>
    </row>
    <row r="388" spans="2:11" x14ac:dyDescent="0.25">
      <c r="B388" s="9"/>
      <c r="C388" s="9"/>
      <c r="D388" s="9"/>
      <c r="E388" s="9"/>
      <c r="F388" s="9"/>
      <c r="G388" s="9"/>
      <c r="H388" s="9"/>
      <c r="I388" s="9"/>
      <c r="J388" s="9"/>
      <c r="K388" s="9"/>
    </row>
    <row r="389" spans="2:11" x14ac:dyDescent="0.25">
      <c r="B389" s="9"/>
      <c r="C389" s="9"/>
      <c r="D389" s="9"/>
      <c r="E389" s="9"/>
      <c r="F389" s="9"/>
      <c r="G389" s="9"/>
      <c r="H389" s="9"/>
      <c r="I389" s="9"/>
      <c r="J389" s="9"/>
      <c r="K389" s="9"/>
    </row>
    <row r="390" spans="2:11" x14ac:dyDescent="0.25">
      <c r="B390" s="9"/>
      <c r="C390" s="9"/>
      <c r="D390" s="9"/>
      <c r="E390" s="9"/>
      <c r="F390" s="9"/>
      <c r="G390" s="9"/>
      <c r="H390" s="9"/>
      <c r="I390" s="9"/>
      <c r="J390" s="9"/>
      <c r="K390" s="9"/>
    </row>
    <row r="391" spans="2:11" x14ac:dyDescent="0.25">
      <c r="B391" s="9"/>
      <c r="C391" s="9"/>
      <c r="D391" s="9"/>
      <c r="E391" s="9"/>
      <c r="F391" s="9"/>
      <c r="G391" s="9"/>
      <c r="H391" s="9"/>
      <c r="I391" s="9"/>
      <c r="J391" s="9"/>
      <c r="K391" s="9"/>
    </row>
    <row r="392" spans="2:11" x14ac:dyDescent="0.25">
      <c r="B392" s="9"/>
      <c r="C392" s="9"/>
      <c r="D392" s="9"/>
      <c r="E392" s="9"/>
      <c r="F392" s="9"/>
      <c r="G392" s="9"/>
      <c r="H392" s="9"/>
      <c r="I392" s="9"/>
      <c r="J392" s="9"/>
      <c r="K392" s="9"/>
    </row>
    <row r="393" spans="2:11" x14ac:dyDescent="0.25">
      <c r="B393" s="9"/>
      <c r="C393" s="9"/>
      <c r="D393" s="9"/>
      <c r="E393" s="9"/>
      <c r="F393" s="9"/>
      <c r="G393" s="9"/>
      <c r="H393" s="9"/>
      <c r="I393" s="9"/>
      <c r="J393" s="9"/>
      <c r="K393" s="9"/>
    </row>
    <row r="394" spans="2:11" x14ac:dyDescent="0.25">
      <c r="B394" s="9"/>
      <c r="C394" s="9"/>
      <c r="D394" s="9"/>
      <c r="E394" s="9"/>
      <c r="F394" s="9"/>
      <c r="G394" s="9"/>
      <c r="H394" s="9"/>
      <c r="I394" s="9"/>
      <c r="J394" s="9"/>
      <c r="K394" s="9"/>
    </row>
    <row r="395" spans="2:11" x14ac:dyDescent="0.25">
      <c r="B395" s="9"/>
      <c r="C395" s="9"/>
      <c r="D395" s="9"/>
      <c r="E395" s="9"/>
      <c r="F395" s="9"/>
      <c r="G395" s="9"/>
      <c r="H395" s="9"/>
      <c r="I395" s="9"/>
      <c r="J395" s="9"/>
      <c r="K395" s="9"/>
    </row>
    <row r="396" spans="2:11" x14ac:dyDescent="0.25">
      <c r="B396" s="9"/>
      <c r="C396" s="9"/>
      <c r="D396" s="9"/>
      <c r="E396" s="9"/>
      <c r="F396" s="9"/>
      <c r="G396" s="9"/>
      <c r="H396" s="9"/>
      <c r="I396" s="9"/>
      <c r="J396" s="9"/>
      <c r="K396" s="9"/>
    </row>
    <row r="397" spans="2:11" x14ac:dyDescent="0.25">
      <c r="B397" s="9"/>
      <c r="C397" s="9"/>
      <c r="D397" s="9"/>
      <c r="E397" s="9"/>
      <c r="F397" s="9"/>
      <c r="G397" s="9"/>
      <c r="H397" s="9"/>
      <c r="I397" s="9"/>
      <c r="J397" s="9"/>
      <c r="K397" s="9"/>
    </row>
    <row r="398" spans="2:11" x14ac:dyDescent="0.25">
      <c r="B398" s="9"/>
      <c r="C398" s="9"/>
      <c r="D398" s="9"/>
      <c r="E398" s="9"/>
      <c r="F398" s="9"/>
      <c r="G398" s="9"/>
      <c r="H398" s="9"/>
      <c r="I398" s="9"/>
      <c r="J398" s="9"/>
      <c r="K398" s="9"/>
    </row>
    <row r="399" spans="2:11" x14ac:dyDescent="0.25">
      <c r="B399" s="9"/>
      <c r="C399" s="9"/>
      <c r="D399" s="9"/>
      <c r="E399" s="9"/>
      <c r="F399" s="9"/>
      <c r="G399" s="9"/>
      <c r="H399" s="9"/>
      <c r="I399" s="9"/>
      <c r="J399" s="9"/>
      <c r="K399" s="9"/>
    </row>
    <row r="400" spans="2:11" x14ac:dyDescent="0.25">
      <c r="B400" s="9"/>
      <c r="C400" s="9"/>
      <c r="D400" s="9"/>
      <c r="E400" s="9"/>
      <c r="F400" s="9"/>
      <c r="G400" s="9"/>
      <c r="H400" s="9"/>
      <c r="I400" s="9"/>
      <c r="J400" s="9"/>
      <c r="K400" s="9"/>
    </row>
    <row r="401" spans="2:11" x14ac:dyDescent="0.25">
      <c r="B401" s="9"/>
      <c r="C401" s="9"/>
      <c r="D401" s="9"/>
      <c r="E401" s="9"/>
      <c r="F401" s="9"/>
      <c r="G401" s="9"/>
      <c r="H401" s="9"/>
      <c r="I401" s="9"/>
      <c r="J401" s="9"/>
      <c r="K401" s="9"/>
    </row>
    <row r="402" spans="2:11" x14ac:dyDescent="0.25">
      <c r="B402" s="9"/>
      <c r="C402" s="9"/>
      <c r="D402" s="9"/>
      <c r="E402" s="9"/>
      <c r="F402" s="9"/>
      <c r="G402" s="9"/>
      <c r="H402" s="9"/>
      <c r="I402" s="9"/>
      <c r="J402" s="9"/>
      <c r="K402" s="9"/>
    </row>
    <row r="403" spans="2:11" x14ac:dyDescent="0.25">
      <c r="B403" s="9"/>
      <c r="C403" s="9"/>
      <c r="D403" s="9"/>
      <c r="E403" s="9"/>
      <c r="F403" s="9"/>
      <c r="G403" s="9"/>
      <c r="H403" s="9"/>
      <c r="I403" s="9"/>
      <c r="J403" s="9"/>
      <c r="K403" s="9"/>
    </row>
    <row r="404" spans="2:11" x14ac:dyDescent="0.25">
      <c r="B404" s="9"/>
      <c r="C404" s="9"/>
      <c r="D404" s="9"/>
      <c r="E404" s="9"/>
      <c r="F404" s="9"/>
      <c r="G404" s="9"/>
      <c r="H404" s="9"/>
      <c r="I404" s="9"/>
      <c r="J404" s="9"/>
      <c r="K404" s="9"/>
    </row>
    <row r="405" spans="2:11" x14ac:dyDescent="0.25">
      <c r="B405" s="9"/>
      <c r="C405" s="9"/>
      <c r="D405" s="9"/>
      <c r="E405" s="9"/>
      <c r="F405" s="9"/>
      <c r="G405" s="9"/>
      <c r="H405" s="9"/>
      <c r="I405" s="9"/>
      <c r="J405" s="9"/>
      <c r="K405" s="9"/>
    </row>
    <row r="406" spans="2:11" x14ac:dyDescent="0.25">
      <c r="B406" s="9"/>
      <c r="C406" s="9"/>
      <c r="D406" s="9"/>
      <c r="E406" s="9"/>
      <c r="F406" s="9"/>
      <c r="G406" s="9"/>
      <c r="H406" s="9"/>
      <c r="I406" s="9"/>
      <c r="J406" s="9"/>
      <c r="K406" s="9"/>
    </row>
    <row r="407" spans="2:11" x14ac:dyDescent="0.25">
      <c r="B407" s="9"/>
      <c r="C407" s="9"/>
      <c r="D407" s="9"/>
      <c r="E407" s="9"/>
      <c r="F407" s="9"/>
      <c r="G407" s="9"/>
      <c r="H407" s="9"/>
      <c r="I407" s="9"/>
      <c r="J407" s="9"/>
      <c r="K407" s="9"/>
    </row>
    <row r="408" spans="2:11" x14ac:dyDescent="0.25">
      <c r="B408" s="9"/>
      <c r="C408" s="9"/>
      <c r="D408" s="9"/>
      <c r="E408" s="9"/>
      <c r="F408" s="9"/>
      <c r="G408" s="9"/>
      <c r="H408" s="9"/>
      <c r="I408" s="9"/>
      <c r="J408" s="9"/>
      <c r="K408" s="9"/>
    </row>
    <row r="409" spans="2:11" x14ac:dyDescent="0.25">
      <c r="B409" s="9"/>
      <c r="C409" s="9"/>
      <c r="D409" s="9"/>
      <c r="E409" s="9"/>
      <c r="F409" s="9"/>
      <c r="G409" s="9"/>
      <c r="H409" s="9"/>
      <c r="I409" s="9"/>
      <c r="J409" s="9"/>
      <c r="K409" s="9"/>
    </row>
    <row r="410" spans="2:11" x14ac:dyDescent="0.25">
      <c r="B410" s="9"/>
      <c r="C410" s="9"/>
      <c r="D410" s="9"/>
      <c r="E410" s="9"/>
      <c r="F410" s="9"/>
      <c r="G410" s="9"/>
      <c r="H410" s="9"/>
      <c r="I410" s="9"/>
      <c r="J410" s="9"/>
      <c r="K410" s="9"/>
    </row>
    <row r="411" spans="2:11" x14ac:dyDescent="0.25">
      <c r="B411" s="9"/>
      <c r="C411" s="9"/>
      <c r="D411" s="9"/>
      <c r="E411" s="9"/>
      <c r="F411" s="9"/>
      <c r="G411" s="9"/>
      <c r="H411" s="9"/>
      <c r="I411" s="9"/>
      <c r="J411" s="9"/>
      <c r="K411" s="9"/>
    </row>
    <row r="412" spans="2:11" x14ac:dyDescent="0.25">
      <c r="B412" s="9"/>
      <c r="C412" s="9"/>
      <c r="D412" s="9"/>
      <c r="E412" s="9"/>
      <c r="F412" s="9"/>
      <c r="G412" s="9"/>
      <c r="H412" s="9"/>
      <c r="I412" s="9"/>
      <c r="J412" s="9"/>
      <c r="K412" s="9"/>
    </row>
    <row r="413" spans="2:11" x14ac:dyDescent="0.25">
      <c r="B413" s="9"/>
      <c r="C413" s="9"/>
      <c r="D413" s="9"/>
      <c r="E413" s="9"/>
      <c r="F413" s="9"/>
      <c r="G413" s="9"/>
      <c r="H413" s="9"/>
      <c r="I413" s="9"/>
      <c r="J413" s="9"/>
      <c r="K413" s="9"/>
    </row>
    <row r="414" spans="2:11" x14ac:dyDescent="0.25">
      <c r="B414" s="9"/>
      <c r="C414" s="9"/>
      <c r="D414" s="9"/>
      <c r="E414" s="9"/>
      <c r="F414" s="9"/>
      <c r="G414" s="9"/>
      <c r="H414" s="9"/>
      <c r="I414" s="9"/>
      <c r="J414" s="9"/>
      <c r="K414" s="9"/>
    </row>
    <row r="415" spans="2:11" x14ac:dyDescent="0.25">
      <c r="B415" s="9"/>
      <c r="C415" s="9"/>
      <c r="D415" s="9"/>
      <c r="E415" s="9"/>
      <c r="F415" s="9"/>
      <c r="G415" s="9"/>
      <c r="H415" s="9"/>
      <c r="I415" s="9"/>
      <c r="J415" s="9"/>
      <c r="K415" s="9"/>
    </row>
    <row r="416" spans="2:11" x14ac:dyDescent="0.25">
      <c r="B416" s="9"/>
      <c r="C416" s="9"/>
      <c r="D416" s="9"/>
      <c r="E416" s="9"/>
      <c r="F416" s="9"/>
      <c r="G416" s="9"/>
      <c r="H416" s="9"/>
      <c r="I416" s="9"/>
      <c r="J416" s="9"/>
      <c r="K416" s="9"/>
    </row>
    <row r="417" spans="2:11" x14ac:dyDescent="0.25">
      <c r="B417" s="9"/>
      <c r="C417" s="9"/>
      <c r="D417" s="9"/>
      <c r="E417" s="9"/>
      <c r="F417" s="9"/>
      <c r="G417" s="9"/>
      <c r="H417" s="9"/>
      <c r="I417" s="9"/>
      <c r="J417" s="9"/>
      <c r="K417" s="9"/>
    </row>
    <row r="418" spans="2:11" x14ac:dyDescent="0.25">
      <c r="B418" s="9"/>
      <c r="C418" s="9"/>
      <c r="D418" s="9"/>
      <c r="E418" s="9"/>
      <c r="F418" s="9"/>
      <c r="G418" s="9"/>
      <c r="H418" s="9"/>
      <c r="I418" s="9"/>
      <c r="J418" s="9"/>
      <c r="K418" s="9"/>
    </row>
    <row r="419" spans="2:11" x14ac:dyDescent="0.25">
      <c r="B419" s="9"/>
      <c r="C419" s="9"/>
      <c r="D419" s="9"/>
      <c r="E419" s="9"/>
      <c r="F419" s="9"/>
      <c r="G419" s="9"/>
      <c r="H419" s="9"/>
      <c r="I419" s="9"/>
      <c r="J419" s="9"/>
      <c r="K419" s="9"/>
    </row>
    <row r="420" spans="2:11" x14ac:dyDescent="0.25">
      <c r="B420" s="9"/>
      <c r="C420" s="9"/>
      <c r="D420" s="9"/>
      <c r="E420" s="9"/>
      <c r="F420" s="9"/>
      <c r="G420" s="9"/>
      <c r="H420" s="9"/>
      <c r="I420" s="9"/>
      <c r="J420" s="9"/>
      <c r="K420" s="9"/>
    </row>
    <row r="421" spans="2:11" x14ac:dyDescent="0.25">
      <c r="B421" s="9"/>
      <c r="C421" s="9"/>
      <c r="D421" s="9"/>
      <c r="E421" s="9"/>
      <c r="F421" s="9"/>
      <c r="G421" s="9"/>
      <c r="H421" s="9"/>
      <c r="I421" s="9"/>
      <c r="J421" s="9"/>
      <c r="K421" s="9"/>
    </row>
    <row r="422" spans="2:11" x14ac:dyDescent="0.25">
      <c r="B422" s="9"/>
      <c r="C422" s="9"/>
      <c r="D422" s="9"/>
      <c r="E422" s="9"/>
      <c r="F422" s="9"/>
      <c r="G422" s="9"/>
      <c r="H422" s="9"/>
      <c r="I422" s="9"/>
      <c r="J422" s="9"/>
      <c r="K422" s="9"/>
    </row>
    <row r="423" spans="2:11" x14ac:dyDescent="0.25">
      <c r="B423" s="9"/>
      <c r="C423" s="9"/>
      <c r="D423" s="9"/>
      <c r="E423" s="9"/>
      <c r="F423" s="9"/>
      <c r="G423" s="9"/>
      <c r="H423" s="9"/>
      <c r="I423" s="9"/>
      <c r="J423" s="9"/>
      <c r="K423" s="9"/>
    </row>
    <row r="424" spans="2:11" x14ac:dyDescent="0.25">
      <c r="B424" s="9"/>
      <c r="C424" s="9"/>
      <c r="D424" s="9"/>
      <c r="E424" s="9"/>
      <c r="F424" s="9"/>
      <c r="G424" s="9"/>
      <c r="H424" s="9"/>
      <c r="I424" s="9"/>
      <c r="J424" s="9"/>
      <c r="K424" s="9"/>
    </row>
    <row r="425" spans="2:11" x14ac:dyDescent="0.25">
      <c r="B425" s="9"/>
      <c r="C425" s="9"/>
      <c r="D425" s="9"/>
      <c r="E425" s="9"/>
      <c r="F425" s="9"/>
      <c r="G425" s="9"/>
      <c r="H425" s="9"/>
      <c r="I425" s="9"/>
      <c r="J425" s="9"/>
      <c r="K425" s="9"/>
    </row>
    <row r="426" spans="2:11" x14ac:dyDescent="0.25">
      <c r="B426" s="9"/>
      <c r="C426" s="9"/>
      <c r="D426" s="9"/>
      <c r="E426" s="9"/>
      <c r="F426" s="9"/>
      <c r="G426" s="9"/>
      <c r="H426" s="9"/>
      <c r="I426" s="9"/>
      <c r="J426" s="9"/>
      <c r="K426" s="9"/>
    </row>
    <row r="427" spans="2:11" x14ac:dyDescent="0.25">
      <c r="B427" s="9"/>
      <c r="C427" s="9"/>
      <c r="D427" s="9"/>
      <c r="E427" s="9"/>
      <c r="F427" s="9"/>
      <c r="G427" s="9"/>
      <c r="H427" s="9"/>
      <c r="I427" s="9"/>
      <c r="J427" s="9"/>
      <c r="K427" s="9"/>
    </row>
    <row r="428" spans="2:11" x14ac:dyDescent="0.25">
      <c r="B428" s="9"/>
      <c r="C428" s="9"/>
      <c r="D428" s="9"/>
      <c r="E428" s="9"/>
      <c r="F428" s="9"/>
      <c r="G428" s="9"/>
      <c r="H428" s="9"/>
      <c r="I428" s="9"/>
      <c r="J428" s="9"/>
      <c r="K428" s="9"/>
    </row>
    <row r="429" spans="2:11" x14ac:dyDescent="0.25">
      <c r="B429" s="9"/>
      <c r="C429" s="9"/>
      <c r="D429" s="9"/>
      <c r="E429" s="9"/>
      <c r="F429" s="9"/>
      <c r="G429" s="9"/>
      <c r="H429" s="9"/>
      <c r="I429" s="9"/>
      <c r="J429" s="9"/>
      <c r="K429" s="9"/>
    </row>
    <row r="430" spans="2:11" x14ac:dyDescent="0.25">
      <c r="B430" s="9"/>
      <c r="C430" s="9"/>
      <c r="D430" s="9"/>
      <c r="E430" s="9"/>
      <c r="F430" s="9"/>
      <c r="G430" s="9"/>
      <c r="H430" s="9"/>
      <c r="I430" s="9"/>
      <c r="J430" s="9"/>
      <c r="K430" s="9"/>
    </row>
    <row r="431" spans="2:11" x14ac:dyDescent="0.25">
      <c r="B431" s="9"/>
      <c r="C431" s="9"/>
      <c r="D431" s="9"/>
      <c r="E431" s="9"/>
      <c r="F431" s="9"/>
      <c r="G431" s="9"/>
      <c r="H431" s="9"/>
      <c r="I431" s="9"/>
      <c r="J431" s="9"/>
      <c r="K431" s="9"/>
    </row>
    <row r="432" spans="2:11" x14ac:dyDescent="0.25">
      <c r="B432" s="9"/>
      <c r="C432" s="9"/>
      <c r="D432" s="9"/>
      <c r="E432" s="9"/>
      <c r="F432" s="9"/>
      <c r="G432" s="9"/>
      <c r="H432" s="9"/>
      <c r="I432" s="9"/>
      <c r="J432" s="9"/>
      <c r="K432" s="9"/>
    </row>
    <row r="433" spans="2:11" x14ac:dyDescent="0.25">
      <c r="B433" s="9"/>
      <c r="C433" s="9"/>
      <c r="D433" s="9"/>
      <c r="E433" s="9"/>
      <c r="F433" s="9"/>
      <c r="G433" s="9"/>
      <c r="H433" s="9"/>
      <c r="I433" s="9"/>
      <c r="J433" s="9"/>
      <c r="K433" s="9"/>
    </row>
    <row r="434" spans="2:11" x14ac:dyDescent="0.25">
      <c r="B434" s="9"/>
      <c r="C434" s="9"/>
      <c r="D434" s="9"/>
      <c r="E434" s="9"/>
      <c r="F434" s="9"/>
      <c r="G434" s="9"/>
      <c r="H434" s="9"/>
      <c r="I434" s="9"/>
      <c r="J434" s="9"/>
      <c r="K434" s="9"/>
    </row>
    <row r="435" spans="2:11" x14ac:dyDescent="0.25">
      <c r="B435" s="9"/>
      <c r="C435" s="9"/>
      <c r="D435" s="9"/>
      <c r="E435" s="9"/>
      <c r="F435" s="9"/>
      <c r="G435" s="9"/>
      <c r="H435" s="9"/>
      <c r="I435" s="9"/>
      <c r="J435" s="9"/>
      <c r="K435" s="9"/>
    </row>
    <row r="436" spans="2:11" x14ac:dyDescent="0.25">
      <c r="B436" s="9"/>
      <c r="C436" s="9"/>
      <c r="D436" s="9"/>
      <c r="E436" s="9"/>
      <c r="F436" s="9"/>
      <c r="G436" s="9"/>
      <c r="H436" s="9"/>
      <c r="I436" s="9"/>
      <c r="J436" s="9"/>
      <c r="K436" s="9"/>
    </row>
    <row r="437" spans="2:11" x14ac:dyDescent="0.25">
      <c r="B437" s="9"/>
      <c r="C437" s="9"/>
      <c r="D437" s="9"/>
      <c r="E437" s="9"/>
      <c r="F437" s="9"/>
      <c r="G437" s="9"/>
      <c r="H437" s="9"/>
      <c r="I437" s="9"/>
      <c r="J437" s="9"/>
      <c r="K437" s="9"/>
    </row>
    <row r="438" spans="2:11" x14ac:dyDescent="0.25">
      <c r="B438" s="9"/>
      <c r="C438" s="9"/>
      <c r="D438" s="9"/>
      <c r="E438" s="9"/>
      <c r="F438" s="9"/>
      <c r="G438" s="9"/>
      <c r="H438" s="9"/>
      <c r="I438" s="9"/>
      <c r="J438" s="9"/>
      <c r="K438" s="9"/>
    </row>
    <row r="439" spans="2:11" x14ac:dyDescent="0.25">
      <c r="B439" s="9"/>
      <c r="C439" s="9"/>
      <c r="D439" s="9"/>
      <c r="E439" s="9"/>
      <c r="F439" s="9"/>
      <c r="G439" s="9"/>
      <c r="H439" s="9"/>
      <c r="I439" s="9"/>
      <c r="J439" s="9"/>
      <c r="K439" s="9"/>
    </row>
    <row r="440" spans="2:11" x14ac:dyDescent="0.25">
      <c r="B440" s="9"/>
      <c r="C440" s="9"/>
      <c r="D440" s="9"/>
      <c r="E440" s="9"/>
      <c r="F440" s="9"/>
      <c r="G440" s="9"/>
      <c r="H440" s="9"/>
      <c r="I440" s="9"/>
      <c r="J440" s="9"/>
      <c r="K440" s="9"/>
    </row>
    <row r="441" spans="2:11" x14ac:dyDescent="0.25">
      <c r="B441" s="9"/>
      <c r="C441" s="9"/>
      <c r="D441" s="9"/>
      <c r="E441" s="9"/>
      <c r="F441" s="9"/>
      <c r="G441" s="9"/>
      <c r="H441" s="9"/>
      <c r="I441" s="9"/>
      <c r="J441" s="9"/>
      <c r="K441" s="9"/>
    </row>
    <row r="442" spans="2:11" x14ac:dyDescent="0.25">
      <c r="B442" s="9"/>
      <c r="C442" s="9"/>
      <c r="D442" s="9"/>
      <c r="E442" s="9"/>
      <c r="F442" s="9"/>
      <c r="G442" s="9"/>
      <c r="H442" s="9"/>
      <c r="I442" s="9"/>
      <c r="J442" s="9"/>
      <c r="K442" s="9"/>
    </row>
    <row r="443" spans="2:11" x14ac:dyDescent="0.25">
      <c r="B443" s="9"/>
      <c r="C443" s="9"/>
      <c r="D443" s="9"/>
      <c r="E443" s="9"/>
      <c r="F443" s="9"/>
      <c r="G443" s="9"/>
      <c r="H443" s="9"/>
      <c r="I443" s="9"/>
      <c r="J443" s="9"/>
      <c r="K443" s="9"/>
    </row>
    <row r="444" spans="2:11" x14ac:dyDescent="0.25">
      <c r="B444" s="9"/>
      <c r="C444" s="9"/>
      <c r="D444" s="9"/>
      <c r="E444" s="9"/>
      <c r="F444" s="9"/>
      <c r="G444" s="9"/>
      <c r="H444" s="9"/>
      <c r="I444" s="9"/>
      <c r="J444" s="9"/>
      <c r="K444" s="9"/>
    </row>
    <row r="445" spans="2:11" x14ac:dyDescent="0.25">
      <c r="B445" s="9"/>
      <c r="C445" s="9"/>
      <c r="D445" s="9"/>
      <c r="E445" s="9"/>
      <c r="F445" s="9"/>
      <c r="G445" s="9"/>
      <c r="H445" s="9"/>
      <c r="I445" s="9"/>
      <c r="J445" s="9"/>
      <c r="K445" s="9"/>
    </row>
    <row r="446" spans="2:11" x14ac:dyDescent="0.25">
      <c r="B446" s="9"/>
      <c r="C446" s="9"/>
      <c r="D446" s="9"/>
      <c r="E446" s="9"/>
      <c r="F446" s="9"/>
      <c r="G446" s="9"/>
      <c r="H446" s="9"/>
      <c r="I446" s="9"/>
      <c r="J446" s="9"/>
      <c r="K446" s="9"/>
    </row>
    <row r="447" spans="2:11" x14ac:dyDescent="0.25">
      <c r="B447" s="9"/>
      <c r="C447" s="9"/>
      <c r="D447" s="9"/>
      <c r="E447" s="9"/>
      <c r="F447" s="9"/>
      <c r="G447" s="9"/>
      <c r="H447" s="9"/>
      <c r="I447" s="9"/>
      <c r="J447" s="9"/>
      <c r="K447" s="9"/>
    </row>
    <row r="448" spans="2:11" x14ac:dyDescent="0.25">
      <c r="B448" s="9"/>
      <c r="C448" s="9"/>
      <c r="D448" s="9"/>
      <c r="E448" s="9"/>
      <c r="F448" s="9"/>
      <c r="G448" s="9"/>
      <c r="H448" s="9"/>
      <c r="I448" s="9"/>
      <c r="J448" s="9"/>
      <c r="K448" s="9"/>
    </row>
    <row r="449" spans="2:11" x14ac:dyDescent="0.25">
      <c r="B449" s="9"/>
      <c r="C449" s="9"/>
      <c r="D449" s="9"/>
      <c r="E449" s="9"/>
      <c r="F449" s="9"/>
      <c r="G449" s="9"/>
      <c r="H449" s="9"/>
      <c r="I449" s="9"/>
      <c r="J449" s="9"/>
      <c r="K449" s="9"/>
    </row>
    <row r="450" spans="2:11" x14ac:dyDescent="0.25">
      <c r="B450" s="9"/>
      <c r="C450" s="9"/>
      <c r="D450" s="9"/>
      <c r="E450" s="9"/>
      <c r="F450" s="9"/>
      <c r="G450" s="9"/>
      <c r="H450" s="9"/>
      <c r="I450" s="9"/>
      <c r="J450" s="9"/>
      <c r="K450" s="9"/>
    </row>
    <row r="451" spans="2:11" x14ac:dyDescent="0.25">
      <c r="B451" s="9"/>
      <c r="C451" s="9"/>
      <c r="D451" s="9"/>
      <c r="E451" s="9"/>
      <c r="F451" s="9"/>
      <c r="G451" s="9"/>
      <c r="H451" s="9"/>
      <c r="I451" s="9"/>
      <c r="J451" s="9"/>
      <c r="K451" s="9"/>
    </row>
    <row r="452" spans="2:11" x14ac:dyDescent="0.25">
      <c r="B452" s="9"/>
      <c r="C452" s="9"/>
      <c r="D452" s="9"/>
      <c r="E452" s="9"/>
      <c r="F452" s="9"/>
      <c r="G452" s="9"/>
      <c r="H452" s="9"/>
      <c r="I452" s="9"/>
      <c r="J452" s="9"/>
      <c r="K452" s="9"/>
    </row>
    <row r="453" spans="2:11" x14ac:dyDescent="0.25">
      <c r="B453" s="9"/>
      <c r="C453" s="9"/>
      <c r="D453" s="9"/>
      <c r="E453" s="9"/>
      <c r="F453" s="9"/>
      <c r="G453" s="9"/>
      <c r="H453" s="9"/>
      <c r="I453" s="9"/>
      <c r="J453" s="9"/>
      <c r="K453" s="9"/>
    </row>
    <row r="454" spans="2:11" x14ac:dyDescent="0.25">
      <c r="B454" s="9"/>
      <c r="C454" s="9"/>
      <c r="D454" s="9"/>
      <c r="E454" s="9"/>
      <c r="F454" s="9"/>
      <c r="G454" s="9"/>
      <c r="H454" s="9"/>
      <c r="I454" s="9"/>
      <c r="J454" s="9"/>
      <c r="K454" s="9"/>
    </row>
    <row r="455" spans="2:11" x14ac:dyDescent="0.25">
      <c r="B455" s="9"/>
      <c r="C455" s="9"/>
      <c r="D455" s="9"/>
      <c r="E455" s="9"/>
      <c r="F455" s="9"/>
      <c r="G455" s="9"/>
      <c r="H455" s="9"/>
      <c r="I455" s="9"/>
      <c r="J455" s="9"/>
      <c r="K455" s="9"/>
    </row>
    <row r="456" spans="2:11" x14ac:dyDescent="0.25">
      <c r="B456" s="9"/>
      <c r="C456" s="9"/>
      <c r="D456" s="9"/>
      <c r="E456" s="9"/>
      <c r="F456" s="9"/>
      <c r="G456" s="9"/>
      <c r="H456" s="9"/>
      <c r="I456" s="9"/>
      <c r="J456" s="9"/>
      <c r="K456" s="9"/>
    </row>
    <row r="457" spans="2:11" x14ac:dyDescent="0.25">
      <c r="B457" s="9"/>
      <c r="C457" s="9"/>
      <c r="D457" s="9"/>
      <c r="E457" s="9"/>
      <c r="F457" s="9"/>
      <c r="G457" s="9"/>
      <c r="H457" s="9"/>
      <c r="I457" s="9"/>
      <c r="J457" s="9"/>
      <c r="K457" s="9"/>
    </row>
    <row r="458" spans="2:11" x14ac:dyDescent="0.25">
      <c r="B458" s="9"/>
      <c r="C458" s="9"/>
      <c r="D458" s="9"/>
      <c r="E458" s="9"/>
      <c r="F458" s="9"/>
      <c r="G458" s="9"/>
      <c r="H458" s="9"/>
      <c r="I458" s="9"/>
      <c r="J458" s="9"/>
      <c r="K458" s="9"/>
    </row>
    <row r="459" spans="2:11" x14ac:dyDescent="0.25">
      <c r="B459" s="9"/>
      <c r="C459" s="9"/>
      <c r="D459" s="9"/>
      <c r="E459" s="9"/>
      <c r="F459" s="9"/>
      <c r="G459" s="9"/>
      <c r="H459" s="9"/>
      <c r="I459" s="9"/>
      <c r="J459" s="9"/>
      <c r="K459" s="9"/>
    </row>
    <row r="460" spans="2:11" x14ac:dyDescent="0.25">
      <c r="B460" s="9"/>
      <c r="C460" s="9"/>
      <c r="D460" s="9"/>
      <c r="E460" s="9"/>
      <c r="F460" s="9"/>
      <c r="G460" s="9"/>
      <c r="H460" s="9"/>
      <c r="I460" s="9"/>
      <c r="J460" s="9"/>
      <c r="K460" s="9"/>
    </row>
    <row r="461" spans="2:11" x14ac:dyDescent="0.25">
      <c r="B461" s="9"/>
      <c r="C461" s="9"/>
      <c r="D461" s="9"/>
      <c r="E461" s="9"/>
      <c r="F461" s="9"/>
      <c r="G461" s="9"/>
      <c r="H461" s="9"/>
      <c r="I461" s="9"/>
      <c r="J461" s="9"/>
      <c r="K461" s="9"/>
    </row>
    <row r="462" spans="2:11" x14ac:dyDescent="0.25">
      <c r="B462" s="9"/>
      <c r="C462" s="9"/>
      <c r="D462" s="9"/>
      <c r="E462" s="9"/>
      <c r="F462" s="9"/>
      <c r="G462" s="9"/>
      <c r="H462" s="9"/>
      <c r="I462" s="9"/>
      <c r="J462" s="9"/>
      <c r="K462" s="9"/>
    </row>
    <row r="463" spans="2:11" x14ac:dyDescent="0.25">
      <c r="B463" s="9"/>
      <c r="C463" s="9"/>
      <c r="D463" s="9"/>
      <c r="E463" s="9"/>
      <c r="F463" s="9"/>
      <c r="G463" s="9"/>
      <c r="H463" s="9"/>
      <c r="I463" s="9"/>
      <c r="J463" s="9"/>
      <c r="K463" s="9"/>
    </row>
    <row r="464" spans="2:11" x14ac:dyDescent="0.25">
      <c r="B464" s="9"/>
      <c r="C464" s="9"/>
      <c r="D464" s="9"/>
      <c r="E464" s="9"/>
      <c r="F464" s="9"/>
      <c r="G464" s="9"/>
      <c r="H464" s="9"/>
      <c r="I464" s="9"/>
      <c r="J464" s="9"/>
      <c r="K464" s="9"/>
    </row>
    <row r="465" spans="2:11" x14ac:dyDescent="0.25">
      <c r="B465" s="9"/>
      <c r="C465" s="9"/>
      <c r="D465" s="9"/>
      <c r="E465" s="9"/>
      <c r="F465" s="9"/>
      <c r="G465" s="9"/>
      <c r="H465" s="9"/>
      <c r="I465" s="9"/>
      <c r="J465" s="9"/>
      <c r="K465" s="9"/>
    </row>
    <row r="466" spans="2:11" x14ac:dyDescent="0.25">
      <c r="B466" s="9"/>
      <c r="C466" s="9"/>
      <c r="D466" s="9"/>
      <c r="E466" s="9"/>
      <c r="F466" s="9"/>
      <c r="G466" s="9"/>
      <c r="H466" s="9"/>
      <c r="I466" s="9"/>
      <c r="J466" s="9"/>
      <c r="K466" s="9"/>
    </row>
    <row r="467" spans="2:11" x14ac:dyDescent="0.25">
      <c r="B467" s="9"/>
      <c r="C467" s="9"/>
      <c r="D467" s="9"/>
      <c r="E467" s="9"/>
      <c r="F467" s="9"/>
      <c r="G467" s="9"/>
      <c r="H467" s="9"/>
      <c r="I467" s="9"/>
      <c r="J467" s="9"/>
      <c r="K467" s="9"/>
    </row>
    <row r="468" spans="2:11" x14ac:dyDescent="0.25">
      <c r="B468" s="9"/>
      <c r="C468" s="9"/>
      <c r="D468" s="9"/>
      <c r="E468" s="9"/>
      <c r="F468" s="9"/>
      <c r="G468" s="9"/>
      <c r="H468" s="9"/>
      <c r="I468" s="9"/>
      <c r="J468" s="9"/>
      <c r="K468" s="9"/>
    </row>
    <row r="469" spans="2:11" x14ac:dyDescent="0.25">
      <c r="B469" s="9"/>
      <c r="C469" s="9"/>
      <c r="D469" s="9"/>
      <c r="E469" s="9"/>
      <c r="F469" s="9"/>
      <c r="G469" s="9"/>
      <c r="H469" s="9"/>
      <c r="I469" s="9"/>
      <c r="J469" s="9"/>
      <c r="K469" s="9"/>
    </row>
    <row r="470" spans="2:11" x14ac:dyDescent="0.25">
      <c r="B470" s="9"/>
      <c r="C470" s="9"/>
      <c r="D470" s="9"/>
      <c r="E470" s="9"/>
      <c r="F470" s="9"/>
      <c r="G470" s="9"/>
      <c r="H470" s="9"/>
      <c r="I470" s="9"/>
      <c r="J470" s="9"/>
      <c r="K470" s="9"/>
    </row>
    <row r="471" spans="2:11" x14ac:dyDescent="0.25">
      <c r="B471" s="9"/>
      <c r="C471" s="9"/>
      <c r="D471" s="9"/>
      <c r="E471" s="9"/>
      <c r="F471" s="9"/>
      <c r="G471" s="9"/>
      <c r="H471" s="9"/>
      <c r="I471" s="9"/>
      <c r="J471" s="9"/>
      <c r="K471" s="9"/>
    </row>
    <row r="472" spans="2:11" x14ac:dyDescent="0.25">
      <c r="B472" s="9"/>
      <c r="C472" s="9"/>
      <c r="D472" s="9"/>
      <c r="E472" s="9"/>
      <c r="F472" s="9"/>
      <c r="G472" s="9"/>
      <c r="H472" s="9"/>
      <c r="I472" s="9"/>
      <c r="J472" s="9"/>
      <c r="K472" s="9"/>
    </row>
    <row r="473" spans="2:11" x14ac:dyDescent="0.25">
      <c r="B473" s="9"/>
      <c r="C473" s="9"/>
      <c r="D473" s="9"/>
      <c r="E473" s="9"/>
      <c r="F473" s="9"/>
      <c r="G473" s="9"/>
      <c r="H473" s="9"/>
      <c r="I473" s="9"/>
      <c r="J473" s="9"/>
      <c r="K473" s="9"/>
    </row>
    <row r="474" spans="2:11" x14ac:dyDescent="0.25">
      <c r="B474" s="9"/>
      <c r="C474" s="9"/>
      <c r="D474" s="9"/>
      <c r="E474" s="9"/>
      <c r="F474" s="9"/>
      <c r="G474" s="9"/>
      <c r="H474" s="9"/>
      <c r="I474" s="9"/>
      <c r="J474" s="9"/>
      <c r="K474" s="9"/>
    </row>
    <row r="475" spans="2:11" x14ac:dyDescent="0.25">
      <c r="B475" s="9"/>
      <c r="C475" s="9"/>
      <c r="D475" s="9"/>
      <c r="E475" s="9"/>
      <c r="F475" s="9"/>
      <c r="G475" s="9"/>
      <c r="H475" s="9"/>
      <c r="I475" s="9"/>
      <c r="J475" s="9"/>
      <c r="K475" s="9"/>
    </row>
    <row r="476" spans="2:11" x14ac:dyDescent="0.25">
      <c r="B476" s="9"/>
      <c r="C476" s="9"/>
      <c r="D476" s="9"/>
      <c r="E476" s="9"/>
      <c r="F476" s="9"/>
      <c r="G476" s="9"/>
      <c r="H476" s="9"/>
      <c r="I476" s="9"/>
      <c r="J476" s="9"/>
      <c r="K476" s="9"/>
    </row>
    <row r="477" spans="2:11" x14ac:dyDescent="0.25">
      <c r="B477" s="9"/>
      <c r="C477" s="9"/>
      <c r="D477" s="9"/>
      <c r="E477" s="9"/>
      <c r="F477" s="9"/>
      <c r="G477" s="9"/>
      <c r="H477" s="9"/>
      <c r="I477" s="9"/>
      <c r="J477" s="9"/>
      <c r="K477" s="9"/>
    </row>
    <row r="478" spans="2:11" x14ac:dyDescent="0.25">
      <c r="B478" s="9"/>
      <c r="C478" s="9"/>
      <c r="D478" s="9"/>
      <c r="E478" s="9"/>
      <c r="F478" s="9"/>
      <c r="G478" s="9"/>
      <c r="H478" s="9"/>
      <c r="I478" s="9"/>
      <c r="J478" s="9"/>
      <c r="K478" s="9"/>
    </row>
    <row r="479" spans="2:11" x14ac:dyDescent="0.25">
      <c r="B479" s="9"/>
      <c r="C479" s="9"/>
      <c r="D479" s="9"/>
      <c r="E479" s="9"/>
      <c r="F479" s="9"/>
      <c r="G479" s="9"/>
      <c r="H479" s="9"/>
      <c r="I479" s="9"/>
      <c r="J479" s="9"/>
      <c r="K479" s="9"/>
    </row>
    <row r="480" spans="2:11" x14ac:dyDescent="0.25">
      <c r="B480" s="9"/>
      <c r="C480" s="9"/>
      <c r="D480" s="9"/>
      <c r="E480" s="9"/>
      <c r="F480" s="9"/>
      <c r="G480" s="9"/>
      <c r="H480" s="9"/>
      <c r="I480" s="9"/>
      <c r="J480" s="9"/>
      <c r="K480" s="9"/>
    </row>
    <row r="481" spans="2:11" x14ac:dyDescent="0.25">
      <c r="B481" s="9"/>
      <c r="C481" s="9"/>
      <c r="D481" s="9"/>
      <c r="E481" s="9"/>
      <c r="F481" s="9"/>
      <c r="G481" s="9"/>
      <c r="H481" s="9"/>
      <c r="I481" s="9"/>
      <c r="J481" s="9"/>
      <c r="K481" s="9"/>
    </row>
    <row r="482" spans="2:11" x14ac:dyDescent="0.25">
      <c r="B482" s="9"/>
      <c r="C482" s="9"/>
      <c r="D482" s="9"/>
      <c r="E482" s="9"/>
      <c r="F482" s="9"/>
      <c r="G482" s="9"/>
      <c r="H482" s="9"/>
      <c r="I482" s="9"/>
      <c r="J482" s="9"/>
      <c r="K482" s="9"/>
    </row>
    <row r="483" spans="2:11" x14ac:dyDescent="0.25">
      <c r="B483" s="9"/>
      <c r="C483" s="9"/>
      <c r="D483" s="9"/>
      <c r="E483" s="9"/>
      <c r="F483" s="9"/>
      <c r="G483" s="9"/>
      <c r="H483" s="9"/>
      <c r="I483" s="9"/>
      <c r="J483" s="9"/>
      <c r="K483" s="9"/>
    </row>
    <row r="484" spans="2:11" x14ac:dyDescent="0.25">
      <c r="B484" s="9"/>
      <c r="C484" s="9"/>
      <c r="D484" s="9"/>
      <c r="E484" s="9"/>
      <c r="F484" s="9"/>
      <c r="G484" s="9"/>
      <c r="H484" s="9"/>
      <c r="I484" s="9"/>
      <c r="J484" s="9"/>
      <c r="K484" s="9"/>
    </row>
    <row r="485" spans="2:11" x14ac:dyDescent="0.25">
      <c r="B485" s="9"/>
      <c r="C485" s="9"/>
      <c r="D485" s="9"/>
      <c r="E485" s="9"/>
      <c r="F485" s="9"/>
      <c r="G485" s="9"/>
      <c r="H485" s="9"/>
      <c r="I485" s="9"/>
      <c r="J485" s="9"/>
      <c r="K485" s="9"/>
    </row>
    <row r="486" spans="2:11" x14ac:dyDescent="0.25">
      <c r="B486" s="9"/>
      <c r="C486" s="9"/>
      <c r="D486" s="9"/>
      <c r="E486" s="9"/>
      <c r="F486" s="9"/>
      <c r="G486" s="9"/>
      <c r="H486" s="9"/>
      <c r="I486" s="9"/>
      <c r="J486" s="9"/>
      <c r="K486" s="9"/>
    </row>
    <row r="487" spans="2:11" x14ac:dyDescent="0.25">
      <c r="B487" s="9"/>
      <c r="C487" s="9"/>
      <c r="D487" s="9"/>
      <c r="E487" s="9"/>
      <c r="F487" s="9"/>
      <c r="G487" s="9"/>
      <c r="H487" s="9"/>
      <c r="I487" s="9"/>
      <c r="J487" s="9"/>
      <c r="K487" s="9"/>
    </row>
    <row r="488" spans="2:11" x14ac:dyDescent="0.25">
      <c r="B488" s="9"/>
      <c r="C488" s="9"/>
      <c r="D488" s="9"/>
      <c r="E488" s="9"/>
      <c r="F488" s="9"/>
      <c r="G488" s="9"/>
      <c r="H488" s="9"/>
      <c r="I488" s="9"/>
      <c r="J488" s="9"/>
      <c r="K488" s="9"/>
    </row>
    <row r="489" spans="2:11" x14ac:dyDescent="0.25">
      <c r="B489" s="9"/>
      <c r="C489" s="9"/>
      <c r="D489" s="9"/>
      <c r="E489" s="9"/>
      <c r="F489" s="9"/>
      <c r="G489" s="9"/>
      <c r="H489" s="9"/>
      <c r="I489" s="9"/>
      <c r="J489" s="9"/>
      <c r="K489" s="9"/>
    </row>
    <row r="490" spans="2:11" x14ac:dyDescent="0.25">
      <c r="B490" s="9"/>
      <c r="C490" s="9"/>
      <c r="D490" s="9"/>
      <c r="E490" s="9"/>
      <c r="F490" s="9"/>
      <c r="G490" s="9"/>
      <c r="H490" s="9"/>
      <c r="I490" s="9"/>
      <c r="J490" s="9"/>
      <c r="K490" s="9"/>
    </row>
    <row r="491" spans="2:11" x14ac:dyDescent="0.25">
      <c r="B491" s="9"/>
      <c r="C491" s="9"/>
      <c r="D491" s="9"/>
      <c r="E491" s="9"/>
      <c r="F491" s="9"/>
      <c r="G491" s="9"/>
      <c r="H491" s="9"/>
      <c r="I491" s="9"/>
      <c r="J491" s="9"/>
      <c r="K491" s="9"/>
    </row>
    <row r="492" spans="2:11" x14ac:dyDescent="0.25">
      <c r="B492" s="9"/>
      <c r="C492" s="9"/>
      <c r="D492" s="9"/>
      <c r="E492" s="9"/>
      <c r="F492" s="9"/>
      <c r="G492" s="9"/>
      <c r="H492" s="9"/>
      <c r="I492" s="9"/>
      <c r="J492" s="9"/>
      <c r="K492" s="9"/>
    </row>
    <row r="493" spans="2:11" x14ac:dyDescent="0.25">
      <c r="B493" s="9"/>
      <c r="C493" s="9"/>
      <c r="D493" s="9"/>
      <c r="E493" s="9"/>
      <c r="F493" s="9"/>
      <c r="G493" s="9"/>
      <c r="H493" s="9"/>
      <c r="I493" s="9"/>
      <c r="J493" s="9"/>
      <c r="K493" s="9"/>
    </row>
    <row r="494" spans="2:11" x14ac:dyDescent="0.25">
      <c r="B494" s="9"/>
      <c r="C494" s="9"/>
      <c r="D494" s="9"/>
      <c r="E494" s="9"/>
      <c r="F494" s="9"/>
      <c r="G494" s="9"/>
      <c r="H494" s="9"/>
      <c r="I494" s="9"/>
      <c r="J494" s="9"/>
      <c r="K494" s="9"/>
    </row>
    <row r="495" spans="2:11" x14ac:dyDescent="0.25">
      <c r="B495" s="9"/>
      <c r="C495" s="9"/>
      <c r="D495" s="9"/>
      <c r="E495" s="9"/>
      <c r="F495" s="9"/>
      <c r="G495" s="9"/>
      <c r="H495" s="9"/>
      <c r="I495" s="9"/>
      <c r="J495" s="9"/>
      <c r="K495" s="9"/>
    </row>
    <row r="496" spans="2:11" x14ac:dyDescent="0.25">
      <c r="B496" s="9"/>
      <c r="C496" s="9"/>
      <c r="D496" s="9"/>
      <c r="E496" s="9"/>
      <c r="F496" s="9"/>
      <c r="G496" s="9"/>
      <c r="H496" s="9"/>
      <c r="I496" s="9"/>
      <c r="J496" s="9"/>
      <c r="K496" s="9"/>
    </row>
    <row r="497" spans="2:11" x14ac:dyDescent="0.25">
      <c r="B497" s="9"/>
      <c r="C497" s="9"/>
      <c r="D497" s="9"/>
      <c r="E497" s="9"/>
      <c r="F497" s="9"/>
      <c r="G497" s="9"/>
      <c r="H497" s="9"/>
      <c r="I497" s="9"/>
      <c r="J497" s="9"/>
      <c r="K497" s="9"/>
    </row>
    <row r="498" spans="2:11" x14ac:dyDescent="0.25">
      <c r="B498" s="9"/>
      <c r="C498" s="9"/>
      <c r="D498" s="9"/>
      <c r="E498" s="9"/>
      <c r="F498" s="9"/>
      <c r="G498" s="9"/>
      <c r="H498" s="9"/>
      <c r="I498" s="9"/>
      <c r="J498" s="9"/>
      <c r="K498" s="9"/>
    </row>
    <row r="499" spans="2:11" x14ac:dyDescent="0.25">
      <c r="B499" s="9"/>
      <c r="C499" s="9"/>
      <c r="D499" s="9"/>
      <c r="E499" s="9"/>
      <c r="F499" s="9"/>
      <c r="G499" s="9"/>
      <c r="H499" s="9"/>
      <c r="I499" s="9"/>
      <c r="J499" s="9"/>
      <c r="K499" s="9"/>
    </row>
    <row r="500" spans="2:11" x14ac:dyDescent="0.25">
      <c r="B500" s="9"/>
      <c r="C500" s="9"/>
      <c r="D500" s="9"/>
      <c r="E500" s="9"/>
      <c r="F500" s="9"/>
      <c r="G500" s="9"/>
      <c r="H500" s="9"/>
      <c r="I500" s="9"/>
      <c r="J500" s="9"/>
      <c r="K500" s="9"/>
    </row>
    <row r="501" spans="2:11" x14ac:dyDescent="0.25">
      <c r="B501" s="9"/>
      <c r="C501" s="9"/>
      <c r="D501" s="9"/>
      <c r="E501" s="9"/>
      <c r="F501" s="9"/>
      <c r="G501" s="9"/>
      <c r="H501" s="9"/>
      <c r="I501" s="9"/>
      <c r="J501" s="9"/>
      <c r="K501" s="9"/>
    </row>
    <row r="502" spans="2:11" x14ac:dyDescent="0.25">
      <c r="B502" s="9"/>
      <c r="C502" s="9"/>
      <c r="D502" s="9"/>
      <c r="E502" s="9"/>
      <c r="F502" s="9"/>
      <c r="G502" s="9"/>
      <c r="H502" s="9"/>
      <c r="I502" s="9"/>
      <c r="J502" s="9"/>
      <c r="K502" s="9"/>
    </row>
    <row r="503" spans="2:11" x14ac:dyDescent="0.25">
      <c r="B503" s="9"/>
      <c r="C503" s="9"/>
      <c r="D503" s="9"/>
      <c r="E503" s="9"/>
      <c r="F503" s="9"/>
      <c r="G503" s="9"/>
      <c r="H503" s="9"/>
      <c r="I503" s="9"/>
      <c r="J503" s="9"/>
      <c r="K503" s="9"/>
    </row>
    <row r="504" spans="2:11" x14ac:dyDescent="0.25">
      <c r="B504" s="9"/>
      <c r="C504" s="9"/>
      <c r="D504" s="9"/>
      <c r="E504" s="9"/>
      <c r="F504" s="9"/>
      <c r="G504" s="9"/>
      <c r="H504" s="9"/>
      <c r="I504" s="9"/>
      <c r="J504" s="9"/>
      <c r="K504" s="9"/>
    </row>
  </sheetData>
  <sheetProtection algorithmName="SHA-512" hashValue="uTchPkidUJQXL4VHKa8FT0iCCjBR/7BfOs8zD79NqSd1JcJyDmLqGvzEJFlTRcVo9Gl2hnN3pBZa3HEQeiyFOQ==" saltValue="BIGgcoXyil7pbYA0ExVPGg==" spinCount="100000" sheet="1" objects="1" scenarios="1" insertRows="0" selectLockedCells="1"/>
  <mergeCells count="1">
    <mergeCell ref="B1:K1"/>
  </mergeCells>
  <dataValidations count="2">
    <dataValidation type="list" allowBlank="1" showInputMessage="1" showErrorMessage="1" sqref="I4:I504 F4:F504" xr:uid="{00000000-0002-0000-0700-000000000000}">
      <formula1>"Yes,No"</formula1>
    </dataValidation>
    <dataValidation type="list" allowBlank="1" showInputMessage="1" showErrorMessage="1" sqref="E4:E504" xr:uid="{00000000-0002-0000-0700-000001000000}">
      <formula1>"Representative,Supervisor,Unknown"</formula1>
    </dataValidation>
  </dataValidations>
  <pageMargins left="0.25" right="0.25" top="0.75" bottom="0.75" header="0.3" footer="0.3"/>
  <pageSetup paperSize="8" scale="99"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T18"/>
  <sheetViews>
    <sheetView zoomScaleNormal="100" workbookViewId="0">
      <selection activeCell="B3" sqref="B3:T3"/>
    </sheetView>
  </sheetViews>
  <sheetFormatPr defaultColWidth="9.140625" defaultRowHeight="15" x14ac:dyDescent="0.25"/>
  <cols>
    <col min="1" max="1" width="9.140625" style="6"/>
    <col min="2" max="2" width="41.42578125" style="6" customWidth="1"/>
    <col min="3" max="3" width="14.85546875" style="6" bestFit="1" customWidth="1"/>
    <col min="4" max="4" width="13.42578125" style="6" customWidth="1"/>
    <col min="5" max="5" width="52" style="6" bestFit="1" customWidth="1"/>
    <col min="6" max="6" width="11.7109375" style="6" customWidth="1"/>
    <col min="7" max="17" width="9.140625" style="6"/>
    <col min="18" max="18" width="9.140625" style="6" customWidth="1"/>
    <col min="19" max="19" width="26.85546875" style="6" customWidth="1"/>
    <col min="20" max="20" width="28.28515625" style="6" customWidth="1"/>
    <col min="21" max="16384" width="9.140625" style="6"/>
  </cols>
  <sheetData>
    <row r="1" spans="2:20" x14ac:dyDescent="0.25">
      <c r="B1" s="5"/>
      <c r="C1" s="4"/>
      <c r="D1" s="4"/>
      <c r="E1" s="4"/>
      <c r="F1" s="4"/>
    </row>
    <row r="2" spans="2:20" x14ac:dyDescent="0.25">
      <c r="B2" s="7" t="s">
        <v>3</v>
      </c>
    </row>
    <row r="3" spans="2:20" s="4" customFormat="1" ht="108.95" customHeight="1" x14ac:dyDescent="0.25">
      <c r="B3" s="125" t="s">
        <v>174</v>
      </c>
      <c r="C3" s="125"/>
      <c r="D3" s="125"/>
      <c r="E3" s="125"/>
      <c r="F3" s="125"/>
      <c r="G3" s="125"/>
      <c r="H3" s="125"/>
      <c r="I3" s="125"/>
      <c r="J3" s="125"/>
      <c r="K3" s="125"/>
      <c r="L3" s="125"/>
      <c r="M3" s="125"/>
      <c r="N3" s="125"/>
      <c r="O3" s="125"/>
      <c r="P3" s="125"/>
      <c r="Q3" s="125"/>
      <c r="R3" s="125"/>
      <c r="S3" s="125"/>
      <c r="T3" s="125"/>
    </row>
    <row r="4" spans="2:20" x14ac:dyDescent="0.25">
      <c r="B4" s="125" t="s">
        <v>175</v>
      </c>
      <c r="C4" s="125"/>
      <c r="D4" s="125"/>
      <c r="E4" s="125"/>
      <c r="F4" s="125"/>
      <c r="G4" s="125"/>
      <c r="H4" s="125"/>
      <c r="I4" s="125"/>
      <c r="J4" s="125"/>
      <c r="K4" s="125"/>
      <c r="L4" s="125"/>
      <c r="M4" s="125"/>
      <c r="N4" s="125"/>
      <c r="O4" s="125"/>
      <c r="P4" s="125"/>
      <c r="Q4" s="125"/>
      <c r="R4" s="125"/>
      <c r="S4" s="125"/>
      <c r="T4" s="125"/>
    </row>
    <row r="5" spans="2:20" x14ac:dyDescent="0.25">
      <c r="B5" s="41" t="s">
        <v>208</v>
      </c>
      <c r="C5" s="8"/>
      <c r="D5" s="8"/>
      <c r="E5" s="8"/>
      <c r="F5" s="8"/>
      <c r="G5" s="8"/>
      <c r="H5" s="8"/>
      <c r="I5" s="8"/>
      <c r="J5" s="8"/>
      <c r="K5" s="8"/>
      <c r="L5" s="8"/>
      <c r="M5" s="8"/>
      <c r="N5" s="8"/>
      <c r="O5" s="8"/>
      <c r="P5" s="8"/>
      <c r="Q5" s="8"/>
      <c r="R5" s="8"/>
      <c r="S5" s="8"/>
      <c r="T5" s="8"/>
    </row>
    <row r="6" spans="2:20" x14ac:dyDescent="0.25">
      <c r="B6" s="6" t="s">
        <v>209</v>
      </c>
    </row>
    <row r="7" spans="2:20" x14ac:dyDescent="0.25">
      <c r="B7" s="6" t="s">
        <v>210</v>
      </c>
    </row>
    <row r="8" spans="2:20" ht="240" customHeight="1" x14ac:dyDescent="0.25">
      <c r="B8" s="126" t="s">
        <v>207</v>
      </c>
      <c r="C8" s="127"/>
      <c r="D8" s="127"/>
      <c r="E8" s="127"/>
      <c r="F8" s="127"/>
      <c r="G8" s="127"/>
      <c r="H8" s="127"/>
      <c r="I8" s="127"/>
      <c r="J8" s="127"/>
      <c r="K8" s="127"/>
      <c r="L8" s="127"/>
      <c r="M8" s="127"/>
      <c r="N8" s="127"/>
      <c r="O8" s="127"/>
      <c r="P8" s="127"/>
      <c r="Q8" s="127"/>
      <c r="R8" s="127"/>
      <c r="S8" s="127"/>
      <c r="T8" s="128"/>
    </row>
    <row r="9" spans="2:20" ht="186.95" customHeight="1" thickBot="1" x14ac:dyDescent="0.3">
      <c r="B9" s="129"/>
      <c r="C9" s="130"/>
      <c r="D9" s="130"/>
      <c r="E9" s="130"/>
      <c r="F9" s="130"/>
      <c r="G9" s="130"/>
      <c r="H9" s="130"/>
      <c r="I9" s="130"/>
      <c r="J9" s="130"/>
      <c r="K9" s="130"/>
      <c r="L9" s="130"/>
      <c r="M9" s="130"/>
      <c r="N9" s="130"/>
      <c r="O9" s="130"/>
      <c r="P9" s="130"/>
      <c r="Q9" s="130"/>
      <c r="R9" s="130"/>
      <c r="S9" s="130"/>
      <c r="T9" s="131"/>
    </row>
    <row r="11" spans="2:20" x14ac:dyDescent="0.25">
      <c r="B11" s="17"/>
    </row>
    <row r="18" ht="15" customHeight="1" x14ac:dyDescent="0.25"/>
  </sheetData>
  <sheetProtection algorithmName="SHA-512" hashValue="QKYLxSo46xKykfwT7LFV/pJriDTa+3diJuKZtk8kFul38KA7nmgTHxAuBJXro+MC+55CgMVr6j6IFGKsefts1w==" saltValue="L+9FTvg8oJaXsWgN3+C+kA==" spinCount="100000" sheet="1" selectLockedCells="1"/>
  <mergeCells count="3">
    <mergeCell ref="B3:T3"/>
    <mergeCell ref="B4:T4"/>
    <mergeCell ref="B8:T9"/>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M13"/>
  <sheetViews>
    <sheetView showGridLines="0" zoomScaleNormal="100" workbookViewId="0">
      <selection activeCell="F8" sqref="F8"/>
    </sheetView>
  </sheetViews>
  <sheetFormatPr defaultRowHeight="15" x14ac:dyDescent="0.25"/>
  <cols>
    <col min="1" max="1" width="4.140625" customWidth="1"/>
    <col min="2" max="2" width="5" customWidth="1"/>
    <col min="3" max="3" width="24.140625" customWidth="1"/>
    <col min="4" max="4" width="20.85546875" customWidth="1"/>
    <col min="5" max="5" width="37.85546875" customWidth="1"/>
    <col min="6" max="9" width="14.28515625" customWidth="1"/>
    <col min="11" max="11" width="47.85546875" customWidth="1"/>
  </cols>
  <sheetData>
    <row r="2" spans="2:13" x14ac:dyDescent="0.25">
      <c r="B2" s="150" t="s">
        <v>128</v>
      </c>
      <c r="C2" s="151"/>
      <c r="D2" s="151"/>
      <c r="E2" s="151"/>
      <c r="F2" s="152"/>
      <c r="G2" s="152"/>
      <c r="H2" s="152"/>
      <c r="I2" s="152"/>
      <c r="J2" s="84"/>
      <c r="K2" s="85" t="s">
        <v>127</v>
      </c>
      <c r="L2" s="86"/>
      <c r="M2" s="86"/>
    </row>
    <row r="3" spans="2:13" ht="45" customHeight="1" x14ac:dyDescent="0.25">
      <c r="B3" s="153" t="s">
        <v>126</v>
      </c>
      <c r="C3" s="125"/>
      <c r="D3" s="125"/>
      <c r="E3" s="125"/>
      <c r="F3" s="125"/>
      <c r="G3" s="125"/>
      <c r="H3" s="125"/>
      <c r="I3" s="125"/>
      <c r="K3" s="87"/>
      <c r="L3" s="86"/>
      <c r="M3" s="86"/>
    </row>
    <row r="4" spans="2:13" ht="17.25" customHeight="1" x14ac:dyDescent="0.25">
      <c r="B4" s="88"/>
      <c r="C4" s="89"/>
      <c r="D4" s="89"/>
      <c r="E4" s="89"/>
      <c r="F4" s="90"/>
      <c r="G4" s="90"/>
      <c r="H4" s="90"/>
      <c r="I4" s="90"/>
      <c r="K4" s="3"/>
    </row>
    <row r="5" spans="2:13" x14ac:dyDescent="0.25">
      <c r="B5" s="91"/>
      <c r="C5" s="43"/>
      <c r="D5" s="43"/>
      <c r="E5" s="43"/>
      <c r="F5" s="154" t="s">
        <v>125</v>
      </c>
      <c r="G5" s="155"/>
      <c r="H5" s="154" t="s">
        <v>124</v>
      </c>
      <c r="I5" s="155"/>
      <c r="K5" s="92"/>
    </row>
    <row r="6" spans="2:13" x14ac:dyDescent="0.25">
      <c r="B6" s="91">
        <v>1</v>
      </c>
      <c r="C6" s="125" t="s">
        <v>123</v>
      </c>
      <c r="D6" s="125"/>
      <c r="E6" s="125"/>
      <c r="F6" s="148">
        <v>45382</v>
      </c>
      <c r="G6" s="148">
        <v>45473</v>
      </c>
      <c r="H6" s="148">
        <v>45565</v>
      </c>
      <c r="I6" s="149">
        <v>45657</v>
      </c>
      <c r="K6" s="92"/>
    </row>
    <row r="7" spans="2:13" x14ac:dyDescent="0.25">
      <c r="B7" s="91"/>
      <c r="C7" s="125"/>
      <c r="D7" s="125"/>
      <c r="E7" s="125"/>
      <c r="F7" s="148"/>
      <c r="G7" s="148"/>
      <c r="H7" s="148"/>
      <c r="I7" s="149"/>
      <c r="K7" s="92"/>
    </row>
    <row r="8" spans="2:13" ht="29.1" customHeight="1" x14ac:dyDescent="0.25">
      <c r="B8" s="91" t="s">
        <v>122</v>
      </c>
      <c r="C8" s="125" t="s">
        <v>121</v>
      </c>
      <c r="D8" s="125"/>
      <c r="E8" s="125"/>
      <c r="F8" s="20"/>
      <c r="G8" s="20"/>
      <c r="H8" s="20"/>
      <c r="I8" s="20"/>
      <c r="K8" s="21"/>
    </row>
    <row r="9" spans="2:13" x14ac:dyDescent="0.25">
      <c r="B9" s="91" t="s">
        <v>120</v>
      </c>
      <c r="C9" s="125" t="s">
        <v>119</v>
      </c>
      <c r="D9" s="125"/>
      <c r="E9" s="125"/>
      <c r="F9" s="20"/>
      <c r="G9" s="20"/>
      <c r="H9" s="20"/>
      <c r="I9" s="20"/>
      <c r="J9" s="19"/>
      <c r="K9" s="18"/>
    </row>
    <row r="10" spans="2:13" x14ac:dyDescent="0.25">
      <c r="B10" s="93"/>
      <c r="C10" s="94"/>
      <c r="D10" s="94"/>
      <c r="E10" s="94"/>
      <c r="F10" s="94"/>
      <c r="G10" s="95"/>
      <c r="H10" s="95"/>
      <c r="I10" s="95"/>
      <c r="J10" s="96"/>
      <c r="K10" s="97"/>
    </row>
    <row r="11" spans="2:13" x14ac:dyDescent="0.25">
      <c r="C11" s="98"/>
      <c r="D11" s="98"/>
      <c r="E11" s="98"/>
    </row>
    <row r="12" spans="2:13" x14ac:dyDescent="0.25">
      <c r="C12" s="98"/>
      <c r="D12" s="98"/>
      <c r="E12" s="98"/>
      <c r="F12" s="99">
        <f>'Form LTAHO Rep count'!F9</f>
        <v>0</v>
      </c>
    </row>
    <row r="13" spans="2:13" x14ac:dyDescent="0.25">
      <c r="C13" s="98"/>
      <c r="D13" s="98"/>
      <c r="E13" s="98"/>
    </row>
  </sheetData>
  <sheetProtection algorithmName="SHA-512" hashValue="Jzap9JDNEAznZ7sdUIa69C5F2K1ziCXZrgj7t8rwvQxpccJovObX4H+oekeutYGsqEsJgLiV7bWnqs4XbKFL5Q==" saltValue="xEw58MDebVNFVcVTU1pvNQ==" spinCount="100000" sheet="1" objects="1" scenarios="1" selectLockedCells="1"/>
  <mergeCells count="12">
    <mergeCell ref="H6:H7"/>
    <mergeCell ref="I6:I7"/>
    <mergeCell ref="C8:E8"/>
    <mergeCell ref="C9:E9"/>
    <mergeCell ref="B2:E2"/>
    <mergeCell ref="F2:I2"/>
    <mergeCell ref="B3:I3"/>
    <mergeCell ref="F5:G5"/>
    <mergeCell ref="H5:I5"/>
    <mergeCell ref="C6:E7"/>
    <mergeCell ref="F6:F7"/>
    <mergeCell ref="G6:G7"/>
  </mergeCells>
  <dataValidations count="2">
    <dataValidation type="custom" operator="greaterThanOrEqual" allowBlank="1" showInputMessage="1" showErrorMessage="1" error="You cannot enter a value as you are inputting data for the 2H of the year" sqref="F8:G9" xr:uid="{00000000-0002-0000-0900-000000000000}">
      <formula1>NOT($F$12=12)</formula1>
    </dataValidation>
    <dataValidation type="custom" operator="greaterThanOrEqual" allowBlank="1" showInputMessage="1" showErrorMessage="1" error="You cannot enter a value as you are inputting data for the 1H of the year" sqref="H8:I9" xr:uid="{00000000-0002-0000-0900-000001000000}">
      <formula1>$F$12&lt;&gt;6</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T504"/>
  <sheetViews>
    <sheetView zoomScaleNormal="100" workbookViewId="0">
      <selection activeCell="B4" sqref="B4"/>
    </sheetView>
  </sheetViews>
  <sheetFormatPr defaultColWidth="9.140625" defaultRowHeight="15" x14ac:dyDescent="0.25"/>
  <cols>
    <col min="1" max="1" width="45.5703125" style="19" customWidth="1"/>
    <col min="2" max="2" width="20.140625" style="19" customWidth="1"/>
    <col min="3" max="3" width="17.85546875" style="19" customWidth="1"/>
    <col min="4" max="4" width="20.42578125" style="19" customWidth="1"/>
    <col min="5" max="5" width="23.85546875" style="101" bestFit="1" customWidth="1"/>
    <col min="6" max="6" width="52.7109375" style="19" bestFit="1" customWidth="1"/>
    <col min="7" max="7" width="40.140625" style="19" bestFit="1" customWidth="1"/>
    <col min="8" max="8" width="30.7109375" style="19" bestFit="1" customWidth="1"/>
    <col min="9" max="9" width="30.42578125" style="101" customWidth="1"/>
    <col min="10" max="10" width="27.42578125" style="19" customWidth="1"/>
    <col min="11" max="11" width="42" style="19" customWidth="1"/>
    <col min="12" max="12" width="37.42578125" style="19" customWidth="1"/>
    <col min="13" max="13" width="30.140625" style="19" customWidth="1"/>
    <col min="14" max="15" width="22.42578125" style="19" customWidth="1"/>
    <col min="16" max="16" width="27" style="101" bestFit="1" customWidth="1"/>
    <col min="17" max="17" width="40.42578125" style="19" customWidth="1"/>
    <col min="18" max="18" width="40.5703125" style="19" customWidth="1"/>
    <col min="19" max="19" width="24.85546875" style="19" customWidth="1"/>
    <col min="20" max="20" width="24" style="19" customWidth="1"/>
    <col min="21" max="21" width="30.140625" style="19" customWidth="1"/>
    <col min="22" max="22" width="43.5703125" style="19" customWidth="1"/>
    <col min="23" max="23" width="9.140625" style="19"/>
    <col min="24" max="25" width="0" style="19" hidden="1" customWidth="1"/>
    <col min="26" max="26" width="14.140625" style="19" hidden="1" customWidth="1"/>
    <col min="27" max="27" width="0" style="19" hidden="1" customWidth="1"/>
    <col min="28" max="28" width="11.5703125" style="19" hidden="1" customWidth="1"/>
    <col min="29" max="29" width="10.85546875" style="19" hidden="1" customWidth="1"/>
    <col min="30" max="36" width="0" style="19" hidden="1" customWidth="1"/>
    <col min="37" max="37" width="21.5703125" style="19" hidden="1" customWidth="1"/>
    <col min="38" max="38" width="19.42578125" style="19" hidden="1" customWidth="1"/>
    <col min="39" max="39" width="14.85546875" style="19" hidden="1" customWidth="1"/>
    <col min="40" max="40" width="10.85546875" style="19" hidden="1" customWidth="1"/>
    <col min="41" max="50" width="0" style="19" hidden="1" customWidth="1"/>
    <col min="51" max="16384" width="9.140625" style="19"/>
  </cols>
  <sheetData>
    <row r="1" spans="1:46" ht="24.95" customHeight="1" x14ac:dyDescent="0.25">
      <c r="A1" s="100"/>
      <c r="B1" s="62" t="s">
        <v>177</v>
      </c>
      <c r="C1" s="62"/>
    </row>
    <row r="2" spans="1:46" s="102" customFormat="1" ht="60" x14ac:dyDescent="0.25">
      <c r="B2" s="103" t="s">
        <v>4</v>
      </c>
      <c r="C2" s="103" t="s">
        <v>185</v>
      </c>
      <c r="D2" s="103" t="s">
        <v>184</v>
      </c>
      <c r="E2" s="104" t="s">
        <v>5</v>
      </c>
      <c r="F2" s="103" t="s">
        <v>6</v>
      </c>
      <c r="G2" s="103" t="s">
        <v>7</v>
      </c>
      <c r="H2" s="103" t="s">
        <v>8</v>
      </c>
      <c r="I2" s="104" t="s">
        <v>144</v>
      </c>
      <c r="J2" s="103" t="s">
        <v>9</v>
      </c>
      <c r="K2" s="103" t="s">
        <v>131</v>
      </c>
      <c r="L2" s="103" t="s">
        <v>130</v>
      </c>
      <c r="M2" s="103" t="s">
        <v>129</v>
      </c>
      <c r="N2" s="103" t="s">
        <v>10</v>
      </c>
      <c r="O2" s="103" t="s">
        <v>11</v>
      </c>
      <c r="P2" s="104" t="s">
        <v>190</v>
      </c>
      <c r="Q2" s="103" t="s">
        <v>12</v>
      </c>
      <c r="R2" s="103" t="s">
        <v>13</v>
      </c>
      <c r="S2" s="103" t="s">
        <v>14</v>
      </c>
      <c r="T2" s="103" t="s">
        <v>15</v>
      </c>
      <c r="U2" s="103" t="s">
        <v>16</v>
      </c>
      <c r="V2" s="103" t="s">
        <v>17</v>
      </c>
      <c r="X2" s="105" t="s">
        <v>117</v>
      </c>
      <c r="Y2" s="105" t="e">
        <f>MAX(Z:AT)</f>
        <v>#REF!</v>
      </c>
    </row>
    <row r="3" spans="1:46" s="106" customFormat="1" ht="45" x14ac:dyDescent="0.25">
      <c r="A3" s="67" t="s">
        <v>179</v>
      </c>
      <c r="B3" s="67"/>
      <c r="C3" s="67"/>
      <c r="D3" s="67"/>
      <c r="E3" s="83" t="s">
        <v>18</v>
      </c>
      <c r="F3" s="83" t="s">
        <v>18</v>
      </c>
      <c r="G3" s="83" t="s">
        <v>18</v>
      </c>
      <c r="H3" s="83" t="s">
        <v>18</v>
      </c>
      <c r="I3" s="67"/>
      <c r="J3" s="67"/>
      <c r="K3" s="83" t="s">
        <v>18</v>
      </c>
      <c r="L3" s="83" t="s">
        <v>18</v>
      </c>
      <c r="M3" s="83" t="s">
        <v>18</v>
      </c>
      <c r="N3" s="67"/>
      <c r="O3" s="67"/>
      <c r="P3" s="67"/>
      <c r="Q3" s="67"/>
      <c r="R3" s="67"/>
      <c r="S3" s="67"/>
      <c r="T3" s="67"/>
      <c r="U3" s="67"/>
      <c r="V3" s="67"/>
      <c r="Z3" s="107"/>
      <c r="AA3" s="108"/>
      <c r="AB3" s="108"/>
      <c r="AC3" s="108"/>
      <c r="AD3" s="108"/>
      <c r="AE3" s="108"/>
      <c r="AF3" s="108"/>
      <c r="AG3" s="108"/>
      <c r="AH3" s="109"/>
      <c r="AI3" s="109"/>
      <c r="AJ3" s="109"/>
      <c r="AK3" s="109"/>
      <c r="AL3" s="109"/>
      <c r="AM3" s="109"/>
      <c r="AN3" s="108"/>
      <c r="AO3" s="108"/>
      <c r="AP3" s="108"/>
      <c r="AQ3" s="108"/>
      <c r="AR3" s="108"/>
      <c r="AS3" s="108"/>
      <c r="AT3" s="110"/>
    </row>
    <row r="4" spans="1:46" x14ac:dyDescent="0.25">
      <c r="B4" s="42"/>
      <c r="C4" s="12"/>
      <c r="D4" s="12"/>
      <c r="E4" s="10"/>
      <c r="F4" s="9"/>
      <c r="G4" s="12"/>
      <c r="H4" s="12"/>
      <c r="I4" s="10"/>
      <c r="J4" s="12"/>
      <c r="K4" s="12"/>
      <c r="L4" s="12"/>
      <c r="M4" s="12"/>
      <c r="N4" s="12"/>
      <c r="O4" s="9"/>
      <c r="P4" s="10"/>
      <c r="Q4" s="9"/>
      <c r="R4" s="12"/>
      <c r="S4" s="12"/>
      <c r="T4" s="12"/>
      <c r="U4" s="12"/>
      <c r="V4" s="12"/>
      <c r="Z4" s="111"/>
      <c r="AA4" s="111"/>
      <c r="AB4" s="111"/>
      <c r="AC4" s="111"/>
      <c r="AD4" s="111"/>
      <c r="AE4" s="111"/>
      <c r="AF4" s="111"/>
      <c r="AG4" s="111"/>
      <c r="AH4" s="111"/>
      <c r="AI4" s="111"/>
      <c r="AJ4" s="111"/>
      <c r="AK4" s="111"/>
      <c r="AL4" s="111"/>
      <c r="AM4" s="111"/>
      <c r="AN4" s="111"/>
      <c r="AO4" s="111"/>
      <c r="AP4" s="111"/>
      <c r="AQ4" s="111"/>
      <c r="AR4" s="111"/>
      <c r="AS4" s="111"/>
      <c r="AT4" s="111"/>
    </row>
    <row r="5" spans="1:46" x14ac:dyDescent="0.25">
      <c r="B5" s="42"/>
      <c r="C5" s="12"/>
      <c r="D5" s="12"/>
      <c r="E5" s="10"/>
      <c r="F5" s="9"/>
      <c r="G5" s="12"/>
      <c r="H5" s="12"/>
      <c r="I5" s="10"/>
      <c r="J5" s="12"/>
      <c r="K5" s="12"/>
      <c r="L5" s="12"/>
      <c r="M5" s="12"/>
      <c r="N5" s="12"/>
      <c r="O5" s="9"/>
      <c r="P5" s="10"/>
      <c r="Q5" s="9"/>
      <c r="R5" s="12"/>
      <c r="S5" s="12"/>
      <c r="T5" s="12"/>
      <c r="U5" s="12"/>
      <c r="V5" s="12"/>
      <c r="Z5" s="111"/>
      <c r="AA5" s="111"/>
      <c r="AB5" s="111"/>
      <c r="AC5" s="111"/>
      <c r="AD5" s="111"/>
      <c r="AE5" s="111"/>
      <c r="AF5" s="111"/>
      <c r="AG5" s="111"/>
      <c r="AH5" s="111"/>
      <c r="AI5" s="111"/>
      <c r="AJ5" s="111"/>
      <c r="AK5" s="111"/>
      <c r="AL5" s="111"/>
      <c r="AM5" s="111"/>
      <c r="AN5" s="111"/>
      <c r="AO5" s="111"/>
      <c r="AP5" s="111"/>
      <c r="AQ5" s="111"/>
      <c r="AR5" s="111"/>
      <c r="AS5" s="111"/>
      <c r="AT5" s="111"/>
    </row>
    <row r="6" spans="1:46" x14ac:dyDescent="0.25">
      <c r="B6" s="42"/>
      <c r="C6" s="12"/>
      <c r="D6" s="12"/>
      <c r="E6" s="10"/>
      <c r="F6" s="9"/>
      <c r="G6" s="12"/>
      <c r="H6" s="12"/>
      <c r="I6" s="10"/>
      <c r="J6" s="12"/>
      <c r="K6" s="12"/>
      <c r="L6" s="12"/>
      <c r="M6" s="12"/>
      <c r="N6" s="12"/>
      <c r="O6" s="9"/>
      <c r="P6" s="10"/>
      <c r="Q6" s="9"/>
      <c r="R6" s="12"/>
      <c r="S6" s="12"/>
      <c r="T6" s="12"/>
      <c r="U6" s="12"/>
      <c r="V6" s="12"/>
      <c r="Z6" s="111"/>
      <c r="AA6" s="111"/>
      <c r="AB6" s="111"/>
      <c r="AC6" s="111"/>
      <c r="AD6" s="111"/>
      <c r="AE6" s="111"/>
      <c r="AF6" s="111"/>
      <c r="AG6" s="111"/>
      <c r="AH6" s="111"/>
      <c r="AI6" s="111"/>
      <c r="AJ6" s="111"/>
      <c r="AK6" s="111"/>
      <c r="AL6" s="111"/>
      <c r="AM6" s="111"/>
      <c r="AN6" s="111"/>
      <c r="AO6" s="111"/>
      <c r="AP6" s="111"/>
      <c r="AQ6" s="111"/>
      <c r="AR6" s="111"/>
      <c r="AS6" s="111"/>
      <c r="AT6" s="111"/>
    </row>
    <row r="7" spans="1:46" x14ac:dyDescent="0.25">
      <c r="B7" s="12"/>
      <c r="C7" s="12"/>
      <c r="D7" s="12"/>
      <c r="E7" s="32"/>
      <c r="F7" s="12"/>
      <c r="G7" s="12"/>
      <c r="H7" s="12"/>
      <c r="I7" s="32"/>
      <c r="J7" s="12"/>
      <c r="K7" s="12"/>
      <c r="L7" s="12"/>
      <c r="M7" s="12"/>
      <c r="N7" s="12"/>
      <c r="O7" s="12"/>
      <c r="P7" s="32"/>
      <c r="Q7" s="12"/>
      <c r="R7" s="12"/>
      <c r="S7" s="12"/>
      <c r="T7" s="12"/>
      <c r="U7" s="12"/>
      <c r="V7" s="12"/>
      <c r="Z7" s="111" t="e">
        <f>IF('Form LTAHO Instructions'!#REF!="yes",COUNTA('Form LTAHO General'!B7),0)</f>
        <v>#REF!</v>
      </c>
      <c r="AA7" s="111">
        <f>IF(COUNTA(B7:V7)&gt;0,3-(COUNTA('Form LTAHO General'!B7)+COUNTA('Form LTAHO General'!D7)+COUNTA('Form LTAHO General'!U7)),0)</f>
        <v>0</v>
      </c>
      <c r="AB7" s="111">
        <f>IF('Form LTAHO General'!U7="No",COUNTBLANK('Form LTAHO General'!E7:G7)+COUNTBLANK('Form LTAHO General'!K7),0)</f>
        <v>0</v>
      </c>
      <c r="AC7" s="111">
        <f>IF('Form LTAHO General'!G7="Others",COUNTBLANK('Form LTAHO General'!H7),0)</f>
        <v>0</v>
      </c>
      <c r="AD7" s="111">
        <f>IF(AND(U7="No",COUNTA('Form LTAHO General'!B7),ISBLANK('Form LTAHO General'!I7)),COUNTBLANK('Form LTAHO General'!J7),0)</f>
        <v>0</v>
      </c>
      <c r="AE7" s="111">
        <f>IF(ISBLANK(K7),0,IF(ISNUMBER(SEARCH("FI fully agreed with the client's requests/appeals",'Form LTAHO General'!K7)),0,COUNTBLANK('Form LTAHO General'!L7)))</f>
        <v>0</v>
      </c>
      <c r="AF7" s="111">
        <f>IF(OR('Form LTAHO General'!K7="Others",'Form LTAHO General'!L7="Others"),COUNTBLANK('Form LTAHO General'!M7),0)</f>
        <v>0</v>
      </c>
      <c r="AG7" s="111">
        <f>IF(ISBLANK(B7),0,IF(AND(ISBLANK('Form LTAHO General'!P7),NETWORKDAYS(IFERROR(DATE(LEFT('Form LTAHO General'!E7,4),MID('Form LTAHO General'!E7,5,2),RIGHT('Form LTAHO General'!E7,2)),0),IFERROR(DATE(LEFT('Form LTAHO Instructions'!#REF!,4),MID('Form LTAHO Instructions'!#REF!,5,2),RIGHT('Form LTAHO Instructions'!#REF!,2)),0),7)&gt;27),COUNTBLANK('Form LTAHO General'!#REF!),0))</f>
        <v>0</v>
      </c>
      <c r="AH7" s="111">
        <f t="shared" ref="AH7:AH68" si="0">IF(ISBLANK(E7),0,IF(AND(LEN(E7)=8, VALUE(MID(E7,5,2))&lt;13,VALUE(RIGHT(E7,2))&lt;32),0,1))</f>
        <v>0</v>
      </c>
      <c r="AI7" s="111">
        <f t="shared" ref="AI7:AI68" si="1">IF(ISBLANK(I7),0,IF(AND(LEN(I7)=8, VALUE(MID(I7,5,2))&lt;13,VALUE(RIGHT(I7,2))&lt;32),0,1))</f>
        <v>0</v>
      </c>
      <c r="AJ7" s="111">
        <f t="shared" ref="AJ7:AJ68" si="2">IF(ISBLANK(P7),0,IF(AND(LEN(P7)=8, VALUE(MID(P7,5,2))&lt;13,VALUE(RIGHT(P7,2))&lt;32),0,1))</f>
        <v>0</v>
      </c>
      <c r="AK7" s="111">
        <f>IF(ISBLANK(E7),0,IF(IFERROR(DATE(LEFT(E7,4),MID(E7,5,2),RIGHT(E7,2)),0)&lt;IFERROR(DATE(LEFT('Form LTAHO Instructions'!#REF!,4),MID('Form LTAHO Instructions'!#REF!,5,2),RIGHT('Form LTAHO Instructions'!#REF!,2)),0),0,1))</f>
        <v>0</v>
      </c>
      <c r="AL7" s="111">
        <f>IF('Form LTAHO General'!U7="Misconduct report has been filed",COUNTBLANK('Form LTAHO General'!V7),0)</f>
        <v>0</v>
      </c>
      <c r="AM7" s="111">
        <f t="shared" ref="AM7:AM68" si="3">IF(ISBLANK(V7),0,IF(AND(LEFT(V7,2)="MR",LEN(V7)&gt;=17),0,1))</f>
        <v>0</v>
      </c>
      <c r="AN7" s="111">
        <f>IF(ISBLANK(D7),0,IF(ISNA(VLOOKUP(D7,'Form LTAHO Dropdowns (Hidden)'!$B$1:$B$4,1,FALSE)),1,0))</f>
        <v>0</v>
      </c>
      <c r="AO7" s="111">
        <f>IF(ISBLANK(G7),0,IF(ISNA(VLOOKUP(G7,'Form LTAHO Dropdowns (Hidden)'!$J$1:$J$5,1,FALSE)),1,0))</f>
        <v>0</v>
      </c>
      <c r="AP7" s="111">
        <f>IF(ISBLANK(K7),0,IF(ISNA(VLOOKUP(K7,'Form LTAHO Dropdowns (Hidden)'!$M$1:$M$4,1,FALSE)),1,0))</f>
        <v>0</v>
      </c>
      <c r="AQ7" s="111">
        <f>IF(ISBLANK(L7),0,IF(ISNA(VLOOKUP(L7,'Form LTAHO Dropdowns (Hidden)'!$K$1:$K$4,1,FALSE)),1,0))</f>
        <v>0</v>
      </c>
      <c r="AR7" s="111">
        <f t="shared" ref="AR7:AR68" si="4">IF(ISBLANK(Q7),0,IF(OR(Q7="YES",Q7="No"),0,1))</f>
        <v>0</v>
      </c>
      <c r="AS7" s="111">
        <f t="shared" ref="AS7:AS68" si="5">IF(ISBLANK(R7),0,IF(OR(R7="Yes",R7="No"),0,1))</f>
        <v>0</v>
      </c>
      <c r="AT7" s="111">
        <f t="shared" ref="AT7:AT68" si="6">IF(ISBLANK(U7),0,IF(OR(U7="No",U7="Misconduct report has been filed",U7="Misconduct report will be filed"),0,1))</f>
        <v>0</v>
      </c>
    </row>
    <row r="8" spans="1:46" x14ac:dyDescent="0.25">
      <c r="B8" s="12"/>
      <c r="C8" s="12"/>
      <c r="D8" s="12"/>
      <c r="E8" s="32"/>
      <c r="F8" s="12"/>
      <c r="G8" s="12"/>
      <c r="H8" s="12"/>
      <c r="I8" s="32"/>
      <c r="J8" s="12"/>
      <c r="K8" s="12"/>
      <c r="L8" s="12"/>
      <c r="M8" s="12"/>
      <c r="N8" s="12"/>
      <c r="O8" s="12"/>
      <c r="P8" s="32"/>
      <c r="Q8" s="12"/>
      <c r="R8" s="12"/>
      <c r="S8" s="12"/>
      <c r="T8" s="12"/>
      <c r="U8" s="12"/>
      <c r="V8" s="12"/>
      <c r="Z8" s="111" t="e">
        <f>IF('Form LTAHO Instructions'!#REF!="yes",COUNTA('Form LTAHO General'!B8),0)</f>
        <v>#REF!</v>
      </c>
      <c r="AA8" s="111">
        <f>IF(COUNTA(B8:V8)&gt;0,3-(COUNTA('Form LTAHO General'!B8)+COUNTA('Form LTAHO General'!D8)+COUNTA('Form LTAHO General'!U8)),0)</f>
        <v>0</v>
      </c>
      <c r="AB8" s="111">
        <f>IF('Form LTAHO General'!U8="No",COUNTBLANK('Form LTAHO General'!E8:G8)+COUNTBLANK('Form LTAHO General'!K8),0)</f>
        <v>0</v>
      </c>
      <c r="AC8" s="111">
        <f>IF('Form LTAHO General'!G8="Others",COUNTBLANK('Form LTAHO General'!H8),0)</f>
        <v>0</v>
      </c>
      <c r="AD8" s="111">
        <f>IF(AND(U8="No",COUNTA('Form LTAHO General'!B8),ISBLANK('Form LTAHO General'!I8)),COUNTBLANK('Form LTAHO General'!J8),0)</f>
        <v>0</v>
      </c>
      <c r="AE8" s="111">
        <f>IF(ISBLANK(K8),0,IF(ISNUMBER(SEARCH("FI fully agreed with the client's requests/appeals",'Form LTAHO General'!K8)),0,COUNTBLANK('Form LTAHO General'!L8)))</f>
        <v>0</v>
      </c>
      <c r="AF8" s="111">
        <f>IF(OR('Form LTAHO General'!K8="Others",'Form LTAHO General'!L8="Others"),COUNTBLANK('Form LTAHO General'!M8),0)</f>
        <v>0</v>
      </c>
      <c r="AG8" s="111">
        <f>IF(ISBLANK(B8),0,IF(AND(ISBLANK('Form LTAHO General'!P8),NETWORKDAYS(IFERROR(DATE(LEFT('Form LTAHO General'!E8,4),MID('Form LTAHO General'!E8,5,2),RIGHT('Form LTAHO General'!E8,2)),0),IFERROR(DATE(LEFT('Form LTAHO Instructions'!#REF!,4),MID('Form LTAHO Instructions'!#REF!,5,2),RIGHT('Form LTAHO Instructions'!#REF!,2)),0),7)&gt;27),COUNTBLANK('Form LTAHO General'!#REF!),0))</f>
        <v>0</v>
      </c>
      <c r="AH8" s="111">
        <f t="shared" si="0"/>
        <v>0</v>
      </c>
      <c r="AI8" s="111">
        <f t="shared" si="1"/>
        <v>0</v>
      </c>
      <c r="AJ8" s="111">
        <f t="shared" si="2"/>
        <v>0</v>
      </c>
      <c r="AK8" s="111">
        <f>IF(ISBLANK(E8),0,IF(IFERROR(DATE(LEFT(E8,4),MID(E8,5,2),RIGHT(E8,2)),0)&lt;IFERROR(DATE(LEFT('Form LTAHO Instructions'!#REF!,4),MID('Form LTAHO Instructions'!#REF!,5,2),RIGHT('Form LTAHO Instructions'!#REF!,2)),0),0,1))</f>
        <v>0</v>
      </c>
      <c r="AL8" s="111">
        <f>IF('Form LTAHO General'!U8="Misconduct report has been filed",COUNTBLANK('Form LTAHO General'!V8),0)</f>
        <v>0</v>
      </c>
      <c r="AM8" s="111">
        <f t="shared" si="3"/>
        <v>0</v>
      </c>
      <c r="AN8" s="111">
        <f>IF(ISBLANK(D8),0,IF(ISNA(VLOOKUP(D8,'Form LTAHO Dropdowns (Hidden)'!$B$1:$B$4,1,FALSE)),1,0))</f>
        <v>0</v>
      </c>
      <c r="AO8" s="111">
        <f>IF(ISBLANK(G8),0,IF(ISNA(VLOOKUP(G8,'Form LTAHO Dropdowns (Hidden)'!$J$1:$J$5,1,FALSE)),1,0))</f>
        <v>0</v>
      </c>
      <c r="AP8" s="111">
        <f>IF(ISBLANK(K8),0,IF(ISNA(VLOOKUP(K8,'Form LTAHO Dropdowns (Hidden)'!$M$1:$M$4,1,FALSE)),1,0))</f>
        <v>0</v>
      </c>
      <c r="AQ8" s="111">
        <f>IF(ISBLANK(L8),0,IF(ISNA(VLOOKUP(L8,'Form LTAHO Dropdowns (Hidden)'!$K$1:$K$4,1,FALSE)),1,0))</f>
        <v>0</v>
      </c>
      <c r="AR8" s="111">
        <f t="shared" si="4"/>
        <v>0</v>
      </c>
      <c r="AS8" s="111">
        <f t="shared" si="5"/>
        <v>0</v>
      </c>
      <c r="AT8" s="111">
        <f t="shared" si="6"/>
        <v>0</v>
      </c>
    </row>
    <row r="9" spans="1:46" x14ac:dyDescent="0.25">
      <c r="B9" s="12"/>
      <c r="C9" s="12"/>
      <c r="D9" s="12"/>
      <c r="E9" s="32"/>
      <c r="F9" s="12"/>
      <c r="G9" s="12"/>
      <c r="H9" s="12"/>
      <c r="I9" s="32"/>
      <c r="J9" s="12"/>
      <c r="K9" s="12"/>
      <c r="L9" s="12"/>
      <c r="M9" s="12"/>
      <c r="N9" s="12"/>
      <c r="O9" s="12"/>
      <c r="P9" s="32"/>
      <c r="Q9" s="12"/>
      <c r="R9" s="12"/>
      <c r="S9" s="12"/>
      <c r="T9" s="12"/>
      <c r="U9" s="12"/>
      <c r="V9" s="12"/>
      <c r="Z9" s="111" t="e">
        <f>IF('Form LTAHO Instructions'!#REF!="yes",COUNTA('Form LTAHO General'!B9),0)</f>
        <v>#REF!</v>
      </c>
      <c r="AA9" s="111">
        <f>IF(COUNTA(B9:V9)&gt;0,3-(COUNTA('Form LTAHO General'!B9)+COUNTA('Form LTAHO General'!D9)+COUNTA('Form LTAHO General'!U9)),0)</f>
        <v>0</v>
      </c>
      <c r="AB9" s="111">
        <f>IF('Form LTAHO General'!U9="No",COUNTBLANK('Form LTAHO General'!E9:G9)+COUNTBLANK('Form LTAHO General'!K9),0)</f>
        <v>0</v>
      </c>
      <c r="AC9" s="111">
        <f>IF('Form LTAHO General'!G9="Others",COUNTBLANK('Form LTAHO General'!H9),0)</f>
        <v>0</v>
      </c>
      <c r="AD9" s="111">
        <f>IF(AND(U9="No",COUNTA('Form LTAHO General'!B9),ISBLANK('Form LTAHO General'!I9)),COUNTBLANK('Form LTAHO General'!J9),0)</f>
        <v>0</v>
      </c>
      <c r="AE9" s="111">
        <f>IF(ISBLANK(K9),0,IF(ISNUMBER(SEARCH("FI fully agreed with the client's requests/appeals",'Form LTAHO General'!K9)),0,COUNTBLANK('Form LTAHO General'!L9)))</f>
        <v>0</v>
      </c>
      <c r="AF9" s="111">
        <f>IF(OR('Form LTAHO General'!K9="Others",'Form LTAHO General'!L9="Others"),COUNTBLANK('Form LTAHO General'!M9),0)</f>
        <v>0</v>
      </c>
      <c r="AG9" s="111">
        <f>IF(ISBLANK(B9),0,IF(AND(ISBLANK('Form LTAHO General'!P9),NETWORKDAYS(IFERROR(DATE(LEFT('Form LTAHO General'!E9,4),MID('Form LTAHO General'!E9,5,2),RIGHT('Form LTAHO General'!E9,2)),0),IFERROR(DATE(LEFT('Form LTAHO Instructions'!#REF!,4),MID('Form LTAHO Instructions'!#REF!,5,2),RIGHT('Form LTAHO Instructions'!#REF!,2)),0),7)&gt;27),COUNTBLANK('Form LTAHO General'!#REF!),0))</f>
        <v>0</v>
      </c>
      <c r="AH9" s="111">
        <f t="shared" si="0"/>
        <v>0</v>
      </c>
      <c r="AI9" s="111">
        <f t="shared" si="1"/>
        <v>0</v>
      </c>
      <c r="AJ9" s="111">
        <f t="shared" si="2"/>
        <v>0</v>
      </c>
      <c r="AK9" s="111">
        <f>IF(ISBLANK(E9),0,IF(IFERROR(DATE(LEFT(E9,4),MID(E9,5,2),RIGHT(E9,2)),0)&lt;IFERROR(DATE(LEFT('Form LTAHO Instructions'!#REF!,4),MID('Form LTAHO Instructions'!#REF!,5,2),RIGHT('Form LTAHO Instructions'!#REF!,2)),0),0,1))</f>
        <v>0</v>
      </c>
      <c r="AL9" s="111">
        <f>IF('Form LTAHO General'!U9="Misconduct report has been filed",COUNTBLANK('Form LTAHO General'!V9),0)</f>
        <v>0</v>
      </c>
      <c r="AM9" s="111">
        <f t="shared" si="3"/>
        <v>0</v>
      </c>
      <c r="AN9" s="111">
        <f>IF(ISBLANK(D9),0,IF(ISNA(VLOOKUP(D9,'Form LTAHO Dropdowns (Hidden)'!$B$1:$B$4,1,FALSE)),1,0))</f>
        <v>0</v>
      </c>
      <c r="AO9" s="111">
        <f>IF(ISBLANK(G9),0,IF(ISNA(VLOOKUP(G9,'Form LTAHO Dropdowns (Hidden)'!$J$1:$J$5,1,FALSE)),1,0))</f>
        <v>0</v>
      </c>
      <c r="AP9" s="111">
        <f>IF(ISBLANK(K9),0,IF(ISNA(VLOOKUP(K9,'Form LTAHO Dropdowns (Hidden)'!$M$1:$M$4,1,FALSE)),1,0))</f>
        <v>0</v>
      </c>
      <c r="AQ9" s="111">
        <f>IF(ISBLANK(L9),0,IF(ISNA(VLOOKUP(L9,'Form LTAHO Dropdowns (Hidden)'!$K$1:$K$4,1,FALSE)),1,0))</f>
        <v>0</v>
      </c>
      <c r="AR9" s="111">
        <f t="shared" si="4"/>
        <v>0</v>
      </c>
      <c r="AS9" s="111">
        <f t="shared" si="5"/>
        <v>0</v>
      </c>
      <c r="AT9" s="111">
        <f t="shared" si="6"/>
        <v>0</v>
      </c>
    </row>
    <row r="10" spans="1:46" x14ac:dyDescent="0.25">
      <c r="B10" s="12"/>
      <c r="C10" s="12"/>
      <c r="D10" s="12"/>
      <c r="E10" s="32"/>
      <c r="F10" s="12"/>
      <c r="G10" s="12"/>
      <c r="H10" s="12"/>
      <c r="I10" s="32"/>
      <c r="J10" s="12"/>
      <c r="K10" s="12"/>
      <c r="L10" s="12"/>
      <c r="M10" s="12"/>
      <c r="N10" s="12"/>
      <c r="O10" s="12"/>
      <c r="P10" s="32"/>
      <c r="Q10" s="12"/>
      <c r="R10" s="12"/>
      <c r="S10" s="12"/>
      <c r="T10" s="12"/>
      <c r="U10" s="12"/>
      <c r="V10" s="12"/>
      <c r="Z10" s="111" t="e">
        <f>IF('Form LTAHO Instructions'!#REF!="yes",COUNTA('Form LTAHO General'!B10),0)</f>
        <v>#REF!</v>
      </c>
      <c r="AA10" s="111">
        <f>IF(COUNTA(B10:V10)&gt;0,3-(COUNTA('Form LTAHO General'!B10)+COUNTA('Form LTAHO General'!D10)+COUNTA('Form LTAHO General'!U10)),0)</f>
        <v>0</v>
      </c>
      <c r="AB10" s="111">
        <f>IF('Form LTAHO General'!U10="No",COUNTBLANK('Form LTAHO General'!E10:G10)+COUNTBLANK('Form LTAHO General'!K10),0)</f>
        <v>0</v>
      </c>
      <c r="AC10" s="111">
        <f>IF('Form LTAHO General'!G10="Others",COUNTBLANK('Form LTAHO General'!H10),0)</f>
        <v>0</v>
      </c>
      <c r="AD10" s="111">
        <f>IF(AND(U10="No",COUNTA('Form LTAHO General'!B10),ISBLANK('Form LTAHO General'!I10)),COUNTBLANK('Form LTAHO General'!J10),0)</f>
        <v>0</v>
      </c>
      <c r="AE10" s="111">
        <f>IF(ISBLANK(K10),0,IF(ISNUMBER(SEARCH("FI fully agreed with the client's requests/appeals",'Form LTAHO General'!K10)),0,COUNTBLANK('Form LTAHO General'!L10)))</f>
        <v>0</v>
      </c>
      <c r="AF10" s="111">
        <f>IF(OR('Form LTAHO General'!K10="Others",'Form LTAHO General'!L10="Others"),COUNTBLANK('Form LTAHO General'!M10),0)</f>
        <v>0</v>
      </c>
      <c r="AG10" s="111">
        <f>IF(ISBLANK(B10),0,IF(AND(ISBLANK('Form LTAHO General'!P10),NETWORKDAYS(IFERROR(DATE(LEFT('Form LTAHO General'!E10,4),MID('Form LTAHO General'!E10,5,2),RIGHT('Form LTAHO General'!E10,2)),0),IFERROR(DATE(LEFT('Form LTAHO Instructions'!#REF!,4),MID('Form LTAHO Instructions'!#REF!,5,2),RIGHT('Form LTAHO Instructions'!#REF!,2)),0),7)&gt;27),COUNTBLANK('Form LTAHO General'!#REF!),0))</f>
        <v>0</v>
      </c>
      <c r="AH10" s="111">
        <f t="shared" si="0"/>
        <v>0</v>
      </c>
      <c r="AI10" s="111">
        <f t="shared" si="1"/>
        <v>0</v>
      </c>
      <c r="AJ10" s="111">
        <f t="shared" si="2"/>
        <v>0</v>
      </c>
      <c r="AK10" s="111">
        <f>IF(ISBLANK(E10),0,IF(IFERROR(DATE(LEFT(E10,4),MID(E10,5,2),RIGHT(E10,2)),0)&lt;IFERROR(DATE(LEFT('Form LTAHO Instructions'!#REF!,4),MID('Form LTAHO Instructions'!#REF!,5,2),RIGHT('Form LTAHO Instructions'!#REF!,2)),0),0,1))</f>
        <v>0</v>
      </c>
      <c r="AL10" s="111">
        <f>IF('Form LTAHO General'!U10="Misconduct report has been filed",COUNTBLANK('Form LTAHO General'!V10),0)</f>
        <v>0</v>
      </c>
      <c r="AM10" s="111">
        <f t="shared" si="3"/>
        <v>0</v>
      </c>
      <c r="AN10" s="111">
        <f>IF(ISBLANK(D10),0,IF(ISNA(VLOOKUP(D10,'Form LTAHO Dropdowns (Hidden)'!$B$1:$B$4,1,FALSE)),1,0))</f>
        <v>0</v>
      </c>
      <c r="AO10" s="111">
        <f>IF(ISBLANK(G10),0,IF(ISNA(VLOOKUP(G10,'Form LTAHO Dropdowns (Hidden)'!$J$1:$J$5,1,FALSE)),1,0))</f>
        <v>0</v>
      </c>
      <c r="AP10" s="111">
        <f>IF(ISBLANK(K10),0,IF(ISNA(VLOOKUP(K10,'Form LTAHO Dropdowns (Hidden)'!$M$1:$M$4,1,FALSE)),1,0))</f>
        <v>0</v>
      </c>
      <c r="AQ10" s="111">
        <f>IF(ISBLANK(L10),0,IF(ISNA(VLOOKUP(L10,'Form LTAHO Dropdowns (Hidden)'!$K$1:$K$4,1,FALSE)),1,0))</f>
        <v>0</v>
      </c>
      <c r="AR10" s="111">
        <f t="shared" si="4"/>
        <v>0</v>
      </c>
      <c r="AS10" s="111">
        <f t="shared" si="5"/>
        <v>0</v>
      </c>
      <c r="AT10" s="111">
        <f t="shared" si="6"/>
        <v>0</v>
      </c>
    </row>
    <row r="11" spans="1:46" x14ac:dyDescent="0.25">
      <c r="B11" s="12"/>
      <c r="C11" s="12"/>
      <c r="D11" s="12"/>
      <c r="E11" s="32"/>
      <c r="F11" s="12"/>
      <c r="G11" s="12"/>
      <c r="H11" s="12"/>
      <c r="I11" s="32"/>
      <c r="J11" s="12"/>
      <c r="K11" s="12"/>
      <c r="L11" s="12"/>
      <c r="M11" s="12"/>
      <c r="N11" s="12"/>
      <c r="O11" s="12"/>
      <c r="P11" s="32"/>
      <c r="Q11" s="12"/>
      <c r="R11" s="12"/>
      <c r="S11" s="12"/>
      <c r="T11" s="12"/>
      <c r="U11" s="12"/>
      <c r="V11" s="12"/>
      <c r="Z11" s="111" t="e">
        <f>IF('Form LTAHO Instructions'!#REF!="yes",COUNTA('Form LTAHO General'!B11),0)</f>
        <v>#REF!</v>
      </c>
      <c r="AA11" s="111">
        <f>IF(COUNTA(B11:V11)&gt;0,3-(COUNTA('Form LTAHO General'!B11)+COUNTA('Form LTAHO General'!D11)+COUNTA('Form LTAHO General'!U11)),0)</f>
        <v>0</v>
      </c>
      <c r="AB11" s="111">
        <f>IF('Form LTAHO General'!U11="No",COUNTBLANK('Form LTAHO General'!E11:G11)+COUNTBLANK('Form LTAHO General'!K11),0)</f>
        <v>0</v>
      </c>
      <c r="AC11" s="111">
        <f>IF('Form LTAHO General'!G11="Others",COUNTBLANK('Form LTAHO General'!H11),0)</f>
        <v>0</v>
      </c>
      <c r="AD11" s="111">
        <f>IF(AND(U11="No",COUNTA('Form LTAHO General'!B11),ISBLANK('Form LTAHO General'!I11)),COUNTBLANK('Form LTAHO General'!J11),0)</f>
        <v>0</v>
      </c>
      <c r="AE11" s="111">
        <f>IF(ISBLANK(K11),0,IF(ISNUMBER(SEARCH("FI fully agreed with the client's requests/appeals",'Form LTAHO General'!K11)),0,COUNTBLANK('Form LTAHO General'!L11)))</f>
        <v>0</v>
      </c>
      <c r="AF11" s="111">
        <f>IF(OR('Form LTAHO General'!K11="Others",'Form LTAHO General'!L11="Others"),COUNTBLANK('Form LTAHO General'!M11),0)</f>
        <v>0</v>
      </c>
      <c r="AG11" s="111">
        <f>IF(ISBLANK(B11),0,IF(AND(ISBLANK('Form LTAHO General'!P11),NETWORKDAYS(IFERROR(DATE(LEFT('Form LTAHO General'!E11,4),MID('Form LTAHO General'!E11,5,2),RIGHT('Form LTAHO General'!E11,2)),0),IFERROR(DATE(LEFT('Form LTAHO Instructions'!#REF!,4),MID('Form LTAHO Instructions'!#REF!,5,2),RIGHT('Form LTAHO Instructions'!#REF!,2)),0),7)&gt;27),COUNTBLANK('Form LTAHO General'!#REF!),0))</f>
        <v>0</v>
      </c>
      <c r="AH11" s="111">
        <f t="shared" si="0"/>
        <v>0</v>
      </c>
      <c r="AI11" s="111">
        <f t="shared" si="1"/>
        <v>0</v>
      </c>
      <c r="AJ11" s="111">
        <f t="shared" si="2"/>
        <v>0</v>
      </c>
      <c r="AK11" s="111">
        <f>IF(ISBLANK(E11),0,IF(IFERROR(DATE(LEFT(E11,4),MID(E11,5,2),RIGHT(E11,2)),0)&lt;IFERROR(DATE(LEFT('Form LTAHO Instructions'!#REF!,4),MID('Form LTAHO Instructions'!#REF!,5,2),RIGHT('Form LTAHO Instructions'!#REF!,2)),0),0,1))</f>
        <v>0</v>
      </c>
      <c r="AL11" s="111">
        <f>IF('Form LTAHO General'!U11="Misconduct report has been filed",COUNTBLANK('Form LTAHO General'!V11),0)</f>
        <v>0</v>
      </c>
      <c r="AM11" s="111">
        <f t="shared" si="3"/>
        <v>0</v>
      </c>
      <c r="AN11" s="111">
        <f>IF(ISBLANK(D11),0,IF(ISNA(VLOOKUP(D11,'Form LTAHO Dropdowns (Hidden)'!$B$1:$B$4,1,FALSE)),1,0))</f>
        <v>0</v>
      </c>
      <c r="AO11" s="111">
        <f>IF(ISBLANK(G11),0,IF(ISNA(VLOOKUP(G11,'Form LTAHO Dropdowns (Hidden)'!$J$1:$J$5,1,FALSE)),1,0))</f>
        <v>0</v>
      </c>
      <c r="AP11" s="111">
        <f>IF(ISBLANK(K11),0,IF(ISNA(VLOOKUP(K11,'Form LTAHO Dropdowns (Hidden)'!$M$1:$M$4,1,FALSE)),1,0))</f>
        <v>0</v>
      </c>
      <c r="AQ11" s="111">
        <f>IF(ISBLANK(L11),0,IF(ISNA(VLOOKUP(L11,'Form LTAHO Dropdowns (Hidden)'!$K$1:$K$4,1,FALSE)),1,0))</f>
        <v>0</v>
      </c>
      <c r="AR11" s="111">
        <f t="shared" si="4"/>
        <v>0</v>
      </c>
      <c r="AS11" s="111">
        <f t="shared" si="5"/>
        <v>0</v>
      </c>
      <c r="AT11" s="111">
        <f t="shared" si="6"/>
        <v>0</v>
      </c>
    </row>
    <row r="12" spans="1:46" x14ac:dyDescent="0.25">
      <c r="B12" s="12"/>
      <c r="C12" s="12"/>
      <c r="D12" s="12"/>
      <c r="E12" s="32"/>
      <c r="F12" s="12"/>
      <c r="G12" s="12"/>
      <c r="H12" s="12"/>
      <c r="I12" s="32"/>
      <c r="J12" s="12"/>
      <c r="K12" s="12"/>
      <c r="L12" s="12"/>
      <c r="M12" s="12"/>
      <c r="N12" s="12"/>
      <c r="O12" s="12"/>
      <c r="P12" s="32"/>
      <c r="Q12" s="12"/>
      <c r="R12" s="12"/>
      <c r="S12" s="12"/>
      <c r="T12" s="12"/>
      <c r="U12" s="12"/>
      <c r="V12" s="12"/>
      <c r="Z12" s="111" t="e">
        <f>IF('Form LTAHO Instructions'!#REF!="yes",COUNTA('Form LTAHO General'!B12),0)</f>
        <v>#REF!</v>
      </c>
      <c r="AA12" s="111">
        <f>IF(COUNTA(B12:V12)&gt;0,3-(COUNTA('Form LTAHO General'!B12)+COUNTA('Form LTAHO General'!D12)+COUNTA('Form LTAHO General'!U12)),0)</f>
        <v>0</v>
      </c>
      <c r="AB12" s="111">
        <f>IF('Form LTAHO General'!U12="No",COUNTBLANK('Form LTAHO General'!E12:G12)+COUNTBLANK('Form LTAHO General'!K12),0)</f>
        <v>0</v>
      </c>
      <c r="AC12" s="111">
        <f>IF('Form LTAHO General'!G12="Others",COUNTBLANK('Form LTAHO General'!H12),0)</f>
        <v>0</v>
      </c>
      <c r="AD12" s="111">
        <f>IF(AND(U12="No",COUNTA('Form LTAHO General'!B12),ISBLANK('Form LTAHO General'!I12)),COUNTBLANK('Form LTAHO General'!J12),0)</f>
        <v>0</v>
      </c>
      <c r="AE12" s="111">
        <f>IF(ISBLANK(K12),0,IF(ISNUMBER(SEARCH("FI fully agreed with the client's requests/appeals",'Form LTAHO General'!K12)),0,COUNTBLANK('Form LTAHO General'!L12)))</f>
        <v>0</v>
      </c>
      <c r="AF12" s="111">
        <f>IF(OR('Form LTAHO General'!K12="Others",'Form LTAHO General'!L12="Others"),COUNTBLANK('Form LTAHO General'!M12),0)</f>
        <v>0</v>
      </c>
      <c r="AG12" s="111">
        <f>IF(ISBLANK(B12),0,IF(AND(ISBLANK('Form LTAHO General'!P12),NETWORKDAYS(IFERROR(DATE(LEFT('Form LTAHO General'!E12,4),MID('Form LTAHO General'!E12,5,2),RIGHT('Form LTAHO General'!E12,2)),0),IFERROR(DATE(LEFT('Form LTAHO Instructions'!#REF!,4),MID('Form LTAHO Instructions'!#REF!,5,2),RIGHT('Form LTAHO Instructions'!#REF!,2)),0),7)&gt;27),COUNTBLANK('Form LTAHO General'!#REF!),0))</f>
        <v>0</v>
      </c>
      <c r="AH12" s="111">
        <f t="shared" si="0"/>
        <v>0</v>
      </c>
      <c r="AI12" s="111">
        <f t="shared" si="1"/>
        <v>0</v>
      </c>
      <c r="AJ12" s="111">
        <f t="shared" si="2"/>
        <v>0</v>
      </c>
      <c r="AK12" s="111">
        <f>IF(ISBLANK(E12),0,IF(IFERROR(DATE(LEFT(E12,4),MID(E12,5,2),RIGHT(E12,2)),0)&lt;IFERROR(DATE(LEFT('Form LTAHO Instructions'!#REF!,4),MID('Form LTAHO Instructions'!#REF!,5,2),RIGHT('Form LTAHO Instructions'!#REF!,2)),0),0,1))</f>
        <v>0</v>
      </c>
      <c r="AL12" s="111">
        <f>IF('Form LTAHO General'!U12="Misconduct report has been filed",COUNTBLANK('Form LTAHO General'!V12),0)</f>
        <v>0</v>
      </c>
      <c r="AM12" s="111">
        <f t="shared" si="3"/>
        <v>0</v>
      </c>
      <c r="AN12" s="111">
        <f>IF(ISBLANK(D12),0,IF(ISNA(VLOOKUP(D12,'Form LTAHO Dropdowns (Hidden)'!$B$1:$B$4,1,FALSE)),1,0))</f>
        <v>0</v>
      </c>
      <c r="AO12" s="111">
        <f>IF(ISBLANK(G12),0,IF(ISNA(VLOOKUP(G12,'Form LTAHO Dropdowns (Hidden)'!$J$1:$J$5,1,FALSE)),1,0))</f>
        <v>0</v>
      </c>
      <c r="AP12" s="111">
        <f>IF(ISBLANK(K12),0,IF(ISNA(VLOOKUP(K12,'Form LTAHO Dropdowns (Hidden)'!$M$1:$M$4,1,FALSE)),1,0))</f>
        <v>0</v>
      </c>
      <c r="AQ12" s="111">
        <f>IF(ISBLANK(L12),0,IF(ISNA(VLOOKUP(L12,'Form LTAHO Dropdowns (Hidden)'!$K$1:$K$4,1,FALSE)),1,0))</f>
        <v>0</v>
      </c>
      <c r="AR12" s="111">
        <f t="shared" si="4"/>
        <v>0</v>
      </c>
      <c r="AS12" s="111">
        <f t="shared" si="5"/>
        <v>0</v>
      </c>
      <c r="AT12" s="111">
        <f t="shared" si="6"/>
        <v>0</v>
      </c>
    </row>
    <row r="13" spans="1:46" x14ac:dyDescent="0.25">
      <c r="B13" s="12"/>
      <c r="C13" s="12"/>
      <c r="D13" s="12"/>
      <c r="E13" s="32"/>
      <c r="F13" s="12"/>
      <c r="G13" s="12"/>
      <c r="H13" s="12"/>
      <c r="I13" s="32"/>
      <c r="J13" s="12"/>
      <c r="K13" s="12"/>
      <c r="L13" s="12"/>
      <c r="M13" s="12"/>
      <c r="N13" s="12"/>
      <c r="O13" s="12"/>
      <c r="P13" s="32"/>
      <c r="Q13" s="12"/>
      <c r="R13" s="12"/>
      <c r="S13" s="12"/>
      <c r="T13" s="12"/>
      <c r="U13" s="12"/>
      <c r="V13" s="12"/>
      <c r="Z13" s="111" t="e">
        <f>IF('Form LTAHO Instructions'!#REF!="yes",COUNTA('Form LTAHO General'!B13),0)</f>
        <v>#REF!</v>
      </c>
      <c r="AA13" s="111">
        <f>IF(COUNTA(B13:V13)&gt;0,3-(COUNTA('Form LTAHO General'!B13)+COUNTA('Form LTAHO General'!D13)+COUNTA('Form LTAHO General'!U13)),0)</f>
        <v>0</v>
      </c>
      <c r="AB13" s="111">
        <f>IF('Form LTAHO General'!U13="No",COUNTBLANK('Form LTAHO General'!E13:G13)+COUNTBLANK('Form LTAHO General'!K13),0)</f>
        <v>0</v>
      </c>
      <c r="AC13" s="111">
        <f>IF('Form LTAHO General'!G13="Others",COUNTBLANK('Form LTAHO General'!H13),0)</f>
        <v>0</v>
      </c>
      <c r="AD13" s="111">
        <f>IF(AND(U13="No",COUNTA('Form LTAHO General'!B13),ISBLANK('Form LTAHO General'!I13)),COUNTBLANK('Form LTAHO General'!J13),0)</f>
        <v>0</v>
      </c>
      <c r="AE13" s="111">
        <f>IF(ISBLANK(K13),0,IF(ISNUMBER(SEARCH("FI fully agreed with the client's requests/appeals",'Form LTAHO General'!K13)),0,COUNTBLANK('Form LTAHO General'!L13)))</f>
        <v>0</v>
      </c>
      <c r="AF13" s="111">
        <f>IF(OR('Form LTAHO General'!K13="Others",'Form LTAHO General'!L13="Others"),COUNTBLANK('Form LTAHO General'!M13),0)</f>
        <v>0</v>
      </c>
      <c r="AG13" s="111">
        <f>IF(ISBLANK(B13),0,IF(AND(ISBLANK('Form LTAHO General'!P13),NETWORKDAYS(IFERROR(DATE(LEFT('Form LTAHO General'!E13,4),MID('Form LTAHO General'!E13,5,2),RIGHT('Form LTAHO General'!E13,2)),0),IFERROR(DATE(LEFT('Form LTAHO Instructions'!#REF!,4),MID('Form LTAHO Instructions'!#REF!,5,2),RIGHT('Form LTAHO Instructions'!#REF!,2)),0),7)&gt;27),COUNTBLANK('Form LTAHO General'!#REF!),0))</f>
        <v>0</v>
      </c>
      <c r="AH13" s="111">
        <f t="shared" si="0"/>
        <v>0</v>
      </c>
      <c r="AI13" s="111">
        <f t="shared" si="1"/>
        <v>0</v>
      </c>
      <c r="AJ13" s="111">
        <f t="shared" si="2"/>
        <v>0</v>
      </c>
      <c r="AK13" s="111">
        <f>IF(ISBLANK(E13),0,IF(IFERROR(DATE(LEFT(E13,4),MID(E13,5,2),RIGHT(E13,2)),0)&lt;IFERROR(DATE(LEFT('Form LTAHO Instructions'!#REF!,4),MID('Form LTAHO Instructions'!#REF!,5,2),RIGHT('Form LTAHO Instructions'!#REF!,2)),0),0,1))</f>
        <v>0</v>
      </c>
      <c r="AL13" s="111">
        <f>IF('Form LTAHO General'!U13="Misconduct report has been filed",COUNTBLANK('Form LTAHO General'!V13),0)</f>
        <v>0</v>
      </c>
      <c r="AM13" s="111">
        <f t="shared" si="3"/>
        <v>0</v>
      </c>
      <c r="AN13" s="111">
        <f>IF(ISBLANK(D13),0,IF(ISNA(VLOOKUP(D13,'Form LTAHO Dropdowns (Hidden)'!$B$1:$B$4,1,FALSE)),1,0))</f>
        <v>0</v>
      </c>
      <c r="AO13" s="111">
        <f>IF(ISBLANK(G13),0,IF(ISNA(VLOOKUP(G13,'Form LTAHO Dropdowns (Hidden)'!$J$1:$J$5,1,FALSE)),1,0))</f>
        <v>0</v>
      </c>
      <c r="AP13" s="111">
        <f>IF(ISBLANK(K13),0,IF(ISNA(VLOOKUP(K13,'Form LTAHO Dropdowns (Hidden)'!$M$1:$M$4,1,FALSE)),1,0))</f>
        <v>0</v>
      </c>
      <c r="AQ13" s="111">
        <f>IF(ISBLANK(L13),0,IF(ISNA(VLOOKUP(L13,'Form LTAHO Dropdowns (Hidden)'!$K$1:$K$4,1,FALSE)),1,0))</f>
        <v>0</v>
      </c>
      <c r="AR13" s="111">
        <f t="shared" si="4"/>
        <v>0</v>
      </c>
      <c r="AS13" s="111">
        <f t="shared" si="5"/>
        <v>0</v>
      </c>
      <c r="AT13" s="111">
        <f t="shared" si="6"/>
        <v>0</v>
      </c>
    </row>
    <row r="14" spans="1:46" x14ac:dyDescent="0.25">
      <c r="B14" s="12"/>
      <c r="C14" s="12"/>
      <c r="D14" s="12"/>
      <c r="E14" s="32"/>
      <c r="F14" s="12"/>
      <c r="G14" s="12"/>
      <c r="H14" s="12"/>
      <c r="I14" s="32"/>
      <c r="J14" s="12"/>
      <c r="K14" s="12"/>
      <c r="L14" s="12"/>
      <c r="M14" s="12"/>
      <c r="N14" s="12"/>
      <c r="O14" s="12"/>
      <c r="P14" s="32"/>
      <c r="Q14" s="12"/>
      <c r="R14" s="12"/>
      <c r="S14" s="12"/>
      <c r="T14" s="12"/>
      <c r="U14" s="12"/>
      <c r="V14" s="12"/>
      <c r="Z14" s="111" t="e">
        <f>IF('Form LTAHO Instructions'!#REF!="yes",COUNTA('Form LTAHO General'!B14),0)</f>
        <v>#REF!</v>
      </c>
      <c r="AA14" s="111">
        <f>IF(COUNTA(B14:V14)&gt;0,3-(COUNTA('Form LTAHO General'!B14)+COUNTA('Form LTAHO General'!D14)+COUNTA('Form LTAHO General'!U14)),0)</f>
        <v>0</v>
      </c>
      <c r="AB14" s="111">
        <f>IF('Form LTAHO General'!U14="No",COUNTBLANK('Form LTAHO General'!E14:G14)+COUNTBLANK('Form LTAHO General'!K14),0)</f>
        <v>0</v>
      </c>
      <c r="AC14" s="111">
        <f>IF('Form LTAHO General'!G14="Others",COUNTBLANK('Form LTAHO General'!H14),0)</f>
        <v>0</v>
      </c>
      <c r="AD14" s="111">
        <f>IF(AND(U14="No",COUNTA('Form LTAHO General'!B14),ISBLANK('Form LTAHO General'!I14)),COUNTBLANK('Form LTAHO General'!J14),0)</f>
        <v>0</v>
      </c>
      <c r="AE14" s="111">
        <f>IF(ISBLANK(K14),0,IF(ISNUMBER(SEARCH("FI fully agreed with the client's requests/appeals",'Form LTAHO General'!K14)),0,COUNTBLANK('Form LTAHO General'!L14)))</f>
        <v>0</v>
      </c>
      <c r="AF14" s="111">
        <f>IF(OR('Form LTAHO General'!K14="Others",'Form LTAHO General'!L14="Others"),COUNTBLANK('Form LTAHO General'!M14),0)</f>
        <v>0</v>
      </c>
      <c r="AG14" s="111">
        <f>IF(ISBLANK(B14),0,IF(AND(ISBLANK('Form LTAHO General'!P14),NETWORKDAYS(IFERROR(DATE(LEFT('Form LTAHO General'!E14,4),MID('Form LTAHO General'!E14,5,2),RIGHT('Form LTAHO General'!E14,2)),0),IFERROR(DATE(LEFT('Form LTAHO Instructions'!#REF!,4),MID('Form LTAHO Instructions'!#REF!,5,2),RIGHT('Form LTAHO Instructions'!#REF!,2)),0),7)&gt;27),COUNTBLANK('Form LTAHO General'!#REF!),0))</f>
        <v>0</v>
      </c>
      <c r="AH14" s="111">
        <f t="shared" si="0"/>
        <v>0</v>
      </c>
      <c r="AI14" s="111">
        <f t="shared" si="1"/>
        <v>0</v>
      </c>
      <c r="AJ14" s="111">
        <f t="shared" si="2"/>
        <v>0</v>
      </c>
      <c r="AK14" s="111">
        <f>IF(ISBLANK(E14),0,IF(IFERROR(DATE(LEFT(E14,4),MID(E14,5,2),RIGHT(E14,2)),0)&lt;IFERROR(DATE(LEFT('Form LTAHO Instructions'!#REF!,4),MID('Form LTAHO Instructions'!#REF!,5,2),RIGHT('Form LTAHO Instructions'!#REF!,2)),0),0,1))</f>
        <v>0</v>
      </c>
      <c r="AL14" s="111">
        <f>IF('Form LTAHO General'!U14="Misconduct report has been filed",COUNTBLANK('Form LTAHO General'!V14),0)</f>
        <v>0</v>
      </c>
      <c r="AM14" s="111">
        <f t="shared" si="3"/>
        <v>0</v>
      </c>
      <c r="AN14" s="111">
        <f>IF(ISBLANK(D14),0,IF(ISNA(VLOOKUP(D14,'Form LTAHO Dropdowns (Hidden)'!$B$1:$B$4,1,FALSE)),1,0))</f>
        <v>0</v>
      </c>
      <c r="AO14" s="111">
        <f>IF(ISBLANK(G14),0,IF(ISNA(VLOOKUP(G14,'Form LTAHO Dropdowns (Hidden)'!$J$1:$J$5,1,FALSE)),1,0))</f>
        <v>0</v>
      </c>
      <c r="AP14" s="111">
        <f>IF(ISBLANK(K14),0,IF(ISNA(VLOOKUP(K14,'Form LTAHO Dropdowns (Hidden)'!$M$1:$M$4,1,FALSE)),1,0))</f>
        <v>0</v>
      </c>
      <c r="AQ14" s="111">
        <f>IF(ISBLANK(L14),0,IF(ISNA(VLOOKUP(L14,'Form LTAHO Dropdowns (Hidden)'!$K$1:$K$4,1,FALSE)),1,0))</f>
        <v>0</v>
      </c>
      <c r="AR14" s="111">
        <f t="shared" si="4"/>
        <v>0</v>
      </c>
      <c r="AS14" s="111">
        <f t="shared" si="5"/>
        <v>0</v>
      </c>
      <c r="AT14" s="111">
        <f t="shared" si="6"/>
        <v>0</v>
      </c>
    </row>
    <row r="15" spans="1:46" x14ac:dyDescent="0.25">
      <c r="B15" s="12"/>
      <c r="C15" s="12"/>
      <c r="D15" s="12"/>
      <c r="E15" s="32"/>
      <c r="F15" s="12"/>
      <c r="G15" s="12"/>
      <c r="H15" s="12"/>
      <c r="I15" s="32"/>
      <c r="J15" s="12"/>
      <c r="K15" s="12"/>
      <c r="L15" s="12"/>
      <c r="M15" s="12"/>
      <c r="N15" s="12"/>
      <c r="O15" s="12"/>
      <c r="P15" s="32"/>
      <c r="Q15" s="12"/>
      <c r="R15" s="12"/>
      <c r="S15" s="12"/>
      <c r="T15" s="12"/>
      <c r="U15" s="12"/>
      <c r="V15" s="12"/>
      <c r="Z15" s="111" t="e">
        <f>IF('Form LTAHO Instructions'!#REF!="yes",COUNTA('Form LTAHO General'!B15),0)</f>
        <v>#REF!</v>
      </c>
      <c r="AA15" s="111">
        <f>IF(COUNTA(B15:V15)&gt;0,3-(COUNTA('Form LTAHO General'!B15)+COUNTA('Form LTAHO General'!D15)+COUNTA('Form LTAHO General'!U15)),0)</f>
        <v>0</v>
      </c>
      <c r="AB15" s="111">
        <f>IF('Form LTAHO General'!U15="No",COUNTBLANK('Form LTAHO General'!E15:G15)+COUNTBLANK('Form LTAHO General'!K15),0)</f>
        <v>0</v>
      </c>
      <c r="AC15" s="111">
        <f>IF('Form LTAHO General'!G15="Others",COUNTBLANK('Form LTAHO General'!H15),0)</f>
        <v>0</v>
      </c>
      <c r="AD15" s="111">
        <f>IF(AND(U15="No",COUNTA('Form LTAHO General'!B15),ISBLANK('Form LTAHO General'!I15)),COUNTBLANK('Form LTAHO General'!J15),0)</f>
        <v>0</v>
      </c>
      <c r="AE15" s="111">
        <f>IF(ISBLANK(K15),0,IF(ISNUMBER(SEARCH("FI fully agreed with the client's requests/appeals",'Form LTAHO General'!K15)),0,COUNTBLANK('Form LTAHO General'!L15)))</f>
        <v>0</v>
      </c>
      <c r="AF15" s="111">
        <f>IF(OR('Form LTAHO General'!K15="Others",'Form LTAHO General'!L15="Others"),COUNTBLANK('Form LTAHO General'!M15),0)</f>
        <v>0</v>
      </c>
      <c r="AG15" s="111">
        <f>IF(ISBLANK(B15),0,IF(AND(ISBLANK('Form LTAHO General'!P15),NETWORKDAYS(IFERROR(DATE(LEFT('Form LTAHO General'!E15,4),MID('Form LTAHO General'!E15,5,2),RIGHT('Form LTAHO General'!E15,2)),0),IFERROR(DATE(LEFT('Form LTAHO Instructions'!#REF!,4),MID('Form LTAHO Instructions'!#REF!,5,2),RIGHT('Form LTAHO Instructions'!#REF!,2)),0),7)&gt;27),COUNTBLANK('Form LTAHO General'!#REF!),0))</f>
        <v>0</v>
      </c>
      <c r="AH15" s="111">
        <f t="shared" si="0"/>
        <v>0</v>
      </c>
      <c r="AI15" s="111">
        <f t="shared" si="1"/>
        <v>0</v>
      </c>
      <c r="AJ15" s="111">
        <f t="shared" si="2"/>
        <v>0</v>
      </c>
      <c r="AK15" s="111">
        <f>IF(ISBLANK(E15),0,IF(IFERROR(DATE(LEFT(E15,4),MID(E15,5,2),RIGHT(E15,2)),0)&lt;IFERROR(DATE(LEFT('Form LTAHO Instructions'!#REF!,4),MID('Form LTAHO Instructions'!#REF!,5,2),RIGHT('Form LTAHO Instructions'!#REF!,2)),0),0,1))</f>
        <v>0</v>
      </c>
      <c r="AL15" s="111">
        <f>IF('Form LTAHO General'!U15="Misconduct report has been filed",COUNTBLANK('Form LTAHO General'!V15),0)</f>
        <v>0</v>
      </c>
      <c r="AM15" s="111">
        <f t="shared" si="3"/>
        <v>0</v>
      </c>
      <c r="AN15" s="111">
        <f>IF(ISBLANK(D15),0,IF(ISNA(VLOOKUP(D15,'Form LTAHO Dropdowns (Hidden)'!$B$1:$B$4,1,FALSE)),1,0))</f>
        <v>0</v>
      </c>
      <c r="AO15" s="111">
        <f>IF(ISBLANK(G15),0,IF(ISNA(VLOOKUP(G15,'Form LTAHO Dropdowns (Hidden)'!$J$1:$J$5,1,FALSE)),1,0))</f>
        <v>0</v>
      </c>
      <c r="AP15" s="111">
        <f>IF(ISBLANK(K15),0,IF(ISNA(VLOOKUP(K15,'Form LTAHO Dropdowns (Hidden)'!$M$1:$M$4,1,FALSE)),1,0))</f>
        <v>0</v>
      </c>
      <c r="AQ15" s="111">
        <f>IF(ISBLANK(L15),0,IF(ISNA(VLOOKUP(L15,'Form LTAHO Dropdowns (Hidden)'!$K$1:$K$4,1,FALSE)),1,0))</f>
        <v>0</v>
      </c>
      <c r="AR15" s="111">
        <f t="shared" si="4"/>
        <v>0</v>
      </c>
      <c r="AS15" s="111">
        <f t="shared" si="5"/>
        <v>0</v>
      </c>
      <c r="AT15" s="111">
        <f t="shared" si="6"/>
        <v>0</v>
      </c>
    </row>
    <row r="16" spans="1:46" x14ac:dyDescent="0.25">
      <c r="B16" s="12"/>
      <c r="C16" s="12"/>
      <c r="D16" s="12"/>
      <c r="E16" s="32"/>
      <c r="F16" s="12"/>
      <c r="G16" s="12"/>
      <c r="H16" s="12"/>
      <c r="I16" s="32"/>
      <c r="J16" s="12"/>
      <c r="K16" s="12"/>
      <c r="L16" s="12"/>
      <c r="M16" s="12"/>
      <c r="N16" s="12"/>
      <c r="O16" s="12"/>
      <c r="P16" s="32"/>
      <c r="Q16" s="12"/>
      <c r="R16" s="12"/>
      <c r="S16" s="12"/>
      <c r="T16" s="12"/>
      <c r="U16" s="12"/>
      <c r="V16" s="12"/>
      <c r="Z16" s="111" t="e">
        <f>IF('Form LTAHO Instructions'!#REF!="yes",COUNTA('Form LTAHO General'!B16),0)</f>
        <v>#REF!</v>
      </c>
      <c r="AA16" s="111">
        <f>IF(COUNTA(B16:V16)&gt;0,3-(COUNTA('Form LTAHO General'!B16)+COUNTA('Form LTAHO General'!D16)+COUNTA('Form LTAHO General'!U16)),0)</f>
        <v>0</v>
      </c>
      <c r="AB16" s="111">
        <f>IF('Form LTAHO General'!U16="No",COUNTBLANK('Form LTAHO General'!E16:G16)+COUNTBLANK('Form LTAHO General'!K16),0)</f>
        <v>0</v>
      </c>
      <c r="AC16" s="111">
        <f>IF('Form LTAHO General'!G16="Others",COUNTBLANK('Form LTAHO General'!H16),0)</f>
        <v>0</v>
      </c>
      <c r="AD16" s="111">
        <f>IF(AND(U16="No",COUNTA('Form LTAHO General'!B16),ISBLANK('Form LTAHO General'!I16)),COUNTBLANK('Form LTAHO General'!J16),0)</f>
        <v>0</v>
      </c>
      <c r="AE16" s="111">
        <f>IF(ISBLANK(K16),0,IF(ISNUMBER(SEARCH("FI fully agreed with the client's requests/appeals",'Form LTAHO General'!K16)),0,COUNTBLANK('Form LTAHO General'!L16)))</f>
        <v>0</v>
      </c>
      <c r="AF16" s="111">
        <f>IF(OR('Form LTAHO General'!K16="Others",'Form LTAHO General'!L16="Others"),COUNTBLANK('Form LTAHO General'!M16),0)</f>
        <v>0</v>
      </c>
      <c r="AG16" s="111">
        <f>IF(ISBLANK(B16),0,IF(AND(ISBLANK('Form LTAHO General'!P16),NETWORKDAYS(IFERROR(DATE(LEFT('Form LTAHO General'!E16,4),MID('Form LTAHO General'!E16,5,2),RIGHT('Form LTAHO General'!E16,2)),0),IFERROR(DATE(LEFT('Form LTAHO Instructions'!#REF!,4),MID('Form LTAHO Instructions'!#REF!,5,2),RIGHT('Form LTAHO Instructions'!#REF!,2)),0),7)&gt;27),COUNTBLANK('Form LTAHO General'!#REF!),0))</f>
        <v>0</v>
      </c>
      <c r="AH16" s="111">
        <f t="shared" si="0"/>
        <v>0</v>
      </c>
      <c r="AI16" s="111">
        <f t="shared" si="1"/>
        <v>0</v>
      </c>
      <c r="AJ16" s="111">
        <f t="shared" si="2"/>
        <v>0</v>
      </c>
      <c r="AK16" s="111">
        <f>IF(ISBLANK(E16),0,IF(IFERROR(DATE(LEFT(E16,4),MID(E16,5,2),RIGHT(E16,2)),0)&lt;IFERROR(DATE(LEFT('Form LTAHO Instructions'!#REF!,4),MID('Form LTAHO Instructions'!#REF!,5,2),RIGHT('Form LTAHO Instructions'!#REF!,2)),0),0,1))</f>
        <v>0</v>
      </c>
      <c r="AL16" s="111">
        <f>IF('Form LTAHO General'!U16="Misconduct report has been filed",COUNTBLANK('Form LTAHO General'!V16),0)</f>
        <v>0</v>
      </c>
      <c r="AM16" s="111">
        <f t="shared" si="3"/>
        <v>0</v>
      </c>
      <c r="AN16" s="111">
        <f>IF(ISBLANK(D16),0,IF(ISNA(VLOOKUP(D16,'Form LTAHO Dropdowns (Hidden)'!$B$1:$B$4,1,FALSE)),1,0))</f>
        <v>0</v>
      </c>
      <c r="AO16" s="111">
        <f>IF(ISBLANK(G16),0,IF(ISNA(VLOOKUP(G16,'Form LTAHO Dropdowns (Hidden)'!$J$1:$J$5,1,FALSE)),1,0))</f>
        <v>0</v>
      </c>
      <c r="AP16" s="111">
        <f>IF(ISBLANK(K16),0,IF(ISNA(VLOOKUP(K16,'Form LTAHO Dropdowns (Hidden)'!$M$1:$M$4,1,FALSE)),1,0))</f>
        <v>0</v>
      </c>
      <c r="AQ16" s="111">
        <f>IF(ISBLANK(L16),0,IF(ISNA(VLOOKUP(L16,'Form LTAHO Dropdowns (Hidden)'!$K$1:$K$4,1,FALSE)),1,0))</f>
        <v>0</v>
      </c>
      <c r="AR16" s="111">
        <f t="shared" si="4"/>
        <v>0</v>
      </c>
      <c r="AS16" s="111">
        <f t="shared" si="5"/>
        <v>0</v>
      </c>
      <c r="AT16" s="111">
        <f t="shared" si="6"/>
        <v>0</v>
      </c>
    </row>
    <row r="17" spans="2:46" x14ac:dyDescent="0.25">
      <c r="B17" s="12"/>
      <c r="C17" s="12"/>
      <c r="D17" s="12"/>
      <c r="E17" s="32"/>
      <c r="F17" s="12"/>
      <c r="G17" s="12"/>
      <c r="H17" s="12"/>
      <c r="I17" s="32"/>
      <c r="J17" s="12"/>
      <c r="K17" s="12"/>
      <c r="L17" s="12"/>
      <c r="M17" s="12"/>
      <c r="N17" s="12"/>
      <c r="O17" s="12"/>
      <c r="P17" s="32"/>
      <c r="Q17" s="12"/>
      <c r="R17" s="12"/>
      <c r="S17" s="12"/>
      <c r="T17" s="12"/>
      <c r="U17" s="12"/>
      <c r="V17" s="12"/>
      <c r="Z17" s="111" t="e">
        <f>IF('Form LTAHO Instructions'!#REF!="yes",COUNTA('Form LTAHO General'!B17),0)</f>
        <v>#REF!</v>
      </c>
      <c r="AA17" s="111">
        <f>IF(COUNTA(B17:V17)&gt;0,3-(COUNTA('Form LTAHO General'!B17)+COUNTA('Form LTAHO General'!D17)+COUNTA('Form LTAHO General'!U17)),0)</f>
        <v>0</v>
      </c>
      <c r="AB17" s="111">
        <f>IF('Form LTAHO General'!U17="No",COUNTBLANK('Form LTAHO General'!E17:G17)+COUNTBLANK('Form LTAHO General'!K17),0)</f>
        <v>0</v>
      </c>
      <c r="AC17" s="111">
        <f>IF('Form LTAHO General'!G17="Others",COUNTBLANK('Form LTAHO General'!H17),0)</f>
        <v>0</v>
      </c>
      <c r="AD17" s="111">
        <f>IF(AND(U17="No",COUNTA('Form LTAHO General'!B17),ISBLANK('Form LTAHO General'!I17)),COUNTBLANK('Form LTAHO General'!J17),0)</f>
        <v>0</v>
      </c>
      <c r="AE17" s="111">
        <f>IF(ISBLANK(K17),0,IF(ISNUMBER(SEARCH("FI fully agreed with the client's requests/appeals",'Form LTAHO General'!K17)),0,COUNTBLANK('Form LTAHO General'!L17)))</f>
        <v>0</v>
      </c>
      <c r="AF17" s="111">
        <f>IF(OR('Form LTAHO General'!K17="Others",'Form LTAHO General'!L17="Others"),COUNTBLANK('Form LTAHO General'!M17),0)</f>
        <v>0</v>
      </c>
      <c r="AG17" s="111">
        <f>IF(ISBLANK(B17),0,IF(AND(ISBLANK('Form LTAHO General'!P17),NETWORKDAYS(IFERROR(DATE(LEFT('Form LTAHO General'!E17,4),MID('Form LTAHO General'!E17,5,2),RIGHT('Form LTAHO General'!E17,2)),0),IFERROR(DATE(LEFT('Form LTAHO Instructions'!#REF!,4),MID('Form LTAHO Instructions'!#REF!,5,2),RIGHT('Form LTAHO Instructions'!#REF!,2)),0),7)&gt;27),COUNTBLANK('Form LTAHO General'!#REF!),0))</f>
        <v>0</v>
      </c>
      <c r="AH17" s="111">
        <f t="shared" si="0"/>
        <v>0</v>
      </c>
      <c r="AI17" s="111">
        <f t="shared" si="1"/>
        <v>0</v>
      </c>
      <c r="AJ17" s="111">
        <f t="shared" si="2"/>
        <v>0</v>
      </c>
      <c r="AK17" s="111">
        <f>IF(ISBLANK(E17),0,IF(IFERROR(DATE(LEFT(E17,4),MID(E17,5,2),RIGHT(E17,2)),0)&lt;IFERROR(DATE(LEFT('Form LTAHO Instructions'!#REF!,4),MID('Form LTAHO Instructions'!#REF!,5,2),RIGHT('Form LTAHO Instructions'!#REF!,2)),0),0,1))</f>
        <v>0</v>
      </c>
      <c r="AL17" s="111">
        <f>IF('Form LTAHO General'!U17="Misconduct report has been filed",COUNTBLANK('Form LTAHO General'!V17),0)</f>
        <v>0</v>
      </c>
      <c r="AM17" s="111">
        <f t="shared" si="3"/>
        <v>0</v>
      </c>
      <c r="AN17" s="111">
        <f>IF(ISBLANK(D17),0,IF(ISNA(VLOOKUP(D17,'Form LTAHO Dropdowns (Hidden)'!$B$1:$B$4,1,FALSE)),1,0))</f>
        <v>0</v>
      </c>
      <c r="AO17" s="111">
        <f>IF(ISBLANK(G17),0,IF(ISNA(VLOOKUP(G17,'Form LTAHO Dropdowns (Hidden)'!$J$1:$J$5,1,FALSE)),1,0))</f>
        <v>0</v>
      </c>
      <c r="AP17" s="111">
        <f>IF(ISBLANK(K17),0,IF(ISNA(VLOOKUP(K17,'Form LTAHO Dropdowns (Hidden)'!$M$1:$M$4,1,FALSE)),1,0))</f>
        <v>0</v>
      </c>
      <c r="AQ17" s="111">
        <f>IF(ISBLANK(L17),0,IF(ISNA(VLOOKUP(L17,'Form LTAHO Dropdowns (Hidden)'!$K$1:$K$4,1,FALSE)),1,0))</f>
        <v>0</v>
      </c>
      <c r="AR17" s="111">
        <f t="shared" si="4"/>
        <v>0</v>
      </c>
      <c r="AS17" s="111">
        <f t="shared" si="5"/>
        <v>0</v>
      </c>
      <c r="AT17" s="111">
        <f t="shared" si="6"/>
        <v>0</v>
      </c>
    </row>
    <row r="18" spans="2:46" x14ac:dyDescent="0.25">
      <c r="B18" s="12"/>
      <c r="C18" s="12"/>
      <c r="D18" s="12"/>
      <c r="E18" s="32"/>
      <c r="F18" s="12"/>
      <c r="G18" s="12"/>
      <c r="H18" s="12"/>
      <c r="I18" s="32"/>
      <c r="J18" s="12"/>
      <c r="K18" s="12"/>
      <c r="L18" s="12"/>
      <c r="M18" s="12"/>
      <c r="N18" s="12"/>
      <c r="O18" s="12"/>
      <c r="P18" s="32"/>
      <c r="Q18" s="12"/>
      <c r="R18" s="12"/>
      <c r="S18" s="12"/>
      <c r="T18" s="12"/>
      <c r="U18" s="12"/>
      <c r="V18" s="12"/>
      <c r="Z18" s="111" t="e">
        <f>IF('Form LTAHO Instructions'!#REF!="yes",COUNTA('Form LTAHO General'!B18),0)</f>
        <v>#REF!</v>
      </c>
      <c r="AA18" s="111">
        <f>IF(COUNTA(B18:V18)&gt;0,3-(COUNTA('Form LTAHO General'!B18)+COUNTA('Form LTAHO General'!D18)+COUNTA('Form LTAHO General'!U18)),0)</f>
        <v>0</v>
      </c>
      <c r="AB18" s="111">
        <f>IF('Form LTAHO General'!U18="No",COUNTBLANK('Form LTAHO General'!E18:G18)+COUNTBLANK('Form LTAHO General'!K18),0)</f>
        <v>0</v>
      </c>
      <c r="AC18" s="111">
        <f>IF('Form LTAHO General'!G18="Others",COUNTBLANK('Form LTAHO General'!H18),0)</f>
        <v>0</v>
      </c>
      <c r="AD18" s="111">
        <f>IF(AND(U18="No",COUNTA('Form LTAHO General'!B18),ISBLANK('Form LTAHO General'!I18)),COUNTBLANK('Form LTAHO General'!J18),0)</f>
        <v>0</v>
      </c>
      <c r="AE18" s="111">
        <f>IF(ISBLANK(K18),0,IF(ISNUMBER(SEARCH("FI fully agreed with the client's requests/appeals",'Form LTAHO General'!K18)),0,COUNTBLANK('Form LTAHO General'!L18)))</f>
        <v>0</v>
      </c>
      <c r="AF18" s="111">
        <f>IF(OR('Form LTAHO General'!K18="Others",'Form LTAHO General'!L18="Others"),COUNTBLANK('Form LTAHO General'!M18),0)</f>
        <v>0</v>
      </c>
      <c r="AG18" s="111">
        <f>IF(ISBLANK(B18),0,IF(AND(ISBLANK('Form LTAHO General'!P18),NETWORKDAYS(IFERROR(DATE(LEFT('Form LTAHO General'!E18,4),MID('Form LTAHO General'!E18,5,2),RIGHT('Form LTAHO General'!E18,2)),0),IFERROR(DATE(LEFT('Form LTAHO Instructions'!#REF!,4),MID('Form LTAHO Instructions'!#REF!,5,2),RIGHT('Form LTAHO Instructions'!#REF!,2)),0),7)&gt;27),COUNTBLANK('Form LTAHO General'!#REF!),0))</f>
        <v>0</v>
      </c>
      <c r="AH18" s="111">
        <f t="shared" si="0"/>
        <v>0</v>
      </c>
      <c r="AI18" s="111">
        <f t="shared" si="1"/>
        <v>0</v>
      </c>
      <c r="AJ18" s="111">
        <f t="shared" si="2"/>
        <v>0</v>
      </c>
      <c r="AK18" s="111">
        <f>IF(ISBLANK(E18),0,IF(IFERROR(DATE(LEFT(E18,4),MID(E18,5,2),RIGHT(E18,2)),0)&lt;IFERROR(DATE(LEFT('Form LTAHO Instructions'!#REF!,4),MID('Form LTAHO Instructions'!#REF!,5,2),RIGHT('Form LTAHO Instructions'!#REF!,2)),0),0,1))</f>
        <v>0</v>
      </c>
      <c r="AL18" s="111">
        <f>IF('Form LTAHO General'!U18="Misconduct report has been filed",COUNTBLANK('Form LTAHO General'!V18),0)</f>
        <v>0</v>
      </c>
      <c r="AM18" s="111">
        <f t="shared" si="3"/>
        <v>0</v>
      </c>
      <c r="AN18" s="111">
        <f>IF(ISBLANK(D18),0,IF(ISNA(VLOOKUP(D18,'Form LTAHO Dropdowns (Hidden)'!$B$1:$B$4,1,FALSE)),1,0))</f>
        <v>0</v>
      </c>
      <c r="AO18" s="111">
        <f>IF(ISBLANK(G18),0,IF(ISNA(VLOOKUP(G18,'Form LTAHO Dropdowns (Hidden)'!$J$1:$J$5,1,FALSE)),1,0))</f>
        <v>0</v>
      </c>
      <c r="AP18" s="111">
        <f>IF(ISBLANK(K18),0,IF(ISNA(VLOOKUP(K18,'Form LTAHO Dropdowns (Hidden)'!$M$1:$M$4,1,FALSE)),1,0))</f>
        <v>0</v>
      </c>
      <c r="AQ18" s="111">
        <f>IF(ISBLANK(L18),0,IF(ISNA(VLOOKUP(L18,'Form LTAHO Dropdowns (Hidden)'!$K$1:$K$4,1,FALSE)),1,0))</f>
        <v>0</v>
      </c>
      <c r="AR18" s="111">
        <f t="shared" si="4"/>
        <v>0</v>
      </c>
      <c r="AS18" s="111">
        <f t="shared" si="5"/>
        <v>0</v>
      </c>
      <c r="AT18" s="111">
        <f t="shared" si="6"/>
        <v>0</v>
      </c>
    </row>
    <row r="19" spans="2:46" x14ac:dyDescent="0.25">
      <c r="B19" s="12"/>
      <c r="C19" s="12"/>
      <c r="D19" s="12"/>
      <c r="E19" s="32"/>
      <c r="F19" s="12"/>
      <c r="G19" s="12"/>
      <c r="H19" s="12"/>
      <c r="I19" s="32"/>
      <c r="J19" s="12"/>
      <c r="K19" s="12"/>
      <c r="L19" s="12"/>
      <c r="M19" s="12"/>
      <c r="N19" s="12"/>
      <c r="O19" s="12"/>
      <c r="P19" s="32"/>
      <c r="Q19" s="12"/>
      <c r="R19" s="12"/>
      <c r="S19" s="12"/>
      <c r="T19" s="12"/>
      <c r="U19" s="12"/>
      <c r="V19" s="12"/>
      <c r="Z19" s="111" t="e">
        <f>IF('Form LTAHO Instructions'!#REF!="yes",COUNTA('Form LTAHO General'!B19),0)</f>
        <v>#REF!</v>
      </c>
      <c r="AA19" s="111">
        <f>IF(COUNTA(B19:V19)&gt;0,3-(COUNTA('Form LTAHO General'!B19)+COUNTA('Form LTAHO General'!D19)+COUNTA('Form LTAHO General'!U19)),0)</f>
        <v>0</v>
      </c>
      <c r="AB19" s="111">
        <f>IF('Form LTAHO General'!U19="No",COUNTBLANK('Form LTAHO General'!E19:G19)+COUNTBLANK('Form LTAHO General'!K19),0)</f>
        <v>0</v>
      </c>
      <c r="AC19" s="111">
        <f>IF('Form LTAHO General'!G19="Others",COUNTBLANK('Form LTAHO General'!H19),0)</f>
        <v>0</v>
      </c>
      <c r="AD19" s="111">
        <f>IF(AND(U19="No",COUNTA('Form LTAHO General'!B19),ISBLANK('Form LTAHO General'!I19)),COUNTBLANK('Form LTAHO General'!J19),0)</f>
        <v>0</v>
      </c>
      <c r="AE19" s="111">
        <f>IF(ISBLANK(K19),0,IF(ISNUMBER(SEARCH("FI fully agreed with the client's requests/appeals",'Form LTAHO General'!K19)),0,COUNTBLANK('Form LTAHO General'!L19)))</f>
        <v>0</v>
      </c>
      <c r="AF19" s="111">
        <f>IF(OR('Form LTAHO General'!K19="Others",'Form LTAHO General'!L19="Others"),COUNTBLANK('Form LTAHO General'!M19),0)</f>
        <v>0</v>
      </c>
      <c r="AG19" s="111">
        <f>IF(ISBLANK(B19),0,IF(AND(ISBLANK('Form LTAHO General'!P19),NETWORKDAYS(IFERROR(DATE(LEFT('Form LTAHO General'!E19,4),MID('Form LTAHO General'!E19,5,2),RIGHT('Form LTAHO General'!E19,2)),0),IFERROR(DATE(LEFT('Form LTAHO Instructions'!#REF!,4),MID('Form LTAHO Instructions'!#REF!,5,2),RIGHT('Form LTAHO Instructions'!#REF!,2)),0),7)&gt;27),COUNTBLANK('Form LTAHO General'!#REF!),0))</f>
        <v>0</v>
      </c>
      <c r="AH19" s="111">
        <f t="shared" si="0"/>
        <v>0</v>
      </c>
      <c r="AI19" s="111">
        <f t="shared" si="1"/>
        <v>0</v>
      </c>
      <c r="AJ19" s="111">
        <f t="shared" si="2"/>
        <v>0</v>
      </c>
      <c r="AK19" s="111">
        <f>IF(ISBLANK(E19),0,IF(IFERROR(DATE(LEFT(E19,4),MID(E19,5,2),RIGHT(E19,2)),0)&lt;IFERROR(DATE(LEFT('Form LTAHO Instructions'!#REF!,4),MID('Form LTAHO Instructions'!#REF!,5,2),RIGHT('Form LTAHO Instructions'!#REF!,2)),0),0,1))</f>
        <v>0</v>
      </c>
      <c r="AL19" s="111">
        <f>IF('Form LTAHO General'!U19="Misconduct report has been filed",COUNTBLANK('Form LTAHO General'!V19),0)</f>
        <v>0</v>
      </c>
      <c r="AM19" s="111">
        <f t="shared" si="3"/>
        <v>0</v>
      </c>
      <c r="AN19" s="111">
        <f>IF(ISBLANK(D19),0,IF(ISNA(VLOOKUP(D19,'Form LTAHO Dropdowns (Hidden)'!$B$1:$B$4,1,FALSE)),1,0))</f>
        <v>0</v>
      </c>
      <c r="AO19" s="111">
        <f>IF(ISBLANK(G19),0,IF(ISNA(VLOOKUP(G19,'Form LTAHO Dropdowns (Hidden)'!$J$1:$J$5,1,FALSE)),1,0))</f>
        <v>0</v>
      </c>
      <c r="AP19" s="111">
        <f>IF(ISBLANK(K19),0,IF(ISNA(VLOOKUP(K19,'Form LTAHO Dropdowns (Hidden)'!$M$1:$M$4,1,FALSE)),1,0))</f>
        <v>0</v>
      </c>
      <c r="AQ19" s="111">
        <f>IF(ISBLANK(L19),0,IF(ISNA(VLOOKUP(L19,'Form LTAHO Dropdowns (Hidden)'!$K$1:$K$4,1,FALSE)),1,0))</f>
        <v>0</v>
      </c>
      <c r="AR19" s="111">
        <f t="shared" si="4"/>
        <v>0</v>
      </c>
      <c r="AS19" s="111">
        <f t="shared" si="5"/>
        <v>0</v>
      </c>
      <c r="AT19" s="111">
        <f t="shared" si="6"/>
        <v>0</v>
      </c>
    </row>
    <row r="20" spans="2:46" x14ac:dyDescent="0.25">
      <c r="B20" s="12"/>
      <c r="C20" s="12"/>
      <c r="D20" s="12"/>
      <c r="E20" s="32"/>
      <c r="F20" s="12"/>
      <c r="G20" s="12"/>
      <c r="H20" s="12"/>
      <c r="I20" s="32"/>
      <c r="J20" s="12"/>
      <c r="K20" s="12"/>
      <c r="L20" s="12"/>
      <c r="M20" s="12"/>
      <c r="N20" s="12"/>
      <c r="O20" s="12"/>
      <c r="P20" s="32"/>
      <c r="Q20" s="12"/>
      <c r="R20" s="12"/>
      <c r="S20" s="12"/>
      <c r="T20" s="12"/>
      <c r="U20" s="12"/>
      <c r="V20" s="12"/>
      <c r="Z20" s="111" t="e">
        <f>IF('Form LTAHO Instructions'!#REF!="yes",COUNTA('Form LTAHO General'!B20),0)</f>
        <v>#REF!</v>
      </c>
      <c r="AA20" s="111">
        <f>IF(COUNTA(B20:V20)&gt;0,3-(COUNTA('Form LTAHO General'!B20)+COUNTA('Form LTAHO General'!D20)+COUNTA('Form LTAHO General'!U20)),0)</f>
        <v>0</v>
      </c>
      <c r="AB20" s="111">
        <f>IF('Form LTAHO General'!U20="No",COUNTBLANK('Form LTAHO General'!E20:G20)+COUNTBLANK('Form LTAHO General'!K20),0)</f>
        <v>0</v>
      </c>
      <c r="AC20" s="111">
        <f>IF('Form LTAHO General'!G20="Others",COUNTBLANK('Form LTAHO General'!H20),0)</f>
        <v>0</v>
      </c>
      <c r="AD20" s="111">
        <f>IF(AND(U20="No",COUNTA('Form LTAHO General'!B20),ISBLANK('Form LTAHO General'!I20)),COUNTBLANK('Form LTAHO General'!J20),0)</f>
        <v>0</v>
      </c>
      <c r="AE20" s="111">
        <f>IF(ISBLANK(K20),0,IF(ISNUMBER(SEARCH("FI fully agreed with the client's requests/appeals",'Form LTAHO General'!K20)),0,COUNTBLANK('Form LTAHO General'!L20)))</f>
        <v>0</v>
      </c>
      <c r="AF20" s="111">
        <f>IF(OR('Form LTAHO General'!K20="Others",'Form LTAHO General'!L20="Others"),COUNTBLANK('Form LTAHO General'!M20),0)</f>
        <v>0</v>
      </c>
      <c r="AG20" s="111">
        <f>IF(ISBLANK(B20),0,IF(AND(ISBLANK('Form LTAHO General'!P20),NETWORKDAYS(IFERROR(DATE(LEFT('Form LTAHO General'!E20,4),MID('Form LTAHO General'!E20,5,2),RIGHT('Form LTAHO General'!E20,2)),0),IFERROR(DATE(LEFT('Form LTAHO Instructions'!#REF!,4),MID('Form LTAHO Instructions'!#REF!,5,2),RIGHT('Form LTAHO Instructions'!#REF!,2)),0),7)&gt;27),COUNTBLANK('Form LTAHO General'!#REF!),0))</f>
        <v>0</v>
      </c>
      <c r="AH20" s="111">
        <f t="shared" si="0"/>
        <v>0</v>
      </c>
      <c r="AI20" s="111">
        <f t="shared" si="1"/>
        <v>0</v>
      </c>
      <c r="AJ20" s="111">
        <f t="shared" si="2"/>
        <v>0</v>
      </c>
      <c r="AK20" s="111">
        <f>IF(ISBLANK(E20),0,IF(IFERROR(DATE(LEFT(E20,4),MID(E20,5,2),RIGHT(E20,2)),0)&lt;IFERROR(DATE(LEFT('Form LTAHO Instructions'!#REF!,4),MID('Form LTAHO Instructions'!#REF!,5,2),RIGHT('Form LTAHO Instructions'!#REF!,2)),0),0,1))</f>
        <v>0</v>
      </c>
      <c r="AL20" s="111">
        <f>IF('Form LTAHO General'!U20="Misconduct report has been filed",COUNTBLANK('Form LTAHO General'!V20),0)</f>
        <v>0</v>
      </c>
      <c r="AM20" s="111">
        <f t="shared" si="3"/>
        <v>0</v>
      </c>
      <c r="AN20" s="111">
        <f>IF(ISBLANK(D20),0,IF(ISNA(VLOOKUP(D20,'Form LTAHO Dropdowns (Hidden)'!$B$1:$B$4,1,FALSE)),1,0))</f>
        <v>0</v>
      </c>
      <c r="AO20" s="111">
        <f>IF(ISBLANK(G20),0,IF(ISNA(VLOOKUP(G20,'Form LTAHO Dropdowns (Hidden)'!$J$1:$J$5,1,FALSE)),1,0))</f>
        <v>0</v>
      </c>
      <c r="AP20" s="111">
        <f>IF(ISBLANK(K20),0,IF(ISNA(VLOOKUP(K20,'Form LTAHO Dropdowns (Hidden)'!$M$1:$M$4,1,FALSE)),1,0))</f>
        <v>0</v>
      </c>
      <c r="AQ20" s="111">
        <f>IF(ISBLANK(L20),0,IF(ISNA(VLOOKUP(L20,'Form LTAHO Dropdowns (Hidden)'!$K$1:$K$4,1,FALSE)),1,0))</f>
        <v>0</v>
      </c>
      <c r="AR20" s="111">
        <f t="shared" si="4"/>
        <v>0</v>
      </c>
      <c r="AS20" s="111">
        <f t="shared" si="5"/>
        <v>0</v>
      </c>
      <c r="AT20" s="111">
        <f t="shared" si="6"/>
        <v>0</v>
      </c>
    </row>
    <row r="21" spans="2:46" x14ac:dyDescent="0.25">
      <c r="B21" s="12"/>
      <c r="C21" s="12"/>
      <c r="D21" s="12"/>
      <c r="E21" s="32"/>
      <c r="F21" s="12"/>
      <c r="G21" s="12"/>
      <c r="H21" s="12"/>
      <c r="I21" s="32"/>
      <c r="J21" s="12"/>
      <c r="K21" s="12"/>
      <c r="L21" s="12"/>
      <c r="M21" s="12"/>
      <c r="N21" s="12"/>
      <c r="O21" s="12"/>
      <c r="P21" s="32"/>
      <c r="Q21" s="12"/>
      <c r="R21" s="12"/>
      <c r="S21" s="12"/>
      <c r="T21" s="12"/>
      <c r="U21" s="12"/>
      <c r="V21" s="12"/>
      <c r="Z21" s="111" t="e">
        <f>IF('Form LTAHO Instructions'!#REF!="yes",COUNTA('Form LTAHO General'!B21),0)</f>
        <v>#REF!</v>
      </c>
      <c r="AA21" s="111">
        <f>IF(COUNTA(B21:V21)&gt;0,3-(COUNTA('Form LTAHO General'!B21)+COUNTA('Form LTAHO General'!D21)+COUNTA('Form LTAHO General'!U21)),0)</f>
        <v>0</v>
      </c>
      <c r="AB21" s="111">
        <f>IF('Form LTAHO General'!U21="No",COUNTBLANK('Form LTAHO General'!E21:G21)+COUNTBLANK('Form LTAHO General'!K21),0)</f>
        <v>0</v>
      </c>
      <c r="AC21" s="111">
        <f>IF('Form LTAHO General'!G21="Others",COUNTBLANK('Form LTAHO General'!H21),0)</f>
        <v>0</v>
      </c>
      <c r="AD21" s="111">
        <f>IF(AND(U21="No",COUNTA('Form LTAHO General'!B21),ISBLANK('Form LTAHO General'!I21)),COUNTBLANK('Form LTAHO General'!J21),0)</f>
        <v>0</v>
      </c>
      <c r="AE21" s="111">
        <f>IF(ISBLANK(K21),0,IF(ISNUMBER(SEARCH("FI fully agreed with the client's requests/appeals",'Form LTAHO General'!K21)),0,COUNTBLANK('Form LTAHO General'!L21)))</f>
        <v>0</v>
      </c>
      <c r="AF21" s="111">
        <f>IF(OR('Form LTAHO General'!K21="Others",'Form LTAHO General'!L21="Others"),COUNTBLANK('Form LTAHO General'!M21),0)</f>
        <v>0</v>
      </c>
      <c r="AG21" s="111">
        <f>IF(ISBLANK(B21),0,IF(AND(ISBLANK('Form LTAHO General'!P21),NETWORKDAYS(IFERROR(DATE(LEFT('Form LTAHO General'!E21,4),MID('Form LTAHO General'!E21,5,2),RIGHT('Form LTAHO General'!E21,2)),0),IFERROR(DATE(LEFT('Form LTAHO Instructions'!#REF!,4),MID('Form LTAHO Instructions'!#REF!,5,2),RIGHT('Form LTAHO Instructions'!#REF!,2)),0),7)&gt;27),COUNTBLANK('Form LTAHO General'!#REF!),0))</f>
        <v>0</v>
      </c>
      <c r="AH21" s="111">
        <f t="shared" si="0"/>
        <v>0</v>
      </c>
      <c r="AI21" s="111">
        <f t="shared" si="1"/>
        <v>0</v>
      </c>
      <c r="AJ21" s="111">
        <f t="shared" si="2"/>
        <v>0</v>
      </c>
      <c r="AK21" s="111">
        <f>IF(ISBLANK(E21),0,IF(IFERROR(DATE(LEFT(E21,4),MID(E21,5,2),RIGHT(E21,2)),0)&lt;IFERROR(DATE(LEFT('Form LTAHO Instructions'!#REF!,4),MID('Form LTAHO Instructions'!#REF!,5,2),RIGHT('Form LTAHO Instructions'!#REF!,2)),0),0,1))</f>
        <v>0</v>
      </c>
      <c r="AL21" s="111">
        <f>IF('Form LTAHO General'!U21="Misconduct report has been filed",COUNTBLANK('Form LTAHO General'!V21),0)</f>
        <v>0</v>
      </c>
      <c r="AM21" s="111">
        <f t="shared" si="3"/>
        <v>0</v>
      </c>
      <c r="AN21" s="111">
        <f>IF(ISBLANK(D21),0,IF(ISNA(VLOOKUP(D21,'Form LTAHO Dropdowns (Hidden)'!$B$1:$B$4,1,FALSE)),1,0))</f>
        <v>0</v>
      </c>
      <c r="AO21" s="111">
        <f>IF(ISBLANK(G21),0,IF(ISNA(VLOOKUP(G21,'Form LTAHO Dropdowns (Hidden)'!$J$1:$J$5,1,FALSE)),1,0))</f>
        <v>0</v>
      </c>
      <c r="AP21" s="111">
        <f>IF(ISBLANK(K21),0,IF(ISNA(VLOOKUP(K21,'Form LTAHO Dropdowns (Hidden)'!$M$1:$M$4,1,FALSE)),1,0))</f>
        <v>0</v>
      </c>
      <c r="AQ21" s="111">
        <f>IF(ISBLANK(L21),0,IF(ISNA(VLOOKUP(L21,'Form LTAHO Dropdowns (Hidden)'!$K$1:$K$4,1,FALSE)),1,0))</f>
        <v>0</v>
      </c>
      <c r="AR21" s="111">
        <f t="shared" si="4"/>
        <v>0</v>
      </c>
      <c r="AS21" s="111">
        <f t="shared" si="5"/>
        <v>0</v>
      </c>
      <c r="AT21" s="111">
        <f t="shared" si="6"/>
        <v>0</v>
      </c>
    </row>
    <row r="22" spans="2:46" x14ac:dyDescent="0.25">
      <c r="B22" s="12"/>
      <c r="C22" s="12"/>
      <c r="D22" s="12"/>
      <c r="E22" s="32"/>
      <c r="F22" s="12"/>
      <c r="G22" s="12"/>
      <c r="H22" s="12"/>
      <c r="I22" s="32"/>
      <c r="J22" s="12"/>
      <c r="K22" s="12"/>
      <c r="L22" s="12"/>
      <c r="M22" s="12"/>
      <c r="N22" s="12"/>
      <c r="O22" s="12"/>
      <c r="P22" s="32"/>
      <c r="Q22" s="12"/>
      <c r="R22" s="12"/>
      <c r="S22" s="12"/>
      <c r="T22" s="12"/>
      <c r="U22" s="12"/>
      <c r="V22" s="12"/>
      <c r="Z22" s="111" t="e">
        <f>IF('Form LTAHO Instructions'!#REF!="yes",COUNTA('Form LTAHO General'!B22),0)</f>
        <v>#REF!</v>
      </c>
      <c r="AA22" s="111">
        <f>IF(COUNTA(B22:V22)&gt;0,3-(COUNTA('Form LTAHO General'!B22)+COUNTA('Form LTAHO General'!D22)+COUNTA('Form LTAHO General'!U22)),0)</f>
        <v>0</v>
      </c>
      <c r="AB22" s="111">
        <f>IF('Form LTAHO General'!U22="No",COUNTBLANK('Form LTAHO General'!E22:G22)+COUNTBLANK('Form LTAHO General'!K22),0)</f>
        <v>0</v>
      </c>
      <c r="AC22" s="111">
        <f>IF('Form LTAHO General'!G22="Others",COUNTBLANK('Form LTAHO General'!H22),0)</f>
        <v>0</v>
      </c>
      <c r="AD22" s="111">
        <f>IF(AND(U22="No",COUNTA('Form LTAHO General'!B22),ISBLANK('Form LTAHO General'!I22)),COUNTBLANK('Form LTAHO General'!J22),0)</f>
        <v>0</v>
      </c>
      <c r="AE22" s="111">
        <f>IF(ISBLANK(K22),0,IF(ISNUMBER(SEARCH("FI fully agreed with the client's requests/appeals",'Form LTAHO General'!K22)),0,COUNTBLANK('Form LTAHO General'!L22)))</f>
        <v>0</v>
      </c>
      <c r="AF22" s="111">
        <f>IF(OR('Form LTAHO General'!K22="Others",'Form LTAHO General'!L22="Others"),COUNTBLANK('Form LTAHO General'!M22),0)</f>
        <v>0</v>
      </c>
      <c r="AG22" s="111">
        <f>IF(ISBLANK(B22),0,IF(AND(ISBLANK('Form LTAHO General'!P22),NETWORKDAYS(IFERROR(DATE(LEFT('Form LTAHO General'!E22,4),MID('Form LTAHO General'!E22,5,2),RIGHT('Form LTAHO General'!E22,2)),0),IFERROR(DATE(LEFT('Form LTAHO Instructions'!#REF!,4),MID('Form LTAHO Instructions'!#REF!,5,2),RIGHT('Form LTAHO Instructions'!#REF!,2)),0),7)&gt;27),COUNTBLANK('Form LTAHO General'!#REF!),0))</f>
        <v>0</v>
      </c>
      <c r="AH22" s="111">
        <f t="shared" si="0"/>
        <v>0</v>
      </c>
      <c r="AI22" s="111">
        <f t="shared" si="1"/>
        <v>0</v>
      </c>
      <c r="AJ22" s="111">
        <f t="shared" si="2"/>
        <v>0</v>
      </c>
      <c r="AK22" s="111">
        <f>IF(ISBLANK(E22),0,IF(IFERROR(DATE(LEFT(E22,4),MID(E22,5,2),RIGHT(E22,2)),0)&lt;IFERROR(DATE(LEFT('Form LTAHO Instructions'!#REF!,4),MID('Form LTAHO Instructions'!#REF!,5,2),RIGHT('Form LTAHO Instructions'!#REF!,2)),0),0,1))</f>
        <v>0</v>
      </c>
      <c r="AL22" s="111">
        <f>IF('Form LTAHO General'!U22="Misconduct report has been filed",COUNTBLANK('Form LTAHO General'!V22),0)</f>
        <v>0</v>
      </c>
      <c r="AM22" s="111">
        <f t="shared" si="3"/>
        <v>0</v>
      </c>
      <c r="AN22" s="111">
        <f>IF(ISBLANK(D22),0,IF(ISNA(VLOOKUP(D22,'Form LTAHO Dropdowns (Hidden)'!$B$1:$B$4,1,FALSE)),1,0))</f>
        <v>0</v>
      </c>
      <c r="AO22" s="111">
        <f>IF(ISBLANK(G22),0,IF(ISNA(VLOOKUP(G22,'Form LTAHO Dropdowns (Hidden)'!$J$1:$J$5,1,FALSE)),1,0))</f>
        <v>0</v>
      </c>
      <c r="AP22" s="111">
        <f>IF(ISBLANK(K22),0,IF(ISNA(VLOOKUP(K22,'Form LTAHO Dropdowns (Hidden)'!$M$1:$M$4,1,FALSE)),1,0))</f>
        <v>0</v>
      </c>
      <c r="AQ22" s="111">
        <f>IF(ISBLANK(L22),0,IF(ISNA(VLOOKUP(L22,'Form LTAHO Dropdowns (Hidden)'!$K$1:$K$4,1,FALSE)),1,0))</f>
        <v>0</v>
      </c>
      <c r="AR22" s="111">
        <f t="shared" si="4"/>
        <v>0</v>
      </c>
      <c r="AS22" s="111">
        <f t="shared" si="5"/>
        <v>0</v>
      </c>
      <c r="AT22" s="111">
        <f t="shared" si="6"/>
        <v>0</v>
      </c>
    </row>
    <row r="23" spans="2:46" x14ac:dyDescent="0.25">
      <c r="B23" s="12"/>
      <c r="C23" s="12"/>
      <c r="D23" s="12"/>
      <c r="E23" s="32"/>
      <c r="F23" s="12"/>
      <c r="G23" s="12"/>
      <c r="H23" s="12"/>
      <c r="I23" s="32"/>
      <c r="J23" s="12"/>
      <c r="K23" s="12"/>
      <c r="L23" s="12"/>
      <c r="M23" s="12"/>
      <c r="N23" s="12"/>
      <c r="O23" s="12"/>
      <c r="P23" s="32"/>
      <c r="Q23" s="12"/>
      <c r="R23" s="12"/>
      <c r="S23" s="12"/>
      <c r="T23" s="12"/>
      <c r="U23" s="12"/>
      <c r="V23" s="12"/>
      <c r="Z23" s="111" t="e">
        <f>IF('Form LTAHO Instructions'!#REF!="yes",COUNTA('Form LTAHO General'!B23),0)</f>
        <v>#REF!</v>
      </c>
      <c r="AA23" s="111">
        <f>IF(COUNTA(B23:V23)&gt;0,3-(COUNTA('Form LTAHO General'!B23)+COUNTA('Form LTAHO General'!D23)+COUNTA('Form LTAHO General'!U23)),0)</f>
        <v>0</v>
      </c>
      <c r="AB23" s="111">
        <f>IF('Form LTAHO General'!U23="No",COUNTBLANK('Form LTAHO General'!E23:G23)+COUNTBLANK('Form LTAHO General'!K23),0)</f>
        <v>0</v>
      </c>
      <c r="AC23" s="111">
        <f>IF('Form LTAHO General'!G23="Others",COUNTBLANK('Form LTAHO General'!H23),0)</f>
        <v>0</v>
      </c>
      <c r="AD23" s="111">
        <f>IF(AND(U23="No",COUNTA('Form LTAHO General'!B23),ISBLANK('Form LTAHO General'!I23)),COUNTBLANK('Form LTAHO General'!J23),0)</f>
        <v>0</v>
      </c>
      <c r="AE23" s="111">
        <f>IF(ISBLANK(K23),0,IF(ISNUMBER(SEARCH("FI fully agreed with the client's requests/appeals",'Form LTAHO General'!K23)),0,COUNTBLANK('Form LTAHO General'!L23)))</f>
        <v>0</v>
      </c>
      <c r="AF23" s="111">
        <f>IF(OR('Form LTAHO General'!K23="Others",'Form LTAHO General'!L23="Others"),COUNTBLANK('Form LTAHO General'!M23),0)</f>
        <v>0</v>
      </c>
      <c r="AG23" s="111">
        <f>IF(ISBLANK(B23),0,IF(AND(ISBLANK('Form LTAHO General'!P23),NETWORKDAYS(IFERROR(DATE(LEFT('Form LTAHO General'!E23,4),MID('Form LTAHO General'!E23,5,2),RIGHT('Form LTAHO General'!E23,2)),0),IFERROR(DATE(LEFT('Form LTAHO Instructions'!#REF!,4),MID('Form LTAHO Instructions'!#REF!,5,2),RIGHT('Form LTAHO Instructions'!#REF!,2)),0),7)&gt;27),COUNTBLANK('Form LTAHO General'!#REF!),0))</f>
        <v>0</v>
      </c>
      <c r="AH23" s="111">
        <f t="shared" si="0"/>
        <v>0</v>
      </c>
      <c r="AI23" s="111">
        <f t="shared" si="1"/>
        <v>0</v>
      </c>
      <c r="AJ23" s="111">
        <f t="shared" si="2"/>
        <v>0</v>
      </c>
      <c r="AK23" s="111">
        <f>IF(ISBLANK(E23),0,IF(IFERROR(DATE(LEFT(E23,4),MID(E23,5,2),RIGHT(E23,2)),0)&lt;IFERROR(DATE(LEFT('Form LTAHO Instructions'!#REF!,4),MID('Form LTAHO Instructions'!#REF!,5,2),RIGHT('Form LTAHO Instructions'!#REF!,2)),0),0,1))</f>
        <v>0</v>
      </c>
      <c r="AL23" s="111">
        <f>IF('Form LTAHO General'!U23="Misconduct report has been filed",COUNTBLANK('Form LTAHO General'!V23),0)</f>
        <v>0</v>
      </c>
      <c r="AM23" s="111">
        <f t="shared" si="3"/>
        <v>0</v>
      </c>
      <c r="AN23" s="111">
        <f>IF(ISBLANK(D23),0,IF(ISNA(VLOOKUP(D23,'Form LTAHO Dropdowns (Hidden)'!$B$1:$B$4,1,FALSE)),1,0))</f>
        <v>0</v>
      </c>
      <c r="AO23" s="111">
        <f>IF(ISBLANK(G23),0,IF(ISNA(VLOOKUP(G23,'Form LTAHO Dropdowns (Hidden)'!$J$1:$J$5,1,FALSE)),1,0))</f>
        <v>0</v>
      </c>
      <c r="AP23" s="111">
        <f>IF(ISBLANK(K23),0,IF(ISNA(VLOOKUP(K23,'Form LTAHO Dropdowns (Hidden)'!$M$1:$M$4,1,FALSE)),1,0))</f>
        <v>0</v>
      </c>
      <c r="AQ23" s="111">
        <f>IF(ISBLANK(L23),0,IF(ISNA(VLOOKUP(L23,'Form LTAHO Dropdowns (Hidden)'!$K$1:$K$4,1,FALSE)),1,0))</f>
        <v>0</v>
      </c>
      <c r="AR23" s="111">
        <f t="shared" si="4"/>
        <v>0</v>
      </c>
      <c r="AS23" s="111">
        <f t="shared" si="5"/>
        <v>0</v>
      </c>
      <c r="AT23" s="111">
        <f t="shared" si="6"/>
        <v>0</v>
      </c>
    </row>
    <row r="24" spans="2:46" x14ac:dyDescent="0.25">
      <c r="B24" s="12"/>
      <c r="C24" s="12"/>
      <c r="D24" s="12"/>
      <c r="E24" s="32"/>
      <c r="F24" s="12"/>
      <c r="G24" s="12"/>
      <c r="H24" s="12"/>
      <c r="I24" s="32"/>
      <c r="J24" s="12"/>
      <c r="K24" s="12"/>
      <c r="L24" s="12"/>
      <c r="M24" s="12"/>
      <c r="N24" s="12"/>
      <c r="O24" s="12"/>
      <c r="P24" s="32"/>
      <c r="Q24" s="12"/>
      <c r="R24" s="12"/>
      <c r="S24" s="12"/>
      <c r="T24" s="12"/>
      <c r="U24" s="12"/>
      <c r="V24" s="12"/>
      <c r="Z24" s="111" t="e">
        <f>IF('Form LTAHO Instructions'!#REF!="yes",COUNTA('Form LTAHO General'!B24),0)</f>
        <v>#REF!</v>
      </c>
      <c r="AA24" s="111">
        <f>IF(COUNTA(B24:V24)&gt;0,3-(COUNTA('Form LTAHO General'!B24)+COUNTA('Form LTAHO General'!D24)+COUNTA('Form LTAHO General'!U24)),0)</f>
        <v>0</v>
      </c>
      <c r="AB24" s="111">
        <f>IF('Form LTAHO General'!U24="No",COUNTBLANK('Form LTAHO General'!E24:G24)+COUNTBLANK('Form LTAHO General'!K24),0)</f>
        <v>0</v>
      </c>
      <c r="AC24" s="111">
        <f>IF('Form LTAHO General'!G24="Others",COUNTBLANK('Form LTAHO General'!H24),0)</f>
        <v>0</v>
      </c>
      <c r="AD24" s="111">
        <f>IF(AND(U24="No",COUNTA('Form LTAHO General'!B24),ISBLANK('Form LTAHO General'!I24)),COUNTBLANK('Form LTAHO General'!J24),0)</f>
        <v>0</v>
      </c>
      <c r="AE24" s="111">
        <f>IF(ISBLANK(K24),0,IF(ISNUMBER(SEARCH("FI fully agreed with the client's requests/appeals",'Form LTAHO General'!K24)),0,COUNTBLANK('Form LTAHO General'!L24)))</f>
        <v>0</v>
      </c>
      <c r="AF24" s="111">
        <f>IF(OR('Form LTAHO General'!K24="Others",'Form LTAHO General'!L24="Others"),COUNTBLANK('Form LTAHO General'!M24),0)</f>
        <v>0</v>
      </c>
      <c r="AG24" s="111">
        <f>IF(ISBLANK(B24),0,IF(AND(ISBLANK('Form LTAHO General'!P24),NETWORKDAYS(IFERROR(DATE(LEFT('Form LTAHO General'!E24,4),MID('Form LTAHO General'!E24,5,2),RIGHT('Form LTAHO General'!E24,2)),0),IFERROR(DATE(LEFT('Form LTAHO Instructions'!#REF!,4),MID('Form LTAHO Instructions'!#REF!,5,2),RIGHT('Form LTAHO Instructions'!#REF!,2)),0),7)&gt;27),COUNTBLANK('Form LTAHO General'!#REF!),0))</f>
        <v>0</v>
      </c>
      <c r="AH24" s="111">
        <f t="shared" si="0"/>
        <v>0</v>
      </c>
      <c r="AI24" s="111">
        <f t="shared" si="1"/>
        <v>0</v>
      </c>
      <c r="AJ24" s="111">
        <f t="shared" si="2"/>
        <v>0</v>
      </c>
      <c r="AK24" s="111">
        <f>IF(ISBLANK(E24),0,IF(IFERROR(DATE(LEFT(E24,4),MID(E24,5,2),RIGHT(E24,2)),0)&lt;IFERROR(DATE(LEFT('Form LTAHO Instructions'!#REF!,4),MID('Form LTAHO Instructions'!#REF!,5,2),RIGHT('Form LTAHO Instructions'!#REF!,2)),0),0,1))</f>
        <v>0</v>
      </c>
      <c r="AL24" s="111">
        <f>IF('Form LTAHO General'!U24="Misconduct report has been filed",COUNTBLANK('Form LTAHO General'!V24),0)</f>
        <v>0</v>
      </c>
      <c r="AM24" s="111">
        <f t="shared" si="3"/>
        <v>0</v>
      </c>
      <c r="AN24" s="111">
        <f>IF(ISBLANK(D24),0,IF(ISNA(VLOOKUP(D24,'Form LTAHO Dropdowns (Hidden)'!$B$1:$B$4,1,FALSE)),1,0))</f>
        <v>0</v>
      </c>
      <c r="AO24" s="111">
        <f>IF(ISBLANK(G24),0,IF(ISNA(VLOOKUP(G24,'Form LTAHO Dropdowns (Hidden)'!$J$1:$J$5,1,FALSE)),1,0))</f>
        <v>0</v>
      </c>
      <c r="AP24" s="111">
        <f>IF(ISBLANK(K24),0,IF(ISNA(VLOOKUP(K24,'Form LTAHO Dropdowns (Hidden)'!$M$1:$M$4,1,FALSE)),1,0))</f>
        <v>0</v>
      </c>
      <c r="AQ24" s="111">
        <f>IF(ISBLANK(L24),0,IF(ISNA(VLOOKUP(L24,'Form LTAHO Dropdowns (Hidden)'!$K$1:$K$4,1,FALSE)),1,0))</f>
        <v>0</v>
      </c>
      <c r="AR24" s="111">
        <f t="shared" si="4"/>
        <v>0</v>
      </c>
      <c r="AS24" s="111">
        <f t="shared" si="5"/>
        <v>0</v>
      </c>
      <c r="AT24" s="111">
        <f t="shared" si="6"/>
        <v>0</v>
      </c>
    </row>
    <row r="25" spans="2:46" x14ac:dyDescent="0.25">
      <c r="B25" s="12"/>
      <c r="C25" s="12"/>
      <c r="D25" s="12"/>
      <c r="E25" s="32"/>
      <c r="F25" s="12"/>
      <c r="G25" s="12"/>
      <c r="H25" s="12"/>
      <c r="I25" s="32"/>
      <c r="J25" s="12"/>
      <c r="K25" s="12"/>
      <c r="L25" s="12"/>
      <c r="M25" s="12"/>
      <c r="N25" s="12"/>
      <c r="O25" s="12"/>
      <c r="P25" s="32"/>
      <c r="Q25" s="12"/>
      <c r="R25" s="12"/>
      <c r="S25" s="12"/>
      <c r="T25" s="12"/>
      <c r="U25" s="12"/>
      <c r="V25" s="12"/>
      <c r="Z25" s="111" t="e">
        <f>IF('Form LTAHO Instructions'!#REF!="yes",COUNTA('Form LTAHO General'!B25),0)</f>
        <v>#REF!</v>
      </c>
      <c r="AA25" s="111">
        <f>IF(COUNTA(B25:V25)&gt;0,3-(COUNTA('Form LTAHO General'!B25)+COUNTA('Form LTAHO General'!D25)+COUNTA('Form LTAHO General'!U25)),0)</f>
        <v>0</v>
      </c>
      <c r="AB25" s="111">
        <f>IF('Form LTAHO General'!U25="No",COUNTBLANK('Form LTAHO General'!E25:G25)+COUNTBLANK('Form LTAHO General'!K25),0)</f>
        <v>0</v>
      </c>
      <c r="AC25" s="111">
        <f>IF('Form LTAHO General'!G25="Others",COUNTBLANK('Form LTAHO General'!H25),0)</f>
        <v>0</v>
      </c>
      <c r="AD25" s="111">
        <f>IF(AND(U25="No",COUNTA('Form LTAHO General'!B25),ISBLANK('Form LTAHO General'!I25)),COUNTBLANK('Form LTAHO General'!J25),0)</f>
        <v>0</v>
      </c>
      <c r="AE25" s="111">
        <f>IF(ISBLANK(K25),0,IF(ISNUMBER(SEARCH("FI fully agreed with the client's requests/appeals",'Form LTAHO General'!K25)),0,COUNTBLANK('Form LTAHO General'!L25)))</f>
        <v>0</v>
      </c>
      <c r="AF25" s="111">
        <f>IF(OR('Form LTAHO General'!K25="Others",'Form LTAHO General'!L25="Others"),COUNTBLANK('Form LTAHO General'!M25),0)</f>
        <v>0</v>
      </c>
      <c r="AG25" s="111">
        <f>IF(ISBLANK(B25),0,IF(AND(ISBLANK('Form LTAHO General'!P25),NETWORKDAYS(IFERROR(DATE(LEFT('Form LTAHO General'!E25,4),MID('Form LTAHO General'!E25,5,2),RIGHT('Form LTAHO General'!E25,2)),0),IFERROR(DATE(LEFT('Form LTAHO Instructions'!#REF!,4),MID('Form LTAHO Instructions'!#REF!,5,2),RIGHT('Form LTAHO Instructions'!#REF!,2)),0),7)&gt;27),COUNTBLANK('Form LTAHO General'!#REF!),0))</f>
        <v>0</v>
      </c>
      <c r="AH25" s="111">
        <f t="shared" si="0"/>
        <v>0</v>
      </c>
      <c r="AI25" s="111">
        <f t="shared" si="1"/>
        <v>0</v>
      </c>
      <c r="AJ25" s="111">
        <f t="shared" si="2"/>
        <v>0</v>
      </c>
      <c r="AK25" s="111">
        <f>IF(ISBLANK(E25),0,IF(IFERROR(DATE(LEFT(E25,4),MID(E25,5,2),RIGHT(E25,2)),0)&lt;IFERROR(DATE(LEFT('Form LTAHO Instructions'!#REF!,4),MID('Form LTAHO Instructions'!#REF!,5,2),RIGHT('Form LTAHO Instructions'!#REF!,2)),0),0,1))</f>
        <v>0</v>
      </c>
      <c r="AL25" s="111">
        <f>IF('Form LTAHO General'!U25="Misconduct report has been filed",COUNTBLANK('Form LTAHO General'!V25),0)</f>
        <v>0</v>
      </c>
      <c r="AM25" s="111">
        <f t="shared" si="3"/>
        <v>0</v>
      </c>
      <c r="AN25" s="111">
        <f>IF(ISBLANK(D25),0,IF(ISNA(VLOOKUP(D25,'Form LTAHO Dropdowns (Hidden)'!$B$1:$B$4,1,FALSE)),1,0))</f>
        <v>0</v>
      </c>
      <c r="AO25" s="111">
        <f>IF(ISBLANK(G25),0,IF(ISNA(VLOOKUP(G25,'Form LTAHO Dropdowns (Hidden)'!$J$1:$J$5,1,FALSE)),1,0))</f>
        <v>0</v>
      </c>
      <c r="AP25" s="111">
        <f>IF(ISBLANK(K25),0,IF(ISNA(VLOOKUP(K25,'Form LTAHO Dropdowns (Hidden)'!$M$1:$M$4,1,FALSE)),1,0))</f>
        <v>0</v>
      </c>
      <c r="AQ25" s="111">
        <f>IF(ISBLANK(L25),0,IF(ISNA(VLOOKUP(L25,'Form LTAHO Dropdowns (Hidden)'!$K$1:$K$4,1,FALSE)),1,0))</f>
        <v>0</v>
      </c>
      <c r="AR25" s="111">
        <f t="shared" si="4"/>
        <v>0</v>
      </c>
      <c r="AS25" s="111">
        <f t="shared" si="5"/>
        <v>0</v>
      </c>
      <c r="AT25" s="111">
        <f t="shared" si="6"/>
        <v>0</v>
      </c>
    </row>
    <row r="26" spans="2:46" x14ac:dyDescent="0.25">
      <c r="B26" s="12"/>
      <c r="C26" s="12"/>
      <c r="D26" s="12"/>
      <c r="E26" s="32"/>
      <c r="F26" s="12"/>
      <c r="G26" s="12"/>
      <c r="H26" s="12"/>
      <c r="I26" s="32"/>
      <c r="J26" s="12"/>
      <c r="K26" s="12"/>
      <c r="L26" s="12"/>
      <c r="M26" s="12"/>
      <c r="N26" s="12"/>
      <c r="O26" s="12"/>
      <c r="P26" s="32"/>
      <c r="Q26" s="12"/>
      <c r="R26" s="12"/>
      <c r="S26" s="12"/>
      <c r="T26" s="12"/>
      <c r="U26" s="12"/>
      <c r="V26" s="12"/>
      <c r="Z26" s="111" t="e">
        <f>IF('Form LTAHO Instructions'!#REF!="yes",COUNTA('Form LTAHO General'!B26),0)</f>
        <v>#REF!</v>
      </c>
      <c r="AA26" s="111">
        <f>IF(COUNTA(B26:V26)&gt;0,3-(COUNTA('Form LTAHO General'!B26)+COUNTA('Form LTAHO General'!D26)+COUNTA('Form LTAHO General'!U26)),0)</f>
        <v>0</v>
      </c>
      <c r="AB26" s="111">
        <f>IF('Form LTAHO General'!U26="No",COUNTBLANK('Form LTAHO General'!E26:G26)+COUNTBLANK('Form LTAHO General'!K26),0)</f>
        <v>0</v>
      </c>
      <c r="AC26" s="111">
        <f>IF('Form LTAHO General'!G26="Others",COUNTBLANK('Form LTAHO General'!H26),0)</f>
        <v>0</v>
      </c>
      <c r="AD26" s="111">
        <f>IF(AND(U26="No",COUNTA('Form LTAHO General'!B26),ISBLANK('Form LTAHO General'!I26)),COUNTBLANK('Form LTAHO General'!J26),0)</f>
        <v>0</v>
      </c>
      <c r="AE26" s="111">
        <f>IF(ISBLANK(K26),0,IF(ISNUMBER(SEARCH("FI fully agreed with the client's requests/appeals",'Form LTAHO General'!K26)),0,COUNTBLANK('Form LTAHO General'!L26)))</f>
        <v>0</v>
      </c>
      <c r="AF26" s="111">
        <f>IF(OR('Form LTAHO General'!K26="Others",'Form LTAHO General'!L26="Others"),COUNTBLANK('Form LTAHO General'!M26),0)</f>
        <v>0</v>
      </c>
      <c r="AG26" s="111">
        <f>IF(ISBLANK(B26),0,IF(AND(ISBLANK('Form LTAHO General'!P26),NETWORKDAYS(IFERROR(DATE(LEFT('Form LTAHO General'!E26,4),MID('Form LTAHO General'!E26,5,2),RIGHT('Form LTAHO General'!E26,2)),0),IFERROR(DATE(LEFT('Form LTAHO Instructions'!#REF!,4),MID('Form LTAHO Instructions'!#REF!,5,2),RIGHT('Form LTAHO Instructions'!#REF!,2)),0),7)&gt;27),COUNTBLANK('Form LTAHO General'!#REF!),0))</f>
        <v>0</v>
      </c>
      <c r="AH26" s="111">
        <f t="shared" si="0"/>
        <v>0</v>
      </c>
      <c r="AI26" s="111">
        <f t="shared" si="1"/>
        <v>0</v>
      </c>
      <c r="AJ26" s="111">
        <f t="shared" si="2"/>
        <v>0</v>
      </c>
      <c r="AK26" s="111">
        <f>IF(ISBLANK(E26),0,IF(IFERROR(DATE(LEFT(E26,4),MID(E26,5,2),RIGHT(E26,2)),0)&lt;IFERROR(DATE(LEFT('Form LTAHO Instructions'!#REF!,4),MID('Form LTAHO Instructions'!#REF!,5,2),RIGHT('Form LTAHO Instructions'!#REF!,2)),0),0,1))</f>
        <v>0</v>
      </c>
      <c r="AL26" s="111">
        <f>IF('Form LTAHO General'!U26="Misconduct report has been filed",COUNTBLANK('Form LTAHO General'!V26),0)</f>
        <v>0</v>
      </c>
      <c r="AM26" s="111">
        <f t="shared" si="3"/>
        <v>0</v>
      </c>
      <c r="AN26" s="111">
        <f>IF(ISBLANK(D26),0,IF(ISNA(VLOOKUP(D26,'Form LTAHO Dropdowns (Hidden)'!$B$1:$B$4,1,FALSE)),1,0))</f>
        <v>0</v>
      </c>
      <c r="AO26" s="111">
        <f>IF(ISBLANK(G26),0,IF(ISNA(VLOOKUP(G26,'Form LTAHO Dropdowns (Hidden)'!$J$1:$J$5,1,FALSE)),1,0))</f>
        <v>0</v>
      </c>
      <c r="AP26" s="111">
        <f>IF(ISBLANK(K26),0,IF(ISNA(VLOOKUP(K26,'Form LTAHO Dropdowns (Hidden)'!$M$1:$M$4,1,FALSE)),1,0))</f>
        <v>0</v>
      </c>
      <c r="AQ26" s="111">
        <f>IF(ISBLANK(L26),0,IF(ISNA(VLOOKUP(L26,'Form LTAHO Dropdowns (Hidden)'!$K$1:$K$4,1,FALSE)),1,0))</f>
        <v>0</v>
      </c>
      <c r="AR26" s="111">
        <f t="shared" si="4"/>
        <v>0</v>
      </c>
      <c r="AS26" s="111">
        <f t="shared" si="5"/>
        <v>0</v>
      </c>
      <c r="AT26" s="111">
        <f t="shared" si="6"/>
        <v>0</v>
      </c>
    </row>
    <row r="27" spans="2:46" x14ac:dyDescent="0.25">
      <c r="B27" s="12"/>
      <c r="C27" s="12"/>
      <c r="D27" s="12"/>
      <c r="E27" s="32"/>
      <c r="F27" s="12"/>
      <c r="G27" s="12"/>
      <c r="H27" s="12"/>
      <c r="I27" s="32"/>
      <c r="J27" s="12"/>
      <c r="K27" s="12"/>
      <c r="L27" s="12"/>
      <c r="M27" s="12"/>
      <c r="N27" s="12"/>
      <c r="O27" s="12"/>
      <c r="P27" s="32"/>
      <c r="Q27" s="12"/>
      <c r="R27" s="12"/>
      <c r="S27" s="12"/>
      <c r="T27" s="12"/>
      <c r="U27" s="12"/>
      <c r="V27" s="12"/>
      <c r="Z27" s="111" t="e">
        <f>IF('Form LTAHO Instructions'!#REF!="yes",COUNTA('Form LTAHO General'!B27),0)</f>
        <v>#REF!</v>
      </c>
      <c r="AA27" s="111">
        <f>IF(COUNTA(B27:V27)&gt;0,3-(COUNTA('Form LTAHO General'!B27)+COUNTA('Form LTAHO General'!D27)+COUNTA('Form LTAHO General'!U27)),0)</f>
        <v>0</v>
      </c>
      <c r="AB27" s="111">
        <f>IF('Form LTAHO General'!U27="No",COUNTBLANK('Form LTAHO General'!E27:G27)+COUNTBLANK('Form LTAHO General'!K27),0)</f>
        <v>0</v>
      </c>
      <c r="AC27" s="111">
        <f>IF('Form LTAHO General'!G27="Others",COUNTBLANK('Form LTAHO General'!H27),0)</f>
        <v>0</v>
      </c>
      <c r="AD27" s="111">
        <f>IF(AND(U27="No",COUNTA('Form LTAHO General'!B27),ISBLANK('Form LTAHO General'!I27)),COUNTBLANK('Form LTAHO General'!J27),0)</f>
        <v>0</v>
      </c>
      <c r="AE27" s="111">
        <f>IF(ISBLANK(K27),0,IF(ISNUMBER(SEARCH("FI fully agreed with the client's requests/appeals",'Form LTAHO General'!K27)),0,COUNTBLANK('Form LTAHO General'!L27)))</f>
        <v>0</v>
      </c>
      <c r="AF27" s="111">
        <f>IF(OR('Form LTAHO General'!K27="Others",'Form LTAHO General'!L27="Others"),COUNTBLANK('Form LTAHO General'!M27),0)</f>
        <v>0</v>
      </c>
      <c r="AG27" s="111">
        <f>IF(ISBLANK(B27),0,IF(AND(ISBLANK('Form LTAHO General'!P27),NETWORKDAYS(IFERROR(DATE(LEFT('Form LTAHO General'!E27,4),MID('Form LTAHO General'!E27,5,2),RIGHT('Form LTAHO General'!E27,2)),0),IFERROR(DATE(LEFT('Form LTAHO Instructions'!#REF!,4),MID('Form LTAHO Instructions'!#REF!,5,2),RIGHT('Form LTAHO Instructions'!#REF!,2)),0),7)&gt;27),COUNTBLANK('Form LTAHO General'!#REF!),0))</f>
        <v>0</v>
      </c>
      <c r="AH27" s="111">
        <f t="shared" si="0"/>
        <v>0</v>
      </c>
      <c r="AI27" s="111">
        <f t="shared" si="1"/>
        <v>0</v>
      </c>
      <c r="AJ27" s="111">
        <f t="shared" si="2"/>
        <v>0</v>
      </c>
      <c r="AK27" s="111">
        <f>IF(ISBLANK(E27),0,IF(IFERROR(DATE(LEFT(E27,4),MID(E27,5,2),RIGHT(E27,2)),0)&lt;IFERROR(DATE(LEFT('Form LTAHO Instructions'!#REF!,4),MID('Form LTAHO Instructions'!#REF!,5,2),RIGHT('Form LTAHO Instructions'!#REF!,2)),0),0,1))</f>
        <v>0</v>
      </c>
      <c r="AL27" s="111">
        <f>IF('Form LTAHO General'!U27="Misconduct report has been filed",COUNTBLANK('Form LTAHO General'!V27),0)</f>
        <v>0</v>
      </c>
      <c r="AM27" s="111">
        <f t="shared" si="3"/>
        <v>0</v>
      </c>
      <c r="AN27" s="111">
        <f>IF(ISBLANK(D27),0,IF(ISNA(VLOOKUP(D27,'Form LTAHO Dropdowns (Hidden)'!$B$1:$B$4,1,FALSE)),1,0))</f>
        <v>0</v>
      </c>
      <c r="AO27" s="111">
        <f>IF(ISBLANK(G27),0,IF(ISNA(VLOOKUP(G27,'Form LTAHO Dropdowns (Hidden)'!$J$1:$J$5,1,FALSE)),1,0))</f>
        <v>0</v>
      </c>
      <c r="AP27" s="111">
        <f>IF(ISBLANK(K27),0,IF(ISNA(VLOOKUP(K27,'Form LTAHO Dropdowns (Hidden)'!$M$1:$M$4,1,FALSE)),1,0))</f>
        <v>0</v>
      </c>
      <c r="AQ27" s="111">
        <f>IF(ISBLANK(L27),0,IF(ISNA(VLOOKUP(L27,'Form LTAHO Dropdowns (Hidden)'!$K$1:$K$4,1,FALSE)),1,0))</f>
        <v>0</v>
      </c>
      <c r="AR27" s="111">
        <f t="shared" si="4"/>
        <v>0</v>
      </c>
      <c r="AS27" s="111">
        <f t="shared" si="5"/>
        <v>0</v>
      </c>
      <c r="AT27" s="111">
        <f t="shared" si="6"/>
        <v>0</v>
      </c>
    </row>
    <row r="28" spans="2:46" x14ac:dyDescent="0.25">
      <c r="B28" s="12"/>
      <c r="C28" s="12"/>
      <c r="D28" s="12"/>
      <c r="E28" s="32"/>
      <c r="F28" s="12"/>
      <c r="G28" s="12"/>
      <c r="H28" s="12"/>
      <c r="I28" s="32"/>
      <c r="J28" s="12"/>
      <c r="K28" s="12"/>
      <c r="L28" s="12"/>
      <c r="M28" s="12"/>
      <c r="N28" s="12"/>
      <c r="O28" s="12"/>
      <c r="P28" s="32"/>
      <c r="Q28" s="12"/>
      <c r="R28" s="12"/>
      <c r="S28" s="12"/>
      <c r="T28" s="12"/>
      <c r="U28" s="12"/>
      <c r="V28" s="12"/>
      <c r="Z28" s="111" t="e">
        <f>IF('Form LTAHO Instructions'!#REF!="yes",COUNTA('Form LTAHO General'!B28),0)</f>
        <v>#REF!</v>
      </c>
      <c r="AA28" s="111">
        <f>IF(COUNTA(B28:V28)&gt;0,3-(COUNTA('Form LTAHO General'!B28)+COUNTA('Form LTAHO General'!D28)+COUNTA('Form LTAHO General'!U28)),0)</f>
        <v>0</v>
      </c>
      <c r="AB28" s="111">
        <f>IF('Form LTAHO General'!U28="No",COUNTBLANK('Form LTAHO General'!E28:G28)+COUNTBLANK('Form LTAHO General'!K28),0)</f>
        <v>0</v>
      </c>
      <c r="AC28" s="111">
        <f>IF('Form LTAHO General'!G28="Others",COUNTBLANK('Form LTAHO General'!H28),0)</f>
        <v>0</v>
      </c>
      <c r="AD28" s="111">
        <f>IF(AND(U28="No",COUNTA('Form LTAHO General'!B28),ISBLANK('Form LTAHO General'!I28)),COUNTBLANK('Form LTAHO General'!J28),0)</f>
        <v>0</v>
      </c>
      <c r="AE28" s="111">
        <f>IF(ISBLANK(K28),0,IF(ISNUMBER(SEARCH("FI fully agreed with the client's requests/appeals",'Form LTAHO General'!K28)),0,COUNTBLANK('Form LTAHO General'!L28)))</f>
        <v>0</v>
      </c>
      <c r="AF28" s="111">
        <f>IF(OR('Form LTAHO General'!K28="Others",'Form LTAHO General'!L28="Others"),COUNTBLANK('Form LTAHO General'!M28),0)</f>
        <v>0</v>
      </c>
      <c r="AG28" s="111">
        <f>IF(ISBLANK(B28),0,IF(AND(ISBLANK('Form LTAHO General'!P28),NETWORKDAYS(IFERROR(DATE(LEFT('Form LTAHO General'!E28,4),MID('Form LTAHO General'!E28,5,2),RIGHT('Form LTAHO General'!E28,2)),0),IFERROR(DATE(LEFT('Form LTAHO Instructions'!#REF!,4),MID('Form LTAHO Instructions'!#REF!,5,2),RIGHT('Form LTAHO Instructions'!#REF!,2)),0),7)&gt;27),COUNTBLANK('Form LTAHO General'!#REF!),0))</f>
        <v>0</v>
      </c>
      <c r="AH28" s="111">
        <f t="shared" si="0"/>
        <v>0</v>
      </c>
      <c r="AI28" s="111">
        <f t="shared" si="1"/>
        <v>0</v>
      </c>
      <c r="AJ28" s="111">
        <f t="shared" si="2"/>
        <v>0</v>
      </c>
      <c r="AK28" s="111">
        <f>IF(ISBLANK(E28),0,IF(IFERROR(DATE(LEFT(E28,4),MID(E28,5,2),RIGHT(E28,2)),0)&lt;IFERROR(DATE(LEFT('Form LTAHO Instructions'!#REF!,4),MID('Form LTAHO Instructions'!#REF!,5,2),RIGHT('Form LTAHO Instructions'!#REF!,2)),0),0,1))</f>
        <v>0</v>
      </c>
      <c r="AL28" s="111">
        <f>IF('Form LTAHO General'!U28="Misconduct report has been filed",COUNTBLANK('Form LTAHO General'!V28),0)</f>
        <v>0</v>
      </c>
      <c r="AM28" s="111">
        <f t="shared" si="3"/>
        <v>0</v>
      </c>
      <c r="AN28" s="111">
        <f>IF(ISBLANK(D28),0,IF(ISNA(VLOOKUP(D28,'Form LTAHO Dropdowns (Hidden)'!$B$1:$B$4,1,FALSE)),1,0))</f>
        <v>0</v>
      </c>
      <c r="AO28" s="111">
        <f>IF(ISBLANK(G28),0,IF(ISNA(VLOOKUP(G28,'Form LTAHO Dropdowns (Hidden)'!$J$1:$J$5,1,FALSE)),1,0))</f>
        <v>0</v>
      </c>
      <c r="AP28" s="111">
        <f>IF(ISBLANK(K28),0,IF(ISNA(VLOOKUP(K28,'Form LTAHO Dropdowns (Hidden)'!$M$1:$M$4,1,FALSE)),1,0))</f>
        <v>0</v>
      </c>
      <c r="AQ28" s="111">
        <f>IF(ISBLANK(L28),0,IF(ISNA(VLOOKUP(L28,'Form LTAHO Dropdowns (Hidden)'!$K$1:$K$4,1,FALSE)),1,0))</f>
        <v>0</v>
      </c>
      <c r="AR28" s="111">
        <f t="shared" si="4"/>
        <v>0</v>
      </c>
      <c r="AS28" s="111">
        <f t="shared" si="5"/>
        <v>0</v>
      </c>
      <c r="AT28" s="111">
        <f t="shared" si="6"/>
        <v>0</v>
      </c>
    </row>
    <row r="29" spans="2:46" x14ac:dyDescent="0.25">
      <c r="B29" s="12"/>
      <c r="C29" s="12"/>
      <c r="D29" s="12"/>
      <c r="E29" s="32"/>
      <c r="F29" s="12"/>
      <c r="G29" s="12"/>
      <c r="H29" s="12"/>
      <c r="I29" s="32"/>
      <c r="J29" s="12"/>
      <c r="K29" s="12"/>
      <c r="L29" s="12"/>
      <c r="M29" s="12"/>
      <c r="N29" s="12"/>
      <c r="O29" s="12"/>
      <c r="P29" s="32"/>
      <c r="Q29" s="12"/>
      <c r="R29" s="12"/>
      <c r="S29" s="12"/>
      <c r="T29" s="12"/>
      <c r="U29" s="12"/>
      <c r="V29" s="12"/>
      <c r="Z29" s="111" t="e">
        <f>IF('Form LTAHO Instructions'!#REF!="yes",COUNTA('Form LTAHO General'!B29),0)</f>
        <v>#REF!</v>
      </c>
      <c r="AA29" s="111">
        <f>IF(COUNTA(B29:V29)&gt;0,3-(COUNTA('Form LTAHO General'!B29)+COUNTA('Form LTAHO General'!D29)+COUNTA('Form LTAHO General'!U29)),0)</f>
        <v>0</v>
      </c>
      <c r="AB29" s="111">
        <f>IF('Form LTAHO General'!U29="No",COUNTBLANK('Form LTAHO General'!E29:G29)+COUNTBLANK('Form LTAHO General'!K29),0)</f>
        <v>0</v>
      </c>
      <c r="AC29" s="111">
        <f>IF('Form LTAHO General'!G29="Others",COUNTBLANK('Form LTAHO General'!H29),0)</f>
        <v>0</v>
      </c>
      <c r="AD29" s="111">
        <f>IF(AND(U29="No",COUNTA('Form LTAHO General'!B29),ISBLANK('Form LTAHO General'!I29)),COUNTBLANK('Form LTAHO General'!J29),0)</f>
        <v>0</v>
      </c>
      <c r="AE29" s="111">
        <f>IF(ISBLANK(K29),0,IF(ISNUMBER(SEARCH("FI fully agreed with the client's requests/appeals",'Form LTAHO General'!K29)),0,COUNTBLANK('Form LTAHO General'!L29)))</f>
        <v>0</v>
      </c>
      <c r="AF29" s="111">
        <f>IF(OR('Form LTAHO General'!K29="Others",'Form LTAHO General'!L29="Others"),COUNTBLANK('Form LTAHO General'!M29),0)</f>
        <v>0</v>
      </c>
      <c r="AG29" s="111">
        <f>IF(ISBLANK(B29),0,IF(AND(ISBLANK('Form LTAHO General'!P29),NETWORKDAYS(IFERROR(DATE(LEFT('Form LTAHO General'!E29,4),MID('Form LTAHO General'!E29,5,2),RIGHT('Form LTAHO General'!E29,2)),0),IFERROR(DATE(LEFT('Form LTAHO Instructions'!#REF!,4),MID('Form LTAHO Instructions'!#REF!,5,2),RIGHT('Form LTAHO Instructions'!#REF!,2)),0),7)&gt;27),COUNTBLANK('Form LTAHO General'!#REF!),0))</f>
        <v>0</v>
      </c>
      <c r="AH29" s="111">
        <f t="shared" si="0"/>
        <v>0</v>
      </c>
      <c r="AI29" s="111">
        <f t="shared" si="1"/>
        <v>0</v>
      </c>
      <c r="AJ29" s="111">
        <f t="shared" si="2"/>
        <v>0</v>
      </c>
      <c r="AK29" s="111">
        <f>IF(ISBLANK(E29),0,IF(IFERROR(DATE(LEFT(E29,4),MID(E29,5,2),RIGHT(E29,2)),0)&lt;IFERROR(DATE(LEFT('Form LTAHO Instructions'!#REF!,4),MID('Form LTAHO Instructions'!#REF!,5,2),RIGHT('Form LTAHO Instructions'!#REF!,2)),0),0,1))</f>
        <v>0</v>
      </c>
      <c r="AL29" s="111">
        <f>IF('Form LTAHO General'!U29="Misconduct report has been filed",COUNTBLANK('Form LTAHO General'!V29),0)</f>
        <v>0</v>
      </c>
      <c r="AM29" s="111">
        <f t="shared" si="3"/>
        <v>0</v>
      </c>
      <c r="AN29" s="111">
        <f>IF(ISBLANK(D29),0,IF(ISNA(VLOOKUP(D29,'Form LTAHO Dropdowns (Hidden)'!$B$1:$B$4,1,FALSE)),1,0))</f>
        <v>0</v>
      </c>
      <c r="AO29" s="111">
        <f>IF(ISBLANK(G29),0,IF(ISNA(VLOOKUP(G29,'Form LTAHO Dropdowns (Hidden)'!$J$1:$J$5,1,FALSE)),1,0))</f>
        <v>0</v>
      </c>
      <c r="AP29" s="111">
        <f>IF(ISBLANK(K29),0,IF(ISNA(VLOOKUP(K29,'Form LTAHO Dropdowns (Hidden)'!$M$1:$M$4,1,FALSE)),1,0))</f>
        <v>0</v>
      </c>
      <c r="AQ29" s="111">
        <f>IF(ISBLANK(L29),0,IF(ISNA(VLOOKUP(L29,'Form LTAHO Dropdowns (Hidden)'!$K$1:$K$4,1,FALSE)),1,0))</f>
        <v>0</v>
      </c>
      <c r="AR29" s="111">
        <f t="shared" si="4"/>
        <v>0</v>
      </c>
      <c r="AS29" s="111">
        <f t="shared" si="5"/>
        <v>0</v>
      </c>
      <c r="AT29" s="111">
        <f t="shared" si="6"/>
        <v>0</v>
      </c>
    </row>
    <row r="30" spans="2:46" x14ac:dyDescent="0.25">
      <c r="B30" s="12"/>
      <c r="C30" s="12"/>
      <c r="D30" s="12"/>
      <c r="E30" s="32"/>
      <c r="F30" s="12"/>
      <c r="G30" s="12"/>
      <c r="H30" s="12"/>
      <c r="I30" s="32"/>
      <c r="J30" s="12"/>
      <c r="K30" s="12"/>
      <c r="L30" s="12"/>
      <c r="M30" s="12"/>
      <c r="N30" s="12"/>
      <c r="O30" s="12"/>
      <c r="P30" s="32"/>
      <c r="Q30" s="12"/>
      <c r="R30" s="12"/>
      <c r="S30" s="12"/>
      <c r="T30" s="12"/>
      <c r="U30" s="12"/>
      <c r="V30" s="12"/>
      <c r="Z30" s="111" t="e">
        <f>IF('Form LTAHO Instructions'!#REF!="yes",COUNTA('Form LTAHO General'!B30),0)</f>
        <v>#REF!</v>
      </c>
      <c r="AA30" s="111">
        <f>IF(COUNTA(B30:V30)&gt;0,3-(COUNTA('Form LTAHO General'!B30)+COUNTA('Form LTAHO General'!D30)+COUNTA('Form LTAHO General'!U30)),0)</f>
        <v>0</v>
      </c>
      <c r="AB30" s="111">
        <f>IF('Form LTAHO General'!U30="No",COUNTBLANK('Form LTAHO General'!E30:G30)+COUNTBLANK('Form LTAHO General'!K30),0)</f>
        <v>0</v>
      </c>
      <c r="AC30" s="111">
        <f>IF('Form LTAHO General'!G30="Others",COUNTBLANK('Form LTAHO General'!H30),0)</f>
        <v>0</v>
      </c>
      <c r="AD30" s="111">
        <f>IF(AND(U30="No",COUNTA('Form LTAHO General'!B30),ISBLANK('Form LTAHO General'!I30)),COUNTBLANK('Form LTAHO General'!J30),0)</f>
        <v>0</v>
      </c>
      <c r="AE30" s="111">
        <f>IF(ISBLANK(K30),0,IF(ISNUMBER(SEARCH("FI fully agreed with the client's requests/appeals",'Form LTAHO General'!K30)),0,COUNTBLANK('Form LTAHO General'!L30)))</f>
        <v>0</v>
      </c>
      <c r="AF30" s="111">
        <f>IF(OR('Form LTAHO General'!K30="Others",'Form LTAHO General'!L30="Others"),COUNTBLANK('Form LTAHO General'!M30),0)</f>
        <v>0</v>
      </c>
      <c r="AG30" s="111">
        <f>IF(ISBLANK(B30),0,IF(AND(ISBLANK('Form LTAHO General'!P30),NETWORKDAYS(IFERROR(DATE(LEFT('Form LTAHO General'!E30,4),MID('Form LTAHO General'!E30,5,2),RIGHT('Form LTAHO General'!E30,2)),0),IFERROR(DATE(LEFT('Form LTAHO Instructions'!#REF!,4),MID('Form LTAHO Instructions'!#REF!,5,2),RIGHT('Form LTAHO Instructions'!#REF!,2)),0),7)&gt;27),COUNTBLANK('Form LTAHO General'!#REF!),0))</f>
        <v>0</v>
      </c>
      <c r="AH30" s="111">
        <f t="shared" si="0"/>
        <v>0</v>
      </c>
      <c r="AI30" s="111">
        <f t="shared" si="1"/>
        <v>0</v>
      </c>
      <c r="AJ30" s="111">
        <f t="shared" si="2"/>
        <v>0</v>
      </c>
      <c r="AK30" s="111">
        <f>IF(ISBLANK(E30),0,IF(IFERROR(DATE(LEFT(E30,4),MID(E30,5,2),RIGHT(E30,2)),0)&lt;IFERROR(DATE(LEFT('Form LTAHO Instructions'!#REF!,4),MID('Form LTAHO Instructions'!#REF!,5,2),RIGHT('Form LTAHO Instructions'!#REF!,2)),0),0,1))</f>
        <v>0</v>
      </c>
      <c r="AL30" s="111">
        <f>IF('Form LTAHO General'!U30="Misconduct report has been filed",COUNTBLANK('Form LTAHO General'!V30),0)</f>
        <v>0</v>
      </c>
      <c r="AM30" s="111">
        <f t="shared" si="3"/>
        <v>0</v>
      </c>
      <c r="AN30" s="111">
        <f>IF(ISBLANK(D30),0,IF(ISNA(VLOOKUP(D30,'Form LTAHO Dropdowns (Hidden)'!$B$1:$B$4,1,FALSE)),1,0))</f>
        <v>0</v>
      </c>
      <c r="AO30" s="111">
        <f>IF(ISBLANK(G30),0,IF(ISNA(VLOOKUP(G30,'Form LTAHO Dropdowns (Hidden)'!$J$1:$J$5,1,FALSE)),1,0))</f>
        <v>0</v>
      </c>
      <c r="AP30" s="111">
        <f>IF(ISBLANK(K30),0,IF(ISNA(VLOOKUP(K30,'Form LTAHO Dropdowns (Hidden)'!$M$1:$M$4,1,FALSE)),1,0))</f>
        <v>0</v>
      </c>
      <c r="AQ30" s="111">
        <f>IF(ISBLANK(L30),0,IF(ISNA(VLOOKUP(L30,'Form LTAHO Dropdowns (Hidden)'!$K$1:$K$4,1,FALSE)),1,0))</f>
        <v>0</v>
      </c>
      <c r="AR30" s="111">
        <f t="shared" si="4"/>
        <v>0</v>
      </c>
      <c r="AS30" s="111">
        <f t="shared" si="5"/>
        <v>0</v>
      </c>
      <c r="AT30" s="111">
        <f t="shared" si="6"/>
        <v>0</v>
      </c>
    </row>
    <row r="31" spans="2:46" x14ac:dyDescent="0.25">
      <c r="B31" s="12"/>
      <c r="C31" s="12"/>
      <c r="D31" s="12"/>
      <c r="E31" s="32"/>
      <c r="F31" s="12"/>
      <c r="G31" s="12"/>
      <c r="H31" s="12"/>
      <c r="I31" s="32"/>
      <c r="J31" s="12"/>
      <c r="K31" s="12"/>
      <c r="L31" s="12"/>
      <c r="M31" s="12"/>
      <c r="N31" s="12"/>
      <c r="O31" s="12"/>
      <c r="P31" s="32"/>
      <c r="Q31" s="12"/>
      <c r="R31" s="12"/>
      <c r="S31" s="12"/>
      <c r="T31" s="12"/>
      <c r="U31" s="12"/>
      <c r="V31" s="12"/>
      <c r="Z31" s="111" t="e">
        <f>IF('Form LTAHO Instructions'!#REF!="yes",COUNTA('Form LTAHO General'!B31),0)</f>
        <v>#REF!</v>
      </c>
      <c r="AA31" s="111">
        <f>IF(COUNTA(B31:V31)&gt;0,3-(COUNTA('Form LTAHO General'!B31)+COUNTA('Form LTAHO General'!D31)+COUNTA('Form LTAHO General'!U31)),0)</f>
        <v>0</v>
      </c>
      <c r="AB31" s="111">
        <f>IF('Form LTAHO General'!U31="No",COUNTBLANK('Form LTAHO General'!E31:G31)+COUNTBLANK('Form LTAHO General'!K31),0)</f>
        <v>0</v>
      </c>
      <c r="AC31" s="111">
        <f>IF('Form LTAHO General'!G31="Others",COUNTBLANK('Form LTAHO General'!H31),0)</f>
        <v>0</v>
      </c>
      <c r="AD31" s="111">
        <f>IF(AND(U31="No",COUNTA('Form LTAHO General'!B31),ISBLANK('Form LTAHO General'!I31)),COUNTBLANK('Form LTAHO General'!J31),0)</f>
        <v>0</v>
      </c>
      <c r="AE31" s="111">
        <f>IF(ISBLANK(K31),0,IF(ISNUMBER(SEARCH("FI fully agreed with the client's requests/appeals",'Form LTAHO General'!K31)),0,COUNTBLANK('Form LTAHO General'!L31)))</f>
        <v>0</v>
      </c>
      <c r="AF31" s="111">
        <f>IF(OR('Form LTAHO General'!K31="Others",'Form LTAHO General'!L31="Others"),COUNTBLANK('Form LTAHO General'!M31),0)</f>
        <v>0</v>
      </c>
      <c r="AG31" s="111">
        <f>IF(ISBLANK(B31),0,IF(AND(ISBLANK('Form LTAHO General'!P31),NETWORKDAYS(IFERROR(DATE(LEFT('Form LTAHO General'!E31,4),MID('Form LTAHO General'!E31,5,2),RIGHT('Form LTAHO General'!E31,2)),0),IFERROR(DATE(LEFT('Form LTAHO Instructions'!#REF!,4),MID('Form LTAHO Instructions'!#REF!,5,2),RIGHT('Form LTAHO Instructions'!#REF!,2)),0),7)&gt;27),COUNTBLANK('Form LTAHO General'!#REF!),0))</f>
        <v>0</v>
      </c>
      <c r="AH31" s="111">
        <f t="shared" si="0"/>
        <v>0</v>
      </c>
      <c r="AI31" s="111">
        <f t="shared" si="1"/>
        <v>0</v>
      </c>
      <c r="AJ31" s="111">
        <f t="shared" si="2"/>
        <v>0</v>
      </c>
      <c r="AK31" s="111">
        <f>IF(ISBLANK(E31),0,IF(IFERROR(DATE(LEFT(E31,4),MID(E31,5,2),RIGHT(E31,2)),0)&lt;IFERROR(DATE(LEFT('Form LTAHO Instructions'!#REF!,4),MID('Form LTAHO Instructions'!#REF!,5,2),RIGHT('Form LTAHO Instructions'!#REF!,2)),0),0,1))</f>
        <v>0</v>
      </c>
      <c r="AL31" s="111">
        <f>IF('Form LTAHO General'!U31="Misconduct report has been filed",COUNTBLANK('Form LTAHO General'!V31),0)</f>
        <v>0</v>
      </c>
      <c r="AM31" s="111">
        <f t="shared" si="3"/>
        <v>0</v>
      </c>
      <c r="AN31" s="111">
        <f>IF(ISBLANK(D31),0,IF(ISNA(VLOOKUP(D31,'Form LTAHO Dropdowns (Hidden)'!$B$1:$B$4,1,FALSE)),1,0))</f>
        <v>0</v>
      </c>
      <c r="AO31" s="111">
        <f>IF(ISBLANK(G31),0,IF(ISNA(VLOOKUP(G31,'Form LTAHO Dropdowns (Hidden)'!$J$1:$J$5,1,FALSE)),1,0))</f>
        <v>0</v>
      </c>
      <c r="AP31" s="111">
        <f>IF(ISBLANK(K31),0,IF(ISNA(VLOOKUP(K31,'Form LTAHO Dropdowns (Hidden)'!$M$1:$M$4,1,FALSE)),1,0))</f>
        <v>0</v>
      </c>
      <c r="AQ31" s="111">
        <f>IF(ISBLANK(L31),0,IF(ISNA(VLOOKUP(L31,'Form LTAHO Dropdowns (Hidden)'!$K$1:$K$4,1,FALSE)),1,0))</f>
        <v>0</v>
      </c>
      <c r="AR31" s="111">
        <f t="shared" si="4"/>
        <v>0</v>
      </c>
      <c r="AS31" s="111">
        <f t="shared" si="5"/>
        <v>0</v>
      </c>
      <c r="AT31" s="111">
        <f t="shared" si="6"/>
        <v>0</v>
      </c>
    </row>
    <row r="32" spans="2:46" x14ac:dyDescent="0.25">
      <c r="B32" s="12"/>
      <c r="C32" s="12"/>
      <c r="D32" s="12"/>
      <c r="E32" s="32"/>
      <c r="F32" s="12"/>
      <c r="G32" s="12"/>
      <c r="H32" s="12"/>
      <c r="I32" s="32"/>
      <c r="J32" s="12"/>
      <c r="K32" s="12"/>
      <c r="L32" s="12"/>
      <c r="M32" s="12"/>
      <c r="N32" s="12"/>
      <c r="O32" s="12"/>
      <c r="P32" s="32"/>
      <c r="Q32" s="12"/>
      <c r="R32" s="12"/>
      <c r="S32" s="12"/>
      <c r="T32" s="12"/>
      <c r="U32" s="12"/>
      <c r="V32" s="12"/>
      <c r="Z32" s="111" t="e">
        <f>IF('Form LTAHO Instructions'!#REF!="yes",COUNTA('Form LTAHO General'!B32),0)</f>
        <v>#REF!</v>
      </c>
      <c r="AA32" s="111">
        <f>IF(COUNTA(B32:V32)&gt;0,3-(COUNTA('Form LTAHO General'!B32)+COUNTA('Form LTAHO General'!D32)+COUNTA('Form LTAHO General'!U32)),0)</f>
        <v>0</v>
      </c>
      <c r="AB32" s="111">
        <f>IF('Form LTAHO General'!U32="No",COUNTBLANK('Form LTAHO General'!E32:G32)+COUNTBLANK('Form LTAHO General'!K32),0)</f>
        <v>0</v>
      </c>
      <c r="AC32" s="111">
        <f>IF('Form LTAHO General'!G32="Others",COUNTBLANK('Form LTAHO General'!H32),0)</f>
        <v>0</v>
      </c>
      <c r="AD32" s="111">
        <f>IF(AND(U32="No",COUNTA('Form LTAHO General'!B32),ISBLANK('Form LTAHO General'!I32)),COUNTBLANK('Form LTAHO General'!J32),0)</f>
        <v>0</v>
      </c>
      <c r="AE32" s="111">
        <f>IF(ISBLANK(K32),0,IF(ISNUMBER(SEARCH("FI fully agreed with the client's requests/appeals",'Form LTAHO General'!K32)),0,COUNTBLANK('Form LTAHO General'!L32)))</f>
        <v>0</v>
      </c>
      <c r="AF32" s="111">
        <f>IF(OR('Form LTAHO General'!K32="Others",'Form LTAHO General'!L32="Others"),COUNTBLANK('Form LTAHO General'!M32),0)</f>
        <v>0</v>
      </c>
      <c r="AG32" s="111">
        <f>IF(ISBLANK(B32),0,IF(AND(ISBLANK('Form LTAHO General'!P32),NETWORKDAYS(IFERROR(DATE(LEFT('Form LTAHO General'!E32,4),MID('Form LTAHO General'!E32,5,2),RIGHT('Form LTAHO General'!E32,2)),0),IFERROR(DATE(LEFT('Form LTAHO Instructions'!#REF!,4),MID('Form LTAHO Instructions'!#REF!,5,2),RIGHT('Form LTAHO Instructions'!#REF!,2)),0),7)&gt;27),COUNTBLANK('Form LTAHO General'!#REF!),0))</f>
        <v>0</v>
      </c>
      <c r="AH32" s="111">
        <f t="shared" si="0"/>
        <v>0</v>
      </c>
      <c r="AI32" s="111">
        <f t="shared" si="1"/>
        <v>0</v>
      </c>
      <c r="AJ32" s="111">
        <f t="shared" si="2"/>
        <v>0</v>
      </c>
      <c r="AK32" s="111">
        <f>IF(ISBLANK(E32),0,IF(IFERROR(DATE(LEFT(E32,4),MID(E32,5,2),RIGHT(E32,2)),0)&lt;IFERROR(DATE(LEFT('Form LTAHO Instructions'!#REF!,4),MID('Form LTAHO Instructions'!#REF!,5,2),RIGHT('Form LTAHO Instructions'!#REF!,2)),0),0,1))</f>
        <v>0</v>
      </c>
      <c r="AL32" s="111">
        <f>IF('Form LTAHO General'!U32="Misconduct report has been filed",COUNTBLANK('Form LTAHO General'!V32),0)</f>
        <v>0</v>
      </c>
      <c r="AM32" s="111">
        <f t="shared" si="3"/>
        <v>0</v>
      </c>
      <c r="AN32" s="111">
        <f>IF(ISBLANK(D32),0,IF(ISNA(VLOOKUP(D32,'Form LTAHO Dropdowns (Hidden)'!$B$1:$B$4,1,FALSE)),1,0))</f>
        <v>0</v>
      </c>
      <c r="AO32" s="111">
        <f>IF(ISBLANK(G32),0,IF(ISNA(VLOOKUP(G32,'Form LTAHO Dropdowns (Hidden)'!$J$1:$J$5,1,FALSE)),1,0))</f>
        <v>0</v>
      </c>
      <c r="AP32" s="111">
        <f>IF(ISBLANK(K32),0,IF(ISNA(VLOOKUP(K32,'Form LTAHO Dropdowns (Hidden)'!$M$1:$M$4,1,FALSE)),1,0))</f>
        <v>0</v>
      </c>
      <c r="AQ32" s="111">
        <f>IF(ISBLANK(L32),0,IF(ISNA(VLOOKUP(L32,'Form LTAHO Dropdowns (Hidden)'!$K$1:$K$4,1,FALSE)),1,0))</f>
        <v>0</v>
      </c>
      <c r="AR32" s="111">
        <f t="shared" si="4"/>
        <v>0</v>
      </c>
      <c r="AS32" s="111">
        <f t="shared" si="5"/>
        <v>0</v>
      </c>
      <c r="AT32" s="111">
        <f t="shared" si="6"/>
        <v>0</v>
      </c>
    </row>
    <row r="33" spans="2:46" x14ac:dyDescent="0.25">
      <c r="B33" s="12"/>
      <c r="C33" s="12"/>
      <c r="D33" s="12"/>
      <c r="E33" s="32"/>
      <c r="F33" s="12"/>
      <c r="G33" s="12"/>
      <c r="H33" s="12"/>
      <c r="I33" s="32"/>
      <c r="J33" s="12"/>
      <c r="K33" s="12"/>
      <c r="L33" s="12"/>
      <c r="M33" s="12"/>
      <c r="N33" s="12"/>
      <c r="O33" s="12"/>
      <c r="P33" s="32"/>
      <c r="Q33" s="12"/>
      <c r="R33" s="12"/>
      <c r="S33" s="12"/>
      <c r="T33" s="12"/>
      <c r="U33" s="12"/>
      <c r="V33" s="12"/>
      <c r="Z33" s="111" t="e">
        <f>IF('Form LTAHO Instructions'!#REF!="yes",COUNTA('Form LTAHO General'!B33),0)</f>
        <v>#REF!</v>
      </c>
      <c r="AA33" s="111">
        <f>IF(COUNTA(B33:V33)&gt;0,3-(COUNTA('Form LTAHO General'!B33)+COUNTA('Form LTAHO General'!D33)+COUNTA('Form LTAHO General'!U33)),0)</f>
        <v>0</v>
      </c>
      <c r="AB33" s="111">
        <f>IF('Form LTAHO General'!U33="No",COUNTBLANK('Form LTAHO General'!E33:G33)+COUNTBLANK('Form LTAHO General'!K33),0)</f>
        <v>0</v>
      </c>
      <c r="AC33" s="111">
        <f>IF('Form LTAHO General'!G33="Others",COUNTBLANK('Form LTAHO General'!H33),0)</f>
        <v>0</v>
      </c>
      <c r="AD33" s="111">
        <f>IF(AND(U33="No",COUNTA('Form LTAHO General'!B33),ISBLANK('Form LTAHO General'!I33)),COUNTBLANK('Form LTAHO General'!J33),0)</f>
        <v>0</v>
      </c>
      <c r="AE33" s="111">
        <f>IF(ISBLANK(K33),0,IF(ISNUMBER(SEARCH("FI fully agreed with the client's requests/appeals",'Form LTAHO General'!K33)),0,COUNTBLANK('Form LTAHO General'!L33)))</f>
        <v>0</v>
      </c>
      <c r="AF33" s="111">
        <f>IF(OR('Form LTAHO General'!K33="Others",'Form LTAHO General'!L33="Others"),COUNTBLANK('Form LTAHO General'!M33),0)</f>
        <v>0</v>
      </c>
      <c r="AG33" s="111">
        <f>IF(ISBLANK(B33),0,IF(AND(ISBLANK('Form LTAHO General'!P33),NETWORKDAYS(IFERROR(DATE(LEFT('Form LTAHO General'!E33,4),MID('Form LTAHO General'!E33,5,2),RIGHT('Form LTAHO General'!E33,2)),0),IFERROR(DATE(LEFT('Form LTAHO Instructions'!#REF!,4),MID('Form LTAHO Instructions'!#REF!,5,2),RIGHT('Form LTAHO Instructions'!#REF!,2)),0),7)&gt;27),COUNTBLANK('Form LTAHO General'!#REF!),0))</f>
        <v>0</v>
      </c>
      <c r="AH33" s="111">
        <f t="shared" si="0"/>
        <v>0</v>
      </c>
      <c r="AI33" s="111">
        <f t="shared" si="1"/>
        <v>0</v>
      </c>
      <c r="AJ33" s="111">
        <f t="shared" si="2"/>
        <v>0</v>
      </c>
      <c r="AK33" s="111">
        <f>IF(ISBLANK(E33),0,IF(IFERROR(DATE(LEFT(E33,4),MID(E33,5,2),RIGHT(E33,2)),0)&lt;IFERROR(DATE(LEFT('Form LTAHO Instructions'!#REF!,4),MID('Form LTAHO Instructions'!#REF!,5,2),RIGHT('Form LTAHO Instructions'!#REF!,2)),0),0,1))</f>
        <v>0</v>
      </c>
      <c r="AL33" s="111">
        <f>IF('Form LTAHO General'!U33="Misconduct report has been filed",COUNTBLANK('Form LTAHO General'!V33),0)</f>
        <v>0</v>
      </c>
      <c r="AM33" s="111">
        <f t="shared" si="3"/>
        <v>0</v>
      </c>
      <c r="AN33" s="111">
        <f>IF(ISBLANK(D33),0,IF(ISNA(VLOOKUP(D33,'Form LTAHO Dropdowns (Hidden)'!$B$1:$B$4,1,FALSE)),1,0))</f>
        <v>0</v>
      </c>
      <c r="AO33" s="111">
        <f>IF(ISBLANK(G33),0,IF(ISNA(VLOOKUP(G33,'Form LTAHO Dropdowns (Hidden)'!$J$1:$J$5,1,FALSE)),1,0))</f>
        <v>0</v>
      </c>
      <c r="AP33" s="111">
        <f>IF(ISBLANK(K33),0,IF(ISNA(VLOOKUP(K33,'Form LTAHO Dropdowns (Hidden)'!$M$1:$M$4,1,FALSE)),1,0))</f>
        <v>0</v>
      </c>
      <c r="AQ33" s="111">
        <f>IF(ISBLANK(L33),0,IF(ISNA(VLOOKUP(L33,'Form LTAHO Dropdowns (Hidden)'!$K$1:$K$4,1,FALSE)),1,0))</f>
        <v>0</v>
      </c>
      <c r="AR33" s="111">
        <f t="shared" si="4"/>
        <v>0</v>
      </c>
      <c r="AS33" s="111">
        <f t="shared" si="5"/>
        <v>0</v>
      </c>
      <c r="AT33" s="111">
        <f t="shared" si="6"/>
        <v>0</v>
      </c>
    </row>
    <row r="34" spans="2:46" x14ac:dyDescent="0.25">
      <c r="B34" s="12"/>
      <c r="C34" s="12"/>
      <c r="D34" s="12"/>
      <c r="E34" s="32"/>
      <c r="F34" s="12"/>
      <c r="G34" s="12"/>
      <c r="H34" s="12"/>
      <c r="I34" s="32"/>
      <c r="J34" s="12"/>
      <c r="K34" s="12"/>
      <c r="L34" s="12"/>
      <c r="M34" s="12"/>
      <c r="N34" s="12"/>
      <c r="O34" s="12"/>
      <c r="P34" s="32"/>
      <c r="Q34" s="12"/>
      <c r="R34" s="12"/>
      <c r="S34" s="12"/>
      <c r="T34" s="12"/>
      <c r="U34" s="12"/>
      <c r="V34" s="12"/>
      <c r="Z34" s="111" t="e">
        <f>IF('Form LTAHO Instructions'!#REF!="yes",COUNTA('Form LTAHO General'!B34),0)</f>
        <v>#REF!</v>
      </c>
      <c r="AA34" s="111">
        <f>IF(COUNTA(B34:V34)&gt;0,3-(COUNTA('Form LTAHO General'!B34)+COUNTA('Form LTAHO General'!D34)+COUNTA('Form LTAHO General'!U34)),0)</f>
        <v>0</v>
      </c>
      <c r="AB34" s="111">
        <f>IF('Form LTAHO General'!U34="No",COUNTBLANK('Form LTAHO General'!E34:G34)+COUNTBLANK('Form LTAHO General'!K34),0)</f>
        <v>0</v>
      </c>
      <c r="AC34" s="111">
        <f>IF('Form LTAHO General'!G34="Others",COUNTBLANK('Form LTAHO General'!H34),0)</f>
        <v>0</v>
      </c>
      <c r="AD34" s="111">
        <f>IF(AND(U34="No",COUNTA('Form LTAHO General'!B34),ISBLANK('Form LTAHO General'!I34)),COUNTBLANK('Form LTAHO General'!J34),0)</f>
        <v>0</v>
      </c>
      <c r="AE34" s="111">
        <f>IF(ISBLANK(K34),0,IF(ISNUMBER(SEARCH("FI fully agreed with the client's requests/appeals",'Form LTAHO General'!K34)),0,COUNTBLANK('Form LTAHO General'!L34)))</f>
        <v>0</v>
      </c>
      <c r="AF34" s="111">
        <f>IF(OR('Form LTAHO General'!K34="Others",'Form LTAHO General'!L34="Others"),COUNTBLANK('Form LTAHO General'!M34),0)</f>
        <v>0</v>
      </c>
      <c r="AG34" s="111">
        <f>IF(ISBLANK(B34),0,IF(AND(ISBLANK('Form LTAHO General'!P34),NETWORKDAYS(IFERROR(DATE(LEFT('Form LTAHO General'!E34,4),MID('Form LTAHO General'!E34,5,2),RIGHT('Form LTAHO General'!E34,2)),0),IFERROR(DATE(LEFT('Form LTAHO Instructions'!#REF!,4),MID('Form LTAHO Instructions'!#REF!,5,2),RIGHT('Form LTAHO Instructions'!#REF!,2)),0),7)&gt;27),COUNTBLANK('Form LTAHO General'!#REF!),0))</f>
        <v>0</v>
      </c>
      <c r="AH34" s="111">
        <f t="shared" si="0"/>
        <v>0</v>
      </c>
      <c r="AI34" s="111">
        <f t="shared" si="1"/>
        <v>0</v>
      </c>
      <c r="AJ34" s="111">
        <f t="shared" si="2"/>
        <v>0</v>
      </c>
      <c r="AK34" s="111">
        <f>IF(ISBLANK(E34),0,IF(IFERROR(DATE(LEFT(E34,4),MID(E34,5,2),RIGHT(E34,2)),0)&lt;IFERROR(DATE(LEFT('Form LTAHO Instructions'!#REF!,4),MID('Form LTAHO Instructions'!#REF!,5,2),RIGHT('Form LTAHO Instructions'!#REF!,2)),0),0,1))</f>
        <v>0</v>
      </c>
      <c r="AL34" s="111">
        <f>IF('Form LTAHO General'!U34="Misconduct report has been filed",COUNTBLANK('Form LTAHO General'!V34),0)</f>
        <v>0</v>
      </c>
      <c r="AM34" s="111">
        <f t="shared" si="3"/>
        <v>0</v>
      </c>
      <c r="AN34" s="111">
        <f>IF(ISBLANK(D34),0,IF(ISNA(VLOOKUP(D34,'Form LTAHO Dropdowns (Hidden)'!$B$1:$B$4,1,FALSE)),1,0))</f>
        <v>0</v>
      </c>
      <c r="AO34" s="111">
        <f>IF(ISBLANK(G34),0,IF(ISNA(VLOOKUP(G34,'Form LTAHO Dropdowns (Hidden)'!$J$1:$J$5,1,FALSE)),1,0))</f>
        <v>0</v>
      </c>
      <c r="AP34" s="111">
        <f>IF(ISBLANK(K34),0,IF(ISNA(VLOOKUP(K34,'Form LTAHO Dropdowns (Hidden)'!$M$1:$M$4,1,FALSE)),1,0))</f>
        <v>0</v>
      </c>
      <c r="AQ34" s="111">
        <f>IF(ISBLANK(L34),0,IF(ISNA(VLOOKUP(L34,'Form LTAHO Dropdowns (Hidden)'!$K$1:$K$4,1,FALSE)),1,0))</f>
        <v>0</v>
      </c>
      <c r="AR34" s="111">
        <f t="shared" si="4"/>
        <v>0</v>
      </c>
      <c r="AS34" s="111">
        <f t="shared" si="5"/>
        <v>0</v>
      </c>
      <c r="AT34" s="111">
        <f t="shared" si="6"/>
        <v>0</v>
      </c>
    </row>
    <row r="35" spans="2:46" x14ac:dyDescent="0.25">
      <c r="B35" s="12"/>
      <c r="C35" s="12"/>
      <c r="D35" s="12"/>
      <c r="E35" s="32"/>
      <c r="F35" s="12"/>
      <c r="G35" s="12"/>
      <c r="H35" s="12"/>
      <c r="I35" s="32"/>
      <c r="J35" s="12"/>
      <c r="K35" s="12"/>
      <c r="L35" s="12"/>
      <c r="M35" s="12"/>
      <c r="N35" s="12"/>
      <c r="O35" s="12"/>
      <c r="P35" s="32"/>
      <c r="Q35" s="12"/>
      <c r="R35" s="12"/>
      <c r="S35" s="12"/>
      <c r="T35" s="12"/>
      <c r="U35" s="12"/>
      <c r="V35" s="12"/>
      <c r="Z35" s="111" t="e">
        <f>IF('Form LTAHO Instructions'!#REF!="yes",COUNTA('Form LTAHO General'!B35),0)</f>
        <v>#REF!</v>
      </c>
      <c r="AA35" s="111">
        <f>IF(COUNTA(B35:V35)&gt;0,3-(COUNTA('Form LTAHO General'!B35)+COUNTA('Form LTAHO General'!D35)+COUNTA('Form LTAHO General'!U35)),0)</f>
        <v>0</v>
      </c>
      <c r="AB35" s="111">
        <f>IF('Form LTAHO General'!U35="No",COUNTBLANK('Form LTAHO General'!E35:G35)+COUNTBLANK('Form LTAHO General'!K35),0)</f>
        <v>0</v>
      </c>
      <c r="AC35" s="111">
        <f>IF('Form LTAHO General'!G35="Others",COUNTBLANK('Form LTAHO General'!H35),0)</f>
        <v>0</v>
      </c>
      <c r="AD35" s="111">
        <f>IF(AND(U35="No",COUNTA('Form LTAHO General'!B35),ISBLANK('Form LTAHO General'!I35)),COUNTBLANK('Form LTAHO General'!J35),0)</f>
        <v>0</v>
      </c>
      <c r="AE35" s="111">
        <f>IF(ISBLANK(K35),0,IF(ISNUMBER(SEARCH("FI fully agreed with the client's requests/appeals",'Form LTAHO General'!K35)),0,COUNTBLANK('Form LTAHO General'!L35)))</f>
        <v>0</v>
      </c>
      <c r="AF35" s="111">
        <f>IF(OR('Form LTAHO General'!K35="Others",'Form LTAHO General'!L35="Others"),COUNTBLANK('Form LTAHO General'!M35),0)</f>
        <v>0</v>
      </c>
      <c r="AG35" s="111">
        <f>IF(ISBLANK(B35),0,IF(AND(ISBLANK('Form LTAHO General'!P35),NETWORKDAYS(IFERROR(DATE(LEFT('Form LTAHO General'!E35,4),MID('Form LTAHO General'!E35,5,2),RIGHT('Form LTAHO General'!E35,2)),0),IFERROR(DATE(LEFT('Form LTAHO Instructions'!#REF!,4),MID('Form LTAHO Instructions'!#REF!,5,2),RIGHT('Form LTAHO Instructions'!#REF!,2)),0),7)&gt;27),COUNTBLANK('Form LTAHO General'!#REF!),0))</f>
        <v>0</v>
      </c>
      <c r="AH35" s="111">
        <f t="shared" si="0"/>
        <v>0</v>
      </c>
      <c r="AI35" s="111">
        <f t="shared" si="1"/>
        <v>0</v>
      </c>
      <c r="AJ35" s="111">
        <f t="shared" si="2"/>
        <v>0</v>
      </c>
      <c r="AK35" s="111">
        <f>IF(ISBLANK(E35),0,IF(IFERROR(DATE(LEFT(E35,4),MID(E35,5,2),RIGHT(E35,2)),0)&lt;IFERROR(DATE(LEFT('Form LTAHO Instructions'!#REF!,4),MID('Form LTAHO Instructions'!#REF!,5,2),RIGHT('Form LTAHO Instructions'!#REF!,2)),0),0,1))</f>
        <v>0</v>
      </c>
      <c r="AL35" s="111">
        <f>IF('Form LTAHO General'!U35="Misconduct report has been filed",COUNTBLANK('Form LTAHO General'!V35),0)</f>
        <v>0</v>
      </c>
      <c r="AM35" s="111">
        <f t="shared" si="3"/>
        <v>0</v>
      </c>
      <c r="AN35" s="111">
        <f>IF(ISBLANK(D35),0,IF(ISNA(VLOOKUP(D35,'Form LTAHO Dropdowns (Hidden)'!$B$1:$B$4,1,FALSE)),1,0))</f>
        <v>0</v>
      </c>
      <c r="AO35" s="111">
        <f>IF(ISBLANK(G35),0,IF(ISNA(VLOOKUP(G35,'Form LTAHO Dropdowns (Hidden)'!$J$1:$J$5,1,FALSE)),1,0))</f>
        <v>0</v>
      </c>
      <c r="AP35" s="111">
        <f>IF(ISBLANK(K35),0,IF(ISNA(VLOOKUP(K35,'Form LTAHO Dropdowns (Hidden)'!$M$1:$M$4,1,FALSE)),1,0))</f>
        <v>0</v>
      </c>
      <c r="AQ35" s="111">
        <f>IF(ISBLANK(L35),0,IF(ISNA(VLOOKUP(L35,'Form LTAHO Dropdowns (Hidden)'!$K$1:$K$4,1,FALSE)),1,0))</f>
        <v>0</v>
      </c>
      <c r="AR35" s="111">
        <f t="shared" si="4"/>
        <v>0</v>
      </c>
      <c r="AS35" s="111">
        <f t="shared" si="5"/>
        <v>0</v>
      </c>
      <c r="AT35" s="111">
        <f t="shared" si="6"/>
        <v>0</v>
      </c>
    </row>
    <row r="36" spans="2:46" x14ac:dyDescent="0.25">
      <c r="B36" s="12"/>
      <c r="C36" s="12"/>
      <c r="D36" s="12"/>
      <c r="E36" s="32"/>
      <c r="F36" s="12"/>
      <c r="G36" s="12"/>
      <c r="H36" s="12"/>
      <c r="I36" s="32"/>
      <c r="J36" s="12"/>
      <c r="K36" s="12"/>
      <c r="L36" s="12"/>
      <c r="M36" s="12"/>
      <c r="N36" s="12"/>
      <c r="O36" s="12"/>
      <c r="P36" s="32"/>
      <c r="Q36" s="12"/>
      <c r="R36" s="12"/>
      <c r="S36" s="12"/>
      <c r="T36" s="12"/>
      <c r="U36" s="12"/>
      <c r="V36" s="12"/>
      <c r="Z36" s="111" t="e">
        <f>IF('Form LTAHO Instructions'!#REF!="yes",COUNTA('Form LTAHO General'!B36),0)</f>
        <v>#REF!</v>
      </c>
      <c r="AA36" s="111">
        <f>IF(COUNTA(B36:V36)&gt;0,3-(COUNTA('Form LTAHO General'!B36)+COUNTA('Form LTAHO General'!D36)+COUNTA('Form LTAHO General'!U36)),0)</f>
        <v>0</v>
      </c>
      <c r="AB36" s="111">
        <f>IF('Form LTAHO General'!U36="No",COUNTBLANK('Form LTAHO General'!E36:G36)+COUNTBLANK('Form LTAHO General'!K36),0)</f>
        <v>0</v>
      </c>
      <c r="AC36" s="111">
        <f>IF('Form LTAHO General'!G36="Others",COUNTBLANK('Form LTAHO General'!H36),0)</f>
        <v>0</v>
      </c>
      <c r="AD36" s="111">
        <f>IF(AND(U36="No",COUNTA('Form LTAHO General'!B36),ISBLANK('Form LTAHO General'!I36)),COUNTBLANK('Form LTAHO General'!J36),0)</f>
        <v>0</v>
      </c>
      <c r="AE36" s="111">
        <f>IF(ISBLANK(K36),0,IF(ISNUMBER(SEARCH("FI fully agreed with the client's requests/appeals",'Form LTAHO General'!K36)),0,COUNTBLANK('Form LTAHO General'!L36)))</f>
        <v>0</v>
      </c>
      <c r="AF36" s="111">
        <f>IF(OR('Form LTAHO General'!K36="Others",'Form LTAHO General'!L36="Others"),COUNTBLANK('Form LTAHO General'!M36),0)</f>
        <v>0</v>
      </c>
      <c r="AG36" s="111">
        <f>IF(ISBLANK(B36),0,IF(AND(ISBLANK('Form LTAHO General'!P36),NETWORKDAYS(IFERROR(DATE(LEFT('Form LTAHO General'!E36,4),MID('Form LTAHO General'!E36,5,2),RIGHT('Form LTAHO General'!E36,2)),0),IFERROR(DATE(LEFT('Form LTAHO Instructions'!#REF!,4),MID('Form LTAHO Instructions'!#REF!,5,2),RIGHT('Form LTAHO Instructions'!#REF!,2)),0),7)&gt;27),COUNTBLANK('Form LTAHO General'!#REF!),0))</f>
        <v>0</v>
      </c>
      <c r="AH36" s="111">
        <f t="shared" si="0"/>
        <v>0</v>
      </c>
      <c r="AI36" s="111">
        <f t="shared" si="1"/>
        <v>0</v>
      </c>
      <c r="AJ36" s="111">
        <f t="shared" si="2"/>
        <v>0</v>
      </c>
      <c r="AK36" s="111">
        <f>IF(ISBLANK(E36),0,IF(IFERROR(DATE(LEFT(E36,4),MID(E36,5,2),RIGHT(E36,2)),0)&lt;IFERROR(DATE(LEFT('Form LTAHO Instructions'!#REF!,4),MID('Form LTAHO Instructions'!#REF!,5,2),RIGHT('Form LTAHO Instructions'!#REF!,2)),0),0,1))</f>
        <v>0</v>
      </c>
      <c r="AL36" s="111">
        <f>IF('Form LTAHO General'!U36="Misconduct report has been filed",COUNTBLANK('Form LTAHO General'!V36),0)</f>
        <v>0</v>
      </c>
      <c r="AM36" s="111">
        <f t="shared" si="3"/>
        <v>0</v>
      </c>
      <c r="AN36" s="111">
        <f>IF(ISBLANK(D36),0,IF(ISNA(VLOOKUP(D36,'Form LTAHO Dropdowns (Hidden)'!$B$1:$B$4,1,FALSE)),1,0))</f>
        <v>0</v>
      </c>
      <c r="AO36" s="111">
        <f>IF(ISBLANK(G36),0,IF(ISNA(VLOOKUP(G36,'Form LTAHO Dropdowns (Hidden)'!$J$1:$J$5,1,FALSE)),1,0))</f>
        <v>0</v>
      </c>
      <c r="AP36" s="111">
        <f>IF(ISBLANK(K36),0,IF(ISNA(VLOOKUP(K36,'Form LTAHO Dropdowns (Hidden)'!$M$1:$M$4,1,FALSE)),1,0))</f>
        <v>0</v>
      </c>
      <c r="AQ36" s="111">
        <f>IF(ISBLANK(L36),0,IF(ISNA(VLOOKUP(L36,'Form LTAHO Dropdowns (Hidden)'!$K$1:$K$4,1,FALSE)),1,0))</f>
        <v>0</v>
      </c>
      <c r="AR36" s="111">
        <f t="shared" si="4"/>
        <v>0</v>
      </c>
      <c r="AS36" s="111">
        <f t="shared" si="5"/>
        <v>0</v>
      </c>
      <c r="AT36" s="111">
        <f t="shared" si="6"/>
        <v>0</v>
      </c>
    </row>
    <row r="37" spans="2:46" x14ac:dyDescent="0.25">
      <c r="B37" s="12"/>
      <c r="C37" s="12"/>
      <c r="D37" s="12"/>
      <c r="E37" s="32"/>
      <c r="F37" s="12"/>
      <c r="G37" s="12"/>
      <c r="H37" s="12"/>
      <c r="I37" s="32"/>
      <c r="J37" s="12"/>
      <c r="K37" s="12"/>
      <c r="L37" s="12"/>
      <c r="M37" s="12"/>
      <c r="N37" s="12"/>
      <c r="O37" s="12"/>
      <c r="P37" s="32"/>
      <c r="Q37" s="12"/>
      <c r="R37" s="12"/>
      <c r="S37" s="12"/>
      <c r="T37" s="12"/>
      <c r="U37" s="12"/>
      <c r="V37" s="12"/>
      <c r="Z37" s="111" t="e">
        <f>IF('Form LTAHO Instructions'!#REF!="yes",COUNTA('Form LTAHO General'!B37),0)</f>
        <v>#REF!</v>
      </c>
      <c r="AA37" s="111">
        <f>IF(COUNTA(B37:V37)&gt;0,3-(COUNTA('Form LTAHO General'!B37)+COUNTA('Form LTAHO General'!D37)+COUNTA('Form LTAHO General'!U37)),0)</f>
        <v>0</v>
      </c>
      <c r="AB37" s="111">
        <f>IF('Form LTAHO General'!U37="No",COUNTBLANK('Form LTAHO General'!E37:G37)+COUNTBLANK('Form LTAHO General'!K37),0)</f>
        <v>0</v>
      </c>
      <c r="AC37" s="111">
        <f>IF('Form LTAHO General'!G37="Others",COUNTBLANK('Form LTAHO General'!H37),0)</f>
        <v>0</v>
      </c>
      <c r="AD37" s="111">
        <f>IF(AND(U37="No",COUNTA('Form LTAHO General'!B37),ISBLANK('Form LTAHO General'!I37)),COUNTBLANK('Form LTAHO General'!J37),0)</f>
        <v>0</v>
      </c>
      <c r="AE37" s="111">
        <f>IF(ISBLANK(K37),0,IF(ISNUMBER(SEARCH("FI fully agreed with the client's requests/appeals",'Form LTAHO General'!K37)),0,COUNTBLANK('Form LTAHO General'!L37)))</f>
        <v>0</v>
      </c>
      <c r="AF37" s="111">
        <f>IF(OR('Form LTAHO General'!K37="Others",'Form LTAHO General'!L37="Others"),COUNTBLANK('Form LTAHO General'!M37),0)</f>
        <v>0</v>
      </c>
      <c r="AG37" s="111">
        <f>IF(ISBLANK(B37),0,IF(AND(ISBLANK('Form LTAHO General'!P37),NETWORKDAYS(IFERROR(DATE(LEFT('Form LTAHO General'!E37,4),MID('Form LTAHO General'!E37,5,2),RIGHT('Form LTAHO General'!E37,2)),0),IFERROR(DATE(LEFT('Form LTAHO Instructions'!#REF!,4),MID('Form LTAHO Instructions'!#REF!,5,2),RIGHT('Form LTAHO Instructions'!#REF!,2)),0),7)&gt;27),COUNTBLANK('Form LTAHO General'!#REF!),0))</f>
        <v>0</v>
      </c>
      <c r="AH37" s="111">
        <f t="shared" si="0"/>
        <v>0</v>
      </c>
      <c r="AI37" s="111">
        <f t="shared" si="1"/>
        <v>0</v>
      </c>
      <c r="AJ37" s="111">
        <f t="shared" si="2"/>
        <v>0</v>
      </c>
      <c r="AK37" s="111">
        <f>IF(ISBLANK(E37),0,IF(IFERROR(DATE(LEFT(E37,4),MID(E37,5,2),RIGHT(E37,2)),0)&lt;IFERROR(DATE(LEFT('Form LTAHO Instructions'!#REF!,4),MID('Form LTAHO Instructions'!#REF!,5,2),RIGHT('Form LTAHO Instructions'!#REF!,2)),0),0,1))</f>
        <v>0</v>
      </c>
      <c r="AL37" s="111">
        <f>IF('Form LTAHO General'!U37="Misconduct report has been filed",COUNTBLANK('Form LTAHO General'!V37),0)</f>
        <v>0</v>
      </c>
      <c r="AM37" s="111">
        <f t="shared" si="3"/>
        <v>0</v>
      </c>
      <c r="AN37" s="111">
        <f>IF(ISBLANK(D37),0,IF(ISNA(VLOOKUP(D37,'Form LTAHO Dropdowns (Hidden)'!$B$1:$B$4,1,FALSE)),1,0))</f>
        <v>0</v>
      </c>
      <c r="AO37" s="111">
        <f>IF(ISBLANK(G37),0,IF(ISNA(VLOOKUP(G37,'Form LTAHO Dropdowns (Hidden)'!$J$1:$J$5,1,FALSE)),1,0))</f>
        <v>0</v>
      </c>
      <c r="AP37" s="111">
        <f>IF(ISBLANK(K37),0,IF(ISNA(VLOOKUP(K37,'Form LTAHO Dropdowns (Hidden)'!$M$1:$M$4,1,FALSE)),1,0))</f>
        <v>0</v>
      </c>
      <c r="AQ37" s="111">
        <f>IF(ISBLANK(L37),0,IF(ISNA(VLOOKUP(L37,'Form LTAHO Dropdowns (Hidden)'!$K$1:$K$4,1,FALSE)),1,0))</f>
        <v>0</v>
      </c>
      <c r="AR37" s="111">
        <f t="shared" si="4"/>
        <v>0</v>
      </c>
      <c r="AS37" s="111">
        <f t="shared" si="5"/>
        <v>0</v>
      </c>
      <c r="AT37" s="111">
        <f t="shared" si="6"/>
        <v>0</v>
      </c>
    </row>
    <row r="38" spans="2:46" x14ac:dyDescent="0.25">
      <c r="B38" s="12"/>
      <c r="C38" s="12"/>
      <c r="D38" s="12"/>
      <c r="E38" s="32"/>
      <c r="F38" s="12"/>
      <c r="G38" s="12"/>
      <c r="H38" s="12"/>
      <c r="I38" s="32"/>
      <c r="J38" s="12"/>
      <c r="K38" s="12"/>
      <c r="L38" s="12"/>
      <c r="M38" s="12"/>
      <c r="N38" s="12"/>
      <c r="O38" s="12"/>
      <c r="P38" s="32"/>
      <c r="Q38" s="12"/>
      <c r="R38" s="12"/>
      <c r="S38" s="12"/>
      <c r="T38" s="12"/>
      <c r="U38" s="12"/>
      <c r="V38" s="12"/>
      <c r="Z38" s="111" t="e">
        <f>IF('Form LTAHO Instructions'!#REF!="yes",COUNTA('Form LTAHO General'!B38),0)</f>
        <v>#REF!</v>
      </c>
      <c r="AA38" s="111">
        <f>IF(COUNTA(B38:V38)&gt;0,3-(COUNTA('Form LTAHO General'!B38)+COUNTA('Form LTAHO General'!D38)+COUNTA('Form LTAHO General'!U38)),0)</f>
        <v>0</v>
      </c>
      <c r="AB38" s="111">
        <f>IF('Form LTAHO General'!U38="No",COUNTBLANK('Form LTAHO General'!E38:G38)+COUNTBLANK('Form LTAHO General'!K38),0)</f>
        <v>0</v>
      </c>
      <c r="AC38" s="111">
        <f>IF('Form LTAHO General'!G38="Others",COUNTBLANK('Form LTAHO General'!H38),0)</f>
        <v>0</v>
      </c>
      <c r="AD38" s="111">
        <f>IF(AND(U38="No",COUNTA('Form LTAHO General'!B38),ISBLANK('Form LTAHO General'!I38)),COUNTBLANK('Form LTAHO General'!J38),0)</f>
        <v>0</v>
      </c>
      <c r="AE38" s="111">
        <f>IF(ISBLANK(K38),0,IF(ISNUMBER(SEARCH("FI fully agreed with the client's requests/appeals",'Form LTAHO General'!K38)),0,COUNTBLANK('Form LTAHO General'!L38)))</f>
        <v>0</v>
      </c>
      <c r="AF38" s="111">
        <f>IF(OR('Form LTAHO General'!K38="Others",'Form LTAHO General'!L38="Others"),COUNTBLANK('Form LTAHO General'!M38),0)</f>
        <v>0</v>
      </c>
      <c r="AG38" s="111">
        <f>IF(ISBLANK(B38),0,IF(AND(ISBLANK('Form LTAHO General'!P38),NETWORKDAYS(IFERROR(DATE(LEFT('Form LTAHO General'!E38,4),MID('Form LTAHO General'!E38,5,2),RIGHT('Form LTAHO General'!E38,2)),0),IFERROR(DATE(LEFT('Form LTAHO Instructions'!#REF!,4),MID('Form LTAHO Instructions'!#REF!,5,2),RIGHT('Form LTAHO Instructions'!#REF!,2)),0),7)&gt;27),COUNTBLANK('Form LTAHO General'!#REF!),0))</f>
        <v>0</v>
      </c>
      <c r="AH38" s="111">
        <f t="shared" si="0"/>
        <v>0</v>
      </c>
      <c r="AI38" s="111">
        <f t="shared" si="1"/>
        <v>0</v>
      </c>
      <c r="AJ38" s="111">
        <f t="shared" si="2"/>
        <v>0</v>
      </c>
      <c r="AK38" s="111">
        <f>IF(ISBLANK(E38),0,IF(IFERROR(DATE(LEFT(E38,4),MID(E38,5,2),RIGHT(E38,2)),0)&lt;IFERROR(DATE(LEFT('Form LTAHO Instructions'!#REF!,4),MID('Form LTAHO Instructions'!#REF!,5,2),RIGHT('Form LTAHO Instructions'!#REF!,2)),0),0,1))</f>
        <v>0</v>
      </c>
      <c r="AL38" s="111">
        <f>IF('Form LTAHO General'!U38="Misconduct report has been filed",COUNTBLANK('Form LTAHO General'!V38),0)</f>
        <v>0</v>
      </c>
      <c r="AM38" s="111">
        <f t="shared" si="3"/>
        <v>0</v>
      </c>
      <c r="AN38" s="111">
        <f>IF(ISBLANK(D38),0,IF(ISNA(VLOOKUP(D38,'Form LTAHO Dropdowns (Hidden)'!$B$1:$B$4,1,FALSE)),1,0))</f>
        <v>0</v>
      </c>
      <c r="AO38" s="111">
        <f>IF(ISBLANK(G38),0,IF(ISNA(VLOOKUP(G38,'Form LTAHO Dropdowns (Hidden)'!$J$1:$J$5,1,FALSE)),1,0))</f>
        <v>0</v>
      </c>
      <c r="AP38" s="111">
        <f>IF(ISBLANK(K38),0,IF(ISNA(VLOOKUP(K38,'Form LTAHO Dropdowns (Hidden)'!$M$1:$M$4,1,FALSE)),1,0))</f>
        <v>0</v>
      </c>
      <c r="AQ38" s="111">
        <f>IF(ISBLANK(L38),0,IF(ISNA(VLOOKUP(L38,'Form LTAHO Dropdowns (Hidden)'!$K$1:$K$4,1,FALSE)),1,0))</f>
        <v>0</v>
      </c>
      <c r="AR38" s="111">
        <f t="shared" si="4"/>
        <v>0</v>
      </c>
      <c r="AS38" s="111">
        <f t="shared" si="5"/>
        <v>0</v>
      </c>
      <c r="AT38" s="111">
        <f t="shared" si="6"/>
        <v>0</v>
      </c>
    </row>
    <row r="39" spans="2:46" x14ac:dyDescent="0.25">
      <c r="B39" s="12"/>
      <c r="C39" s="12"/>
      <c r="D39" s="12"/>
      <c r="E39" s="32"/>
      <c r="F39" s="12"/>
      <c r="G39" s="12"/>
      <c r="H39" s="12"/>
      <c r="I39" s="32"/>
      <c r="J39" s="12"/>
      <c r="K39" s="12"/>
      <c r="L39" s="12"/>
      <c r="M39" s="12"/>
      <c r="N39" s="12"/>
      <c r="O39" s="12"/>
      <c r="P39" s="32"/>
      <c r="Q39" s="12"/>
      <c r="R39" s="12"/>
      <c r="S39" s="12"/>
      <c r="T39" s="12"/>
      <c r="U39" s="12"/>
      <c r="V39" s="12"/>
      <c r="Z39" s="111" t="e">
        <f>IF('Form LTAHO Instructions'!#REF!="yes",COUNTA('Form LTAHO General'!B39),0)</f>
        <v>#REF!</v>
      </c>
      <c r="AA39" s="111">
        <f>IF(COUNTA(B39:V39)&gt;0,3-(COUNTA('Form LTAHO General'!B39)+COUNTA('Form LTAHO General'!D39)+COUNTA('Form LTAHO General'!U39)),0)</f>
        <v>0</v>
      </c>
      <c r="AB39" s="111">
        <f>IF('Form LTAHO General'!U39="No",COUNTBLANK('Form LTAHO General'!E39:G39)+COUNTBLANK('Form LTAHO General'!K39),0)</f>
        <v>0</v>
      </c>
      <c r="AC39" s="111">
        <f>IF('Form LTAHO General'!G39="Others",COUNTBLANK('Form LTAHO General'!H39),0)</f>
        <v>0</v>
      </c>
      <c r="AD39" s="111">
        <f>IF(AND(U39="No",COUNTA('Form LTAHO General'!B39),ISBLANK('Form LTAHO General'!I39)),COUNTBLANK('Form LTAHO General'!J39),0)</f>
        <v>0</v>
      </c>
      <c r="AE39" s="111">
        <f>IF(ISBLANK(K39),0,IF(ISNUMBER(SEARCH("FI fully agreed with the client's requests/appeals",'Form LTAHO General'!K39)),0,COUNTBLANK('Form LTAHO General'!L39)))</f>
        <v>0</v>
      </c>
      <c r="AF39" s="111">
        <f>IF(OR('Form LTAHO General'!K39="Others",'Form LTAHO General'!L39="Others"),COUNTBLANK('Form LTAHO General'!M39),0)</f>
        <v>0</v>
      </c>
      <c r="AG39" s="111">
        <f>IF(ISBLANK(B39),0,IF(AND(ISBLANK('Form LTAHO General'!P39),NETWORKDAYS(IFERROR(DATE(LEFT('Form LTAHO General'!E39,4),MID('Form LTAHO General'!E39,5,2),RIGHT('Form LTAHO General'!E39,2)),0),IFERROR(DATE(LEFT('Form LTAHO Instructions'!#REF!,4),MID('Form LTAHO Instructions'!#REF!,5,2),RIGHT('Form LTAHO Instructions'!#REF!,2)),0),7)&gt;27),COUNTBLANK('Form LTAHO General'!#REF!),0))</f>
        <v>0</v>
      </c>
      <c r="AH39" s="111">
        <f t="shared" si="0"/>
        <v>0</v>
      </c>
      <c r="AI39" s="111">
        <f t="shared" si="1"/>
        <v>0</v>
      </c>
      <c r="AJ39" s="111">
        <f t="shared" si="2"/>
        <v>0</v>
      </c>
      <c r="AK39" s="111">
        <f>IF(ISBLANK(E39),0,IF(IFERROR(DATE(LEFT(E39,4),MID(E39,5,2),RIGHT(E39,2)),0)&lt;IFERROR(DATE(LEFT('Form LTAHO Instructions'!#REF!,4),MID('Form LTAHO Instructions'!#REF!,5,2),RIGHT('Form LTAHO Instructions'!#REF!,2)),0),0,1))</f>
        <v>0</v>
      </c>
      <c r="AL39" s="111">
        <f>IF('Form LTAHO General'!U39="Misconduct report has been filed",COUNTBLANK('Form LTAHO General'!V39),0)</f>
        <v>0</v>
      </c>
      <c r="AM39" s="111">
        <f t="shared" si="3"/>
        <v>0</v>
      </c>
      <c r="AN39" s="111">
        <f>IF(ISBLANK(D39),0,IF(ISNA(VLOOKUP(D39,'Form LTAHO Dropdowns (Hidden)'!$B$1:$B$4,1,FALSE)),1,0))</f>
        <v>0</v>
      </c>
      <c r="AO39" s="111">
        <f>IF(ISBLANK(G39),0,IF(ISNA(VLOOKUP(G39,'Form LTAHO Dropdowns (Hidden)'!$J$1:$J$5,1,FALSE)),1,0))</f>
        <v>0</v>
      </c>
      <c r="AP39" s="111">
        <f>IF(ISBLANK(K39),0,IF(ISNA(VLOOKUP(K39,'Form LTAHO Dropdowns (Hidden)'!$M$1:$M$4,1,FALSE)),1,0))</f>
        <v>0</v>
      </c>
      <c r="AQ39" s="111">
        <f>IF(ISBLANK(L39),0,IF(ISNA(VLOOKUP(L39,'Form LTAHO Dropdowns (Hidden)'!$K$1:$K$4,1,FALSE)),1,0))</f>
        <v>0</v>
      </c>
      <c r="AR39" s="111">
        <f t="shared" si="4"/>
        <v>0</v>
      </c>
      <c r="AS39" s="111">
        <f t="shared" si="5"/>
        <v>0</v>
      </c>
      <c r="AT39" s="111">
        <f t="shared" si="6"/>
        <v>0</v>
      </c>
    </row>
    <row r="40" spans="2:46" x14ac:dyDescent="0.25">
      <c r="B40" s="12"/>
      <c r="C40" s="12"/>
      <c r="D40" s="12"/>
      <c r="E40" s="32"/>
      <c r="F40" s="12"/>
      <c r="G40" s="12"/>
      <c r="H40" s="12"/>
      <c r="I40" s="32"/>
      <c r="J40" s="12"/>
      <c r="K40" s="12"/>
      <c r="L40" s="12"/>
      <c r="M40" s="12"/>
      <c r="N40" s="12"/>
      <c r="O40" s="12"/>
      <c r="P40" s="32"/>
      <c r="Q40" s="12"/>
      <c r="R40" s="12"/>
      <c r="S40" s="12"/>
      <c r="T40" s="12"/>
      <c r="U40" s="12"/>
      <c r="V40" s="12"/>
      <c r="Z40" s="111" t="e">
        <f>IF('Form LTAHO Instructions'!#REF!="yes",COUNTA('Form LTAHO General'!B40),0)</f>
        <v>#REF!</v>
      </c>
      <c r="AA40" s="111">
        <f>IF(COUNTA(B40:V40)&gt;0,3-(COUNTA('Form LTAHO General'!B40)+COUNTA('Form LTAHO General'!D40)+COUNTA('Form LTAHO General'!U40)),0)</f>
        <v>0</v>
      </c>
      <c r="AB40" s="111">
        <f>IF('Form LTAHO General'!U40="No",COUNTBLANK('Form LTAHO General'!E40:G40)+COUNTBLANK('Form LTAHO General'!K40),0)</f>
        <v>0</v>
      </c>
      <c r="AC40" s="111">
        <f>IF('Form LTAHO General'!G40="Others",COUNTBLANK('Form LTAHO General'!H40),0)</f>
        <v>0</v>
      </c>
      <c r="AD40" s="111">
        <f>IF(AND(U40="No",COUNTA('Form LTAHO General'!B40),ISBLANK('Form LTAHO General'!I40)),COUNTBLANK('Form LTAHO General'!J40),0)</f>
        <v>0</v>
      </c>
      <c r="AE40" s="111">
        <f>IF(ISBLANK(K40),0,IF(ISNUMBER(SEARCH("FI fully agreed with the client's requests/appeals",'Form LTAHO General'!K40)),0,COUNTBLANK('Form LTAHO General'!L40)))</f>
        <v>0</v>
      </c>
      <c r="AF40" s="111">
        <f>IF(OR('Form LTAHO General'!K40="Others",'Form LTAHO General'!L40="Others"),COUNTBLANK('Form LTAHO General'!M40),0)</f>
        <v>0</v>
      </c>
      <c r="AG40" s="111">
        <f>IF(ISBLANK(B40),0,IF(AND(ISBLANK('Form LTAHO General'!P40),NETWORKDAYS(IFERROR(DATE(LEFT('Form LTAHO General'!E40,4),MID('Form LTAHO General'!E40,5,2),RIGHT('Form LTAHO General'!E40,2)),0),IFERROR(DATE(LEFT('Form LTAHO Instructions'!#REF!,4),MID('Form LTAHO Instructions'!#REF!,5,2),RIGHT('Form LTAHO Instructions'!#REF!,2)),0),7)&gt;27),COUNTBLANK('Form LTAHO General'!#REF!),0))</f>
        <v>0</v>
      </c>
      <c r="AH40" s="111">
        <f t="shared" si="0"/>
        <v>0</v>
      </c>
      <c r="AI40" s="111">
        <f t="shared" si="1"/>
        <v>0</v>
      </c>
      <c r="AJ40" s="111">
        <f t="shared" si="2"/>
        <v>0</v>
      </c>
      <c r="AK40" s="111">
        <f>IF(ISBLANK(E40),0,IF(IFERROR(DATE(LEFT(E40,4),MID(E40,5,2),RIGHT(E40,2)),0)&lt;IFERROR(DATE(LEFT('Form LTAHO Instructions'!#REF!,4),MID('Form LTAHO Instructions'!#REF!,5,2),RIGHT('Form LTAHO Instructions'!#REF!,2)),0),0,1))</f>
        <v>0</v>
      </c>
      <c r="AL40" s="111">
        <f>IF('Form LTAHO General'!U40="Misconduct report has been filed",COUNTBLANK('Form LTAHO General'!V40),0)</f>
        <v>0</v>
      </c>
      <c r="AM40" s="111">
        <f t="shared" si="3"/>
        <v>0</v>
      </c>
      <c r="AN40" s="111">
        <f>IF(ISBLANK(D40),0,IF(ISNA(VLOOKUP(D40,'Form LTAHO Dropdowns (Hidden)'!$B$1:$B$4,1,FALSE)),1,0))</f>
        <v>0</v>
      </c>
      <c r="AO40" s="111">
        <f>IF(ISBLANK(G40),0,IF(ISNA(VLOOKUP(G40,'Form LTAHO Dropdowns (Hidden)'!$J$1:$J$5,1,FALSE)),1,0))</f>
        <v>0</v>
      </c>
      <c r="AP40" s="111">
        <f>IF(ISBLANK(K40),0,IF(ISNA(VLOOKUP(K40,'Form LTAHO Dropdowns (Hidden)'!$M$1:$M$4,1,FALSE)),1,0))</f>
        <v>0</v>
      </c>
      <c r="AQ40" s="111">
        <f>IF(ISBLANK(L40),0,IF(ISNA(VLOOKUP(L40,'Form LTAHO Dropdowns (Hidden)'!$K$1:$K$4,1,FALSE)),1,0))</f>
        <v>0</v>
      </c>
      <c r="AR40" s="111">
        <f t="shared" si="4"/>
        <v>0</v>
      </c>
      <c r="AS40" s="111">
        <f t="shared" si="5"/>
        <v>0</v>
      </c>
      <c r="AT40" s="111">
        <f t="shared" si="6"/>
        <v>0</v>
      </c>
    </row>
    <row r="41" spans="2:46" x14ac:dyDescent="0.25">
      <c r="B41" s="12"/>
      <c r="C41" s="12"/>
      <c r="D41" s="12"/>
      <c r="E41" s="32"/>
      <c r="F41" s="12"/>
      <c r="G41" s="12"/>
      <c r="H41" s="12"/>
      <c r="I41" s="32"/>
      <c r="J41" s="12"/>
      <c r="K41" s="12"/>
      <c r="L41" s="12"/>
      <c r="M41" s="12"/>
      <c r="N41" s="12"/>
      <c r="O41" s="12"/>
      <c r="P41" s="32"/>
      <c r="Q41" s="12"/>
      <c r="R41" s="12"/>
      <c r="S41" s="12"/>
      <c r="T41" s="12"/>
      <c r="U41" s="12"/>
      <c r="V41" s="12"/>
      <c r="Z41" s="111" t="e">
        <f>IF('Form LTAHO Instructions'!#REF!="yes",COUNTA('Form LTAHO General'!B41),0)</f>
        <v>#REF!</v>
      </c>
      <c r="AA41" s="111">
        <f>IF(COUNTA(B41:V41)&gt;0,3-(COUNTA('Form LTAHO General'!B41)+COUNTA('Form LTAHO General'!D41)+COUNTA('Form LTAHO General'!U41)),0)</f>
        <v>0</v>
      </c>
      <c r="AB41" s="111">
        <f>IF('Form LTAHO General'!U41="No",COUNTBLANK('Form LTAHO General'!E41:G41)+COUNTBLANK('Form LTAHO General'!K41),0)</f>
        <v>0</v>
      </c>
      <c r="AC41" s="111">
        <f>IF('Form LTAHO General'!G41="Others",COUNTBLANK('Form LTAHO General'!H41),0)</f>
        <v>0</v>
      </c>
      <c r="AD41" s="111">
        <f>IF(AND(U41="No",COUNTA('Form LTAHO General'!B41),ISBLANK('Form LTAHO General'!I41)),COUNTBLANK('Form LTAHO General'!J41),0)</f>
        <v>0</v>
      </c>
      <c r="AE41" s="111">
        <f>IF(ISBLANK(K41),0,IF(ISNUMBER(SEARCH("FI fully agreed with the client's requests/appeals",'Form LTAHO General'!K41)),0,COUNTBLANK('Form LTAHO General'!L41)))</f>
        <v>0</v>
      </c>
      <c r="AF41" s="111">
        <f>IF(OR('Form LTAHO General'!K41="Others",'Form LTAHO General'!L41="Others"),COUNTBLANK('Form LTAHO General'!M41),0)</f>
        <v>0</v>
      </c>
      <c r="AG41" s="111">
        <f>IF(ISBLANK(B41),0,IF(AND(ISBLANK('Form LTAHO General'!P41),NETWORKDAYS(IFERROR(DATE(LEFT('Form LTAHO General'!E41,4),MID('Form LTAHO General'!E41,5,2),RIGHT('Form LTAHO General'!E41,2)),0),IFERROR(DATE(LEFT('Form LTAHO Instructions'!#REF!,4),MID('Form LTAHO Instructions'!#REF!,5,2),RIGHT('Form LTAHO Instructions'!#REF!,2)),0),7)&gt;27),COUNTBLANK('Form LTAHO General'!#REF!),0))</f>
        <v>0</v>
      </c>
      <c r="AH41" s="111">
        <f t="shared" si="0"/>
        <v>0</v>
      </c>
      <c r="AI41" s="111">
        <f t="shared" si="1"/>
        <v>0</v>
      </c>
      <c r="AJ41" s="111">
        <f t="shared" si="2"/>
        <v>0</v>
      </c>
      <c r="AK41" s="111">
        <f>IF(ISBLANK(E41),0,IF(IFERROR(DATE(LEFT(E41,4),MID(E41,5,2),RIGHT(E41,2)),0)&lt;IFERROR(DATE(LEFT('Form LTAHO Instructions'!#REF!,4),MID('Form LTAHO Instructions'!#REF!,5,2),RIGHT('Form LTAHO Instructions'!#REF!,2)),0),0,1))</f>
        <v>0</v>
      </c>
      <c r="AL41" s="111">
        <f>IF('Form LTAHO General'!U41="Misconduct report has been filed",COUNTBLANK('Form LTAHO General'!V41),0)</f>
        <v>0</v>
      </c>
      <c r="AM41" s="111">
        <f t="shared" si="3"/>
        <v>0</v>
      </c>
      <c r="AN41" s="111">
        <f>IF(ISBLANK(D41),0,IF(ISNA(VLOOKUP(D41,'Form LTAHO Dropdowns (Hidden)'!$B$1:$B$4,1,FALSE)),1,0))</f>
        <v>0</v>
      </c>
      <c r="AO41" s="111">
        <f>IF(ISBLANK(G41),0,IF(ISNA(VLOOKUP(G41,'Form LTAHO Dropdowns (Hidden)'!$J$1:$J$5,1,FALSE)),1,0))</f>
        <v>0</v>
      </c>
      <c r="AP41" s="111">
        <f>IF(ISBLANK(K41),0,IF(ISNA(VLOOKUP(K41,'Form LTAHO Dropdowns (Hidden)'!$M$1:$M$4,1,FALSE)),1,0))</f>
        <v>0</v>
      </c>
      <c r="AQ41" s="111">
        <f>IF(ISBLANK(L41),0,IF(ISNA(VLOOKUP(L41,'Form LTAHO Dropdowns (Hidden)'!$K$1:$K$4,1,FALSE)),1,0))</f>
        <v>0</v>
      </c>
      <c r="AR41" s="111">
        <f t="shared" si="4"/>
        <v>0</v>
      </c>
      <c r="AS41" s="111">
        <f t="shared" si="5"/>
        <v>0</v>
      </c>
      <c r="AT41" s="111">
        <f t="shared" si="6"/>
        <v>0</v>
      </c>
    </row>
    <row r="42" spans="2:46" x14ac:dyDescent="0.25">
      <c r="B42" s="12"/>
      <c r="C42" s="12"/>
      <c r="D42" s="12"/>
      <c r="E42" s="32"/>
      <c r="F42" s="12"/>
      <c r="G42" s="12"/>
      <c r="H42" s="12"/>
      <c r="I42" s="32"/>
      <c r="J42" s="12"/>
      <c r="K42" s="12"/>
      <c r="L42" s="12"/>
      <c r="M42" s="12"/>
      <c r="N42" s="12"/>
      <c r="O42" s="12"/>
      <c r="P42" s="32"/>
      <c r="Q42" s="12"/>
      <c r="R42" s="12"/>
      <c r="S42" s="12"/>
      <c r="T42" s="12"/>
      <c r="U42" s="12"/>
      <c r="V42" s="12"/>
      <c r="Z42" s="111" t="e">
        <f>IF('Form LTAHO Instructions'!#REF!="yes",COUNTA('Form LTAHO General'!B42),0)</f>
        <v>#REF!</v>
      </c>
      <c r="AA42" s="111">
        <f>IF(COUNTA(B42:V42)&gt;0,3-(COUNTA('Form LTAHO General'!B42)+COUNTA('Form LTAHO General'!D42)+COUNTA('Form LTAHO General'!U42)),0)</f>
        <v>0</v>
      </c>
      <c r="AB42" s="111">
        <f>IF('Form LTAHO General'!U42="No",COUNTBLANK('Form LTAHO General'!E42:G42)+COUNTBLANK('Form LTAHO General'!K42),0)</f>
        <v>0</v>
      </c>
      <c r="AC42" s="111">
        <f>IF('Form LTAHO General'!G42="Others",COUNTBLANK('Form LTAHO General'!H42),0)</f>
        <v>0</v>
      </c>
      <c r="AD42" s="111">
        <f>IF(AND(U42="No",COUNTA('Form LTAHO General'!B42),ISBLANK('Form LTAHO General'!I42)),COUNTBLANK('Form LTAHO General'!J42),0)</f>
        <v>0</v>
      </c>
      <c r="AE42" s="111">
        <f>IF(ISBLANK(K42),0,IF(ISNUMBER(SEARCH("FI fully agreed with the client's requests/appeals",'Form LTAHO General'!K42)),0,COUNTBLANK('Form LTAHO General'!L42)))</f>
        <v>0</v>
      </c>
      <c r="AF42" s="111">
        <f>IF(OR('Form LTAHO General'!K42="Others",'Form LTAHO General'!L42="Others"),COUNTBLANK('Form LTAHO General'!M42),0)</f>
        <v>0</v>
      </c>
      <c r="AG42" s="111">
        <f>IF(ISBLANK(B42),0,IF(AND(ISBLANK('Form LTAHO General'!P42),NETWORKDAYS(IFERROR(DATE(LEFT('Form LTAHO General'!E42,4),MID('Form LTAHO General'!E42,5,2),RIGHT('Form LTAHO General'!E42,2)),0),IFERROR(DATE(LEFT('Form LTAHO Instructions'!#REF!,4),MID('Form LTAHO Instructions'!#REF!,5,2),RIGHT('Form LTAHO Instructions'!#REF!,2)),0),7)&gt;27),COUNTBLANK('Form LTAHO General'!#REF!),0))</f>
        <v>0</v>
      </c>
      <c r="AH42" s="111">
        <f t="shared" si="0"/>
        <v>0</v>
      </c>
      <c r="AI42" s="111">
        <f t="shared" si="1"/>
        <v>0</v>
      </c>
      <c r="AJ42" s="111">
        <f t="shared" si="2"/>
        <v>0</v>
      </c>
      <c r="AK42" s="111">
        <f>IF(ISBLANK(E42),0,IF(IFERROR(DATE(LEFT(E42,4),MID(E42,5,2),RIGHT(E42,2)),0)&lt;IFERROR(DATE(LEFT('Form LTAHO Instructions'!#REF!,4),MID('Form LTAHO Instructions'!#REF!,5,2),RIGHT('Form LTAHO Instructions'!#REF!,2)),0),0,1))</f>
        <v>0</v>
      </c>
      <c r="AL42" s="111">
        <f>IF('Form LTAHO General'!U42="Misconduct report has been filed",COUNTBLANK('Form LTAHO General'!V42),0)</f>
        <v>0</v>
      </c>
      <c r="AM42" s="111">
        <f t="shared" si="3"/>
        <v>0</v>
      </c>
      <c r="AN42" s="111">
        <f>IF(ISBLANK(D42),0,IF(ISNA(VLOOKUP(D42,'Form LTAHO Dropdowns (Hidden)'!$B$1:$B$4,1,FALSE)),1,0))</f>
        <v>0</v>
      </c>
      <c r="AO42" s="111">
        <f>IF(ISBLANK(G42),0,IF(ISNA(VLOOKUP(G42,'Form LTAHO Dropdowns (Hidden)'!$J$1:$J$5,1,FALSE)),1,0))</f>
        <v>0</v>
      </c>
      <c r="AP42" s="111">
        <f>IF(ISBLANK(K42),0,IF(ISNA(VLOOKUP(K42,'Form LTAHO Dropdowns (Hidden)'!$M$1:$M$4,1,FALSE)),1,0))</f>
        <v>0</v>
      </c>
      <c r="AQ42" s="111">
        <f>IF(ISBLANK(L42),0,IF(ISNA(VLOOKUP(L42,'Form LTAHO Dropdowns (Hidden)'!$K$1:$K$4,1,FALSE)),1,0))</f>
        <v>0</v>
      </c>
      <c r="AR42" s="111">
        <f t="shared" si="4"/>
        <v>0</v>
      </c>
      <c r="AS42" s="111">
        <f t="shared" si="5"/>
        <v>0</v>
      </c>
      <c r="AT42" s="111">
        <f t="shared" si="6"/>
        <v>0</v>
      </c>
    </row>
    <row r="43" spans="2:46" x14ac:dyDescent="0.25">
      <c r="B43" s="12"/>
      <c r="C43" s="12"/>
      <c r="D43" s="12"/>
      <c r="E43" s="32"/>
      <c r="F43" s="12"/>
      <c r="G43" s="12"/>
      <c r="H43" s="12"/>
      <c r="I43" s="32"/>
      <c r="J43" s="12"/>
      <c r="K43" s="12"/>
      <c r="L43" s="12"/>
      <c r="M43" s="12"/>
      <c r="N43" s="12"/>
      <c r="O43" s="12"/>
      <c r="P43" s="32"/>
      <c r="Q43" s="12"/>
      <c r="R43" s="12"/>
      <c r="S43" s="12"/>
      <c r="T43" s="12"/>
      <c r="U43" s="12"/>
      <c r="V43" s="12"/>
      <c r="Z43" s="111" t="e">
        <f>IF('Form LTAHO Instructions'!#REF!="yes",COUNTA('Form LTAHO General'!B43),0)</f>
        <v>#REF!</v>
      </c>
      <c r="AA43" s="111">
        <f>IF(COUNTA(B43:V43)&gt;0,3-(COUNTA('Form LTAHO General'!B43)+COUNTA('Form LTAHO General'!D43)+COUNTA('Form LTAHO General'!U43)),0)</f>
        <v>0</v>
      </c>
      <c r="AB43" s="111">
        <f>IF('Form LTAHO General'!U43="No",COUNTBLANK('Form LTAHO General'!E43:G43)+COUNTBLANK('Form LTAHO General'!K43),0)</f>
        <v>0</v>
      </c>
      <c r="AC43" s="111">
        <f>IF('Form LTAHO General'!G43="Others",COUNTBLANK('Form LTAHO General'!H43),0)</f>
        <v>0</v>
      </c>
      <c r="AD43" s="111">
        <f>IF(AND(U43="No",COUNTA('Form LTAHO General'!B43),ISBLANK('Form LTAHO General'!I43)),COUNTBLANK('Form LTAHO General'!J43),0)</f>
        <v>0</v>
      </c>
      <c r="AE43" s="111">
        <f>IF(ISBLANK(K43),0,IF(ISNUMBER(SEARCH("FI fully agreed with the client's requests/appeals",'Form LTAHO General'!K43)),0,COUNTBLANK('Form LTAHO General'!L43)))</f>
        <v>0</v>
      </c>
      <c r="AF43" s="111">
        <f>IF(OR('Form LTAHO General'!K43="Others",'Form LTAHO General'!L43="Others"),COUNTBLANK('Form LTAHO General'!M43),0)</f>
        <v>0</v>
      </c>
      <c r="AG43" s="111">
        <f>IF(ISBLANK(B43),0,IF(AND(ISBLANK('Form LTAHO General'!P43),NETWORKDAYS(IFERROR(DATE(LEFT('Form LTAHO General'!E43,4),MID('Form LTAHO General'!E43,5,2),RIGHT('Form LTAHO General'!E43,2)),0),IFERROR(DATE(LEFT('Form LTAHO Instructions'!#REF!,4),MID('Form LTAHO Instructions'!#REF!,5,2),RIGHT('Form LTAHO Instructions'!#REF!,2)),0),7)&gt;27),COUNTBLANK('Form LTAHO General'!#REF!),0))</f>
        <v>0</v>
      </c>
      <c r="AH43" s="111">
        <f t="shared" si="0"/>
        <v>0</v>
      </c>
      <c r="AI43" s="111">
        <f t="shared" si="1"/>
        <v>0</v>
      </c>
      <c r="AJ43" s="111">
        <f t="shared" si="2"/>
        <v>0</v>
      </c>
      <c r="AK43" s="111">
        <f>IF(ISBLANK(E43),0,IF(IFERROR(DATE(LEFT(E43,4),MID(E43,5,2),RIGHT(E43,2)),0)&lt;IFERROR(DATE(LEFT('Form LTAHO Instructions'!#REF!,4),MID('Form LTAHO Instructions'!#REF!,5,2),RIGHT('Form LTAHO Instructions'!#REF!,2)),0),0,1))</f>
        <v>0</v>
      </c>
      <c r="AL43" s="111">
        <f>IF('Form LTAHO General'!U43="Misconduct report has been filed",COUNTBLANK('Form LTAHO General'!V43),0)</f>
        <v>0</v>
      </c>
      <c r="AM43" s="111">
        <f t="shared" si="3"/>
        <v>0</v>
      </c>
      <c r="AN43" s="111">
        <f>IF(ISBLANK(D43),0,IF(ISNA(VLOOKUP(D43,'Form LTAHO Dropdowns (Hidden)'!$B$1:$B$4,1,FALSE)),1,0))</f>
        <v>0</v>
      </c>
      <c r="AO43" s="111">
        <f>IF(ISBLANK(G43),0,IF(ISNA(VLOOKUP(G43,'Form LTAHO Dropdowns (Hidden)'!$J$1:$J$5,1,FALSE)),1,0))</f>
        <v>0</v>
      </c>
      <c r="AP43" s="111">
        <f>IF(ISBLANK(K43),0,IF(ISNA(VLOOKUP(K43,'Form LTAHO Dropdowns (Hidden)'!$M$1:$M$4,1,FALSE)),1,0))</f>
        <v>0</v>
      </c>
      <c r="AQ43" s="111">
        <f>IF(ISBLANK(L43),0,IF(ISNA(VLOOKUP(L43,'Form LTAHO Dropdowns (Hidden)'!$K$1:$K$4,1,FALSE)),1,0))</f>
        <v>0</v>
      </c>
      <c r="AR43" s="111">
        <f t="shared" si="4"/>
        <v>0</v>
      </c>
      <c r="AS43" s="111">
        <f t="shared" si="5"/>
        <v>0</v>
      </c>
      <c r="AT43" s="111">
        <f t="shared" si="6"/>
        <v>0</v>
      </c>
    </row>
    <row r="44" spans="2:46" x14ac:dyDescent="0.25">
      <c r="B44" s="12"/>
      <c r="C44" s="12"/>
      <c r="D44" s="12"/>
      <c r="E44" s="32"/>
      <c r="F44" s="12"/>
      <c r="G44" s="12"/>
      <c r="H44" s="12"/>
      <c r="I44" s="32"/>
      <c r="J44" s="12"/>
      <c r="K44" s="12"/>
      <c r="L44" s="12"/>
      <c r="M44" s="12"/>
      <c r="N44" s="12"/>
      <c r="O44" s="12"/>
      <c r="P44" s="32"/>
      <c r="Q44" s="12"/>
      <c r="R44" s="12"/>
      <c r="S44" s="12"/>
      <c r="T44" s="12"/>
      <c r="U44" s="12"/>
      <c r="V44" s="12"/>
      <c r="Z44" s="111" t="e">
        <f>IF('Form LTAHO Instructions'!#REF!="yes",COUNTA('Form LTAHO General'!B44),0)</f>
        <v>#REF!</v>
      </c>
      <c r="AA44" s="111">
        <f>IF(COUNTA(B44:V44)&gt;0,3-(COUNTA('Form LTAHO General'!B44)+COUNTA('Form LTAHO General'!D44)+COUNTA('Form LTAHO General'!U44)),0)</f>
        <v>0</v>
      </c>
      <c r="AB44" s="111">
        <f>IF('Form LTAHO General'!U44="No",COUNTBLANK('Form LTAHO General'!E44:G44)+COUNTBLANK('Form LTAHO General'!K44),0)</f>
        <v>0</v>
      </c>
      <c r="AC44" s="111">
        <f>IF('Form LTAHO General'!G44="Others",COUNTBLANK('Form LTAHO General'!H44),0)</f>
        <v>0</v>
      </c>
      <c r="AD44" s="111">
        <f>IF(AND(U44="No",COUNTA('Form LTAHO General'!B44),ISBLANK('Form LTAHO General'!I44)),COUNTBLANK('Form LTAHO General'!J44),0)</f>
        <v>0</v>
      </c>
      <c r="AE44" s="111">
        <f>IF(ISBLANK(K44),0,IF(ISNUMBER(SEARCH("FI fully agreed with the client's requests/appeals",'Form LTAHO General'!K44)),0,COUNTBLANK('Form LTAHO General'!L44)))</f>
        <v>0</v>
      </c>
      <c r="AF44" s="111">
        <f>IF(OR('Form LTAHO General'!K44="Others",'Form LTAHO General'!L44="Others"),COUNTBLANK('Form LTAHO General'!M44),0)</f>
        <v>0</v>
      </c>
      <c r="AG44" s="111">
        <f>IF(ISBLANK(B44),0,IF(AND(ISBLANK('Form LTAHO General'!P44),NETWORKDAYS(IFERROR(DATE(LEFT('Form LTAHO General'!E44,4),MID('Form LTAHO General'!E44,5,2),RIGHT('Form LTAHO General'!E44,2)),0),IFERROR(DATE(LEFT('Form LTAHO Instructions'!#REF!,4),MID('Form LTAHO Instructions'!#REF!,5,2),RIGHT('Form LTAHO Instructions'!#REF!,2)),0),7)&gt;27),COUNTBLANK('Form LTAHO General'!#REF!),0))</f>
        <v>0</v>
      </c>
      <c r="AH44" s="111">
        <f t="shared" si="0"/>
        <v>0</v>
      </c>
      <c r="AI44" s="111">
        <f t="shared" si="1"/>
        <v>0</v>
      </c>
      <c r="AJ44" s="111">
        <f t="shared" si="2"/>
        <v>0</v>
      </c>
      <c r="AK44" s="111">
        <f>IF(ISBLANK(E44),0,IF(IFERROR(DATE(LEFT(E44,4),MID(E44,5,2),RIGHT(E44,2)),0)&lt;IFERROR(DATE(LEFT('Form LTAHO Instructions'!#REF!,4),MID('Form LTAHO Instructions'!#REF!,5,2),RIGHT('Form LTAHO Instructions'!#REF!,2)),0),0,1))</f>
        <v>0</v>
      </c>
      <c r="AL44" s="111">
        <f>IF('Form LTAHO General'!U44="Misconduct report has been filed",COUNTBLANK('Form LTAHO General'!V44),0)</f>
        <v>0</v>
      </c>
      <c r="AM44" s="111">
        <f t="shared" si="3"/>
        <v>0</v>
      </c>
      <c r="AN44" s="111">
        <f>IF(ISBLANK(D44),0,IF(ISNA(VLOOKUP(D44,'Form LTAHO Dropdowns (Hidden)'!$B$1:$B$4,1,FALSE)),1,0))</f>
        <v>0</v>
      </c>
      <c r="AO44" s="111">
        <f>IF(ISBLANK(G44),0,IF(ISNA(VLOOKUP(G44,'Form LTAHO Dropdowns (Hidden)'!$J$1:$J$5,1,FALSE)),1,0))</f>
        <v>0</v>
      </c>
      <c r="AP44" s="111">
        <f>IF(ISBLANK(K44),0,IF(ISNA(VLOOKUP(K44,'Form LTAHO Dropdowns (Hidden)'!$M$1:$M$4,1,FALSE)),1,0))</f>
        <v>0</v>
      </c>
      <c r="AQ44" s="111">
        <f>IF(ISBLANK(L44),0,IF(ISNA(VLOOKUP(L44,'Form LTAHO Dropdowns (Hidden)'!$K$1:$K$4,1,FALSE)),1,0))</f>
        <v>0</v>
      </c>
      <c r="AR44" s="111">
        <f t="shared" si="4"/>
        <v>0</v>
      </c>
      <c r="AS44" s="111">
        <f t="shared" si="5"/>
        <v>0</v>
      </c>
      <c r="AT44" s="111">
        <f t="shared" si="6"/>
        <v>0</v>
      </c>
    </row>
    <row r="45" spans="2:46" x14ac:dyDescent="0.25">
      <c r="B45" s="12"/>
      <c r="C45" s="12"/>
      <c r="D45" s="12"/>
      <c r="E45" s="32"/>
      <c r="F45" s="12"/>
      <c r="G45" s="12"/>
      <c r="H45" s="12"/>
      <c r="I45" s="32"/>
      <c r="J45" s="12"/>
      <c r="K45" s="12"/>
      <c r="L45" s="12"/>
      <c r="M45" s="12"/>
      <c r="N45" s="12"/>
      <c r="O45" s="12"/>
      <c r="P45" s="32"/>
      <c r="Q45" s="12"/>
      <c r="R45" s="12"/>
      <c r="S45" s="12"/>
      <c r="T45" s="12"/>
      <c r="U45" s="12"/>
      <c r="V45" s="12"/>
      <c r="Z45" s="111" t="e">
        <f>IF('Form LTAHO Instructions'!#REF!="yes",COUNTA('Form LTAHO General'!B45),0)</f>
        <v>#REF!</v>
      </c>
      <c r="AA45" s="111">
        <f>IF(COUNTA(B45:V45)&gt;0,3-(COUNTA('Form LTAHO General'!B45)+COUNTA('Form LTAHO General'!D45)+COUNTA('Form LTAHO General'!U45)),0)</f>
        <v>0</v>
      </c>
      <c r="AB45" s="111">
        <f>IF('Form LTAHO General'!U45="No",COUNTBLANK('Form LTAHO General'!E45:G45)+COUNTBLANK('Form LTAHO General'!K45),0)</f>
        <v>0</v>
      </c>
      <c r="AC45" s="111">
        <f>IF('Form LTAHO General'!G45="Others",COUNTBLANK('Form LTAHO General'!H45),0)</f>
        <v>0</v>
      </c>
      <c r="AD45" s="111">
        <f>IF(AND(U45="No",COUNTA('Form LTAHO General'!B45),ISBLANK('Form LTAHO General'!I45)),COUNTBLANK('Form LTAHO General'!J45),0)</f>
        <v>0</v>
      </c>
      <c r="AE45" s="111">
        <f>IF(ISBLANK(K45),0,IF(ISNUMBER(SEARCH("FI fully agreed with the client's requests/appeals",'Form LTAHO General'!K45)),0,COUNTBLANK('Form LTAHO General'!L45)))</f>
        <v>0</v>
      </c>
      <c r="AF45" s="111">
        <f>IF(OR('Form LTAHO General'!K45="Others",'Form LTAHO General'!L45="Others"),COUNTBLANK('Form LTAHO General'!M45),0)</f>
        <v>0</v>
      </c>
      <c r="AG45" s="111">
        <f>IF(ISBLANK(B45),0,IF(AND(ISBLANK('Form LTAHO General'!P45),NETWORKDAYS(IFERROR(DATE(LEFT('Form LTAHO General'!E45,4),MID('Form LTAHO General'!E45,5,2),RIGHT('Form LTAHO General'!E45,2)),0),IFERROR(DATE(LEFT('Form LTAHO Instructions'!#REF!,4),MID('Form LTAHO Instructions'!#REF!,5,2),RIGHT('Form LTAHO Instructions'!#REF!,2)),0),7)&gt;27),COUNTBLANK('Form LTAHO General'!#REF!),0))</f>
        <v>0</v>
      </c>
      <c r="AH45" s="111">
        <f t="shared" si="0"/>
        <v>0</v>
      </c>
      <c r="AI45" s="111">
        <f t="shared" si="1"/>
        <v>0</v>
      </c>
      <c r="AJ45" s="111">
        <f t="shared" si="2"/>
        <v>0</v>
      </c>
      <c r="AK45" s="111">
        <f>IF(ISBLANK(E45),0,IF(IFERROR(DATE(LEFT(E45,4),MID(E45,5,2),RIGHT(E45,2)),0)&lt;IFERROR(DATE(LEFT('Form LTAHO Instructions'!#REF!,4),MID('Form LTAHO Instructions'!#REF!,5,2),RIGHT('Form LTAHO Instructions'!#REF!,2)),0),0,1))</f>
        <v>0</v>
      </c>
      <c r="AL45" s="111">
        <f>IF('Form LTAHO General'!U45="Misconduct report has been filed",COUNTBLANK('Form LTAHO General'!V45),0)</f>
        <v>0</v>
      </c>
      <c r="AM45" s="111">
        <f t="shared" si="3"/>
        <v>0</v>
      </c>
      <c r="AN45" s="111">
        <f>IF(ISBLANK(D45),0,IF(ISNA(VLOOKUP(D45,'Form LTAHO Dropdowns (Hidden)'!$B$1:$B$4,1,FALSE)),1,0))</f>
        <v>0</v>
      </c>
      <c r="AO45" s="111">
        <f>IF(ISBLANK(G45),0,IF(ISNA(VLOOKUP(G45,'Form LTAHO Dropdowns (Hidden)'!$J$1:$J$5,1,FALSE)),1,0))</f>
        <v>0</v>
      </c>
      <c r="AP45" s="111">
        <f>IF(ISBLANK(K45),0,IF(ISNA(VLOOKUP(K45,'Form LTAHO Dropdowns (Hidden)'!$M$1:$M$4,1,FALSE)),1,0))</f>
        <v>0</v>
      </c>
      <c r="AQ45" s="111">
        <f>IF(ISBLANK(L45),0,IF(ISNA(VLOOKUP(L45,'Form LTAHO Dropdowns (Hidden)'!$K$1:$K$4,1,FALSE)),1,0))</f>
        <v>0</v>
      </c>
      <c r="AR45" s="111">
        <f t="shared" si="4"/>
        <v>0</v>
      </c>
      <c r="AS45" s="111">
        <f t="shared" si="5"/>
        <v>0</v>
      </c>
      <c r="AT45" s="111">
        <f t="shared" si="6"/>
        <v>0</v>
      </c>
    </row>
    <row r="46" spans="2:46" x14ac:dyDescent="0.25">
      <c r="B46" s="12"/>
      <c r="C46" s="12"/>
      <c r="D46" s="12"/>
      <c r="E46" s="32"/>
      <c r="F46" s="12"/>
      <c r="G46" s="12"/>
      <c r="H46" s="12"/>
      <c r="I46" s="32"/>
      <c r="J46" s="12"/>
      <c r="K46" s="12"/>
      <c r="L46" s="12"/>
      <c r="M46" s="12"/>
      <c r="N46" s="12"/>
      <c r="O46" s="12"/>
      <c r="P46" s="32"/>
      <c r="Q46" s="12"/>
      <c r="R46" s="12"/>
      <c r="S46" s="12"/>
      <c r="T46" s="12"/>
      <c r="U46" s="12"/>
      <c r="V46" s="12"/>
      <c r="Z46" s="111" t="e">
        <f>IF('Form LTAHO Instructions'!#REF!="yes",COUNTA('Form LTAHO General'!B46),0)</f>
        <v>#REF!</v>
      </c>
      <c r="AA46" s="111">
        <f>IF(COUNTA(B46:V46)&gt;0,3-(COUNTA('Form LTAHO General'!B46)+COUNTA('Form LTAHO General'!D46)+COUNTA('Form LTAHO General'!U46)),0)</f>
        <v>0</v>
      </c>
      <c r="AB46" s="111">
        <f>IF('Form LTAHO General'!U46="No",COUNTBLANK('Form LTAHO General'!E46:G46)+COUNTBLANK('Form LTAHO General'!K46),0)</f>
        <v>0</v>
      </c>
      <c r="AC46" s="111">
        <f>IF('Form LTAHO General'!G46="Others",COUNTBLANK('Form LTAHO General'!H46),0)</f>
        <v>0</v>
      </c>
      <c r="AD46" s="111">
        <f>IF(AND(U46="No",COUNTA('Form LTAHO General'!B46),ISBLANK('Form LTAHO General'!I46)),COUNTBLANK('Form LTAHO General'!J46),0)</f>
        <v>0</v>
      </c>
      <c r="AE46" s="111">
        <f>IF(ISBLANK(K46),0,IF(ISNUMBER(SEARCH("FI fully agreed with the client's requests/appeals",'Form LTAHO General'!K46)),0,COUNTBLANK('Form LTAHO General'!L46)))</f>
        <v>0</v>
      </c>
      <c r="AF46" s="111">
        <f>IF(OR('Form LTAHO General'!K46="Others",'Form LTAHO General'!L46="Others"),COUNTBLANK('Form LTAHO General'!M46),0)</f>
        <v>0</v>
      </c>
      <c r="AG46" s="111">
        <f>IF(ISBLANK(B46),0,IF(AND(ISBLANK('Form LTAHO General'!P46),NETWORKDAYS(IFERROR(DATE(LEFT('Form LTAHO General'!E46,4),MID('Form LTAHO General'!E46,5,2),RIGHT('Form LTAHO General'!E46,2)),0),IFERROR(DATE(LEFT('Form LTAHO Instructions'!#REF!,4),MID('Form LTAHO Instructions'!#REF!,5,2),RIGHT('Form LTAHO Instructions'!#REF!,2)),0),7)&gt;27),COUNTBLANK('Form LTAHO General'!#REF!),0))</f>
        <v>0</v>
      </c>
      <c r="AH46" s="111">
        <f t="shared" si="0"/>
        <v>0</v>
      </c>
      <c r="AI46" s="111">
        <f t="shared" si="1"/>
        <v>0</v>
      </c>
      <c r="AJ46" s="111">
        <f t="shared" si="2"/>
        <v>0</v>
      </c>
      <c r="AK46" s="111">
        <f>IF(ISBLANK(E46),0,IF(IFERROR(DATE(LEFT(E46,4),MID(E46,5,2),RIGHT(E46,2)),0)&lt;IFERROR(DATE(LEFT('Form LTAHO Instructions'!#REF!,4),MID('Form LTAHO Instructions'!#REF!,5,2),RIGHT('Form LTAHO Instructions'!#REF!,2)),0),0,1))</f>
        <v>0</v>
      </c>
      <c r="AL46" s="111">
        <f>IF('Form LTAHO General'!U46="Misconduct report has been filed",COUNTBLANK('Form LTAHO General'!V46),0)</f>
        <v>0</v>
      </c>
      <c r="AM46" s="111">
        <f t="shared" si="3"/>
        <v>0</v>
      </c>
      <c r="AN46" s="111">
        <f>IF(ISBLANK(D46),0,IF(ISNA(VLOOKUP(D46,'Form LTAHO Dropdowns (Hidden)'!$B$1:$B$4,1,FALSE)),1,0))</f>
        <v>0</v>
      </c>
      <c r="AO46" s="111">
        <f>IF(ISBLANK(G46),0,IF(ISNA(VLOOKUP(G46,'Form LTAHO Dropdowns (Hidden)'!$J$1:$J$5,1,FALSE)),1,0))</f>
        <v>0</v>
      </c>
      <c r="AP46" s="111">
        <f>IF(ISBLANK(K46),0,IF(ISNA(VLOOKUP(K46,'Form LTAHO Dropdowns (Hidden)'!$M$1:$M$4,1,FALSE)),1,0))</f>
        <v>0</v>
      </c>
      <c r="AQ46" s="111">
        <f>IF(ISBLANK(L46),0,IF(ISNA(VLOOKUP(L46,'Form LTAHO Dropdowns (Hidden)'!$K$1:$K$4,1,FALSE)),1,0))</f>
        <v>0</v>
      </c>
      <c r="AR46" s="111">
        <f t="shared" si="4"/>
        <v>0</v>
      </c>
      <c r="AS46" s="111">
        <f t="shared" si="5"/>
        <v>0</v>
      </c>
      <c r="AT46" s="111">
        <f t="shared" si="6"/>
        <v>0</v>
      </c>
    </row>
    <row r="47" spans="2:46" x14ac:dyDescent="0.25">
      <c r="B47" s="12"/>
      <c r="C47" s="12"/>
      <c r="D47" s="12"/>
      <c r="E47" s="32"/>
      <c r="F47" s="12"/>
      <c r="G47" s="12"/>
      <c r="H47" s="12"/>
      <c r="I47" s="32"/>
      <c r="J47" s="12"/>
      <c r="K47" s="12"/>
      <c r="L47" s="12"/>
      <c r="M47" s="12"/>
      <c r="N47" s="12"/>
      <c r="O47" s="12"/>
      <c r="P47" s="32"/>
      <c r="Q47" s="12"/>
      <c r="R47" s="12"/>
      <c r="S47" s="12"/>
      <c r="T47" s="12"/>
      <c r="U47" s="12"/>
      <c r="V47" s="12"/>
      <c r="Z47" s="111" t="e">
        <f>IF('Form LTAHO Instructions'!#REF!="yes",COUNTA('Form LTAHO General'!B47),0)</f>
        <v>#REF!</v>
      </c>
      <c r="AA47" s="111">
        <f>IF(COUNTA(B47:V47)&gt;0,3-(COUNTA('Form LTAHO General'!B47)+COUNTA('Form LTAHO General'!D47)+COUNTA('Form LTAHO General'!U47)),0)</f>
        <v>0</v>
      </c>
      <c r="AB47" s="111">
        <f>IF('Form LTAHO General'!U47="No",COUNTBLANK('Form LTAHO General'!E47:G47)+COUNTBLANK('Form LTAHO General'!K47),0)</f>
        <v>0</v>
      </c>
      <c r="AC47" s="111">
        <f>IF('Form LTAHO General'!G47="Others",COUNTBLANK('Form LTAHO General'!H47),0)</f>
        <v>0</v>
      </c>
      <c r="AD47" s="111">
        <f>IF(AND(U47="No",COUNTA('Form LTAHO General'!B47),ISBLANK('Form LTAHO General'!I47)),COUNTBLANK('Form LTAHO General'!J47),0)</f>
        <v>0</v>
      </c>
      <c r="AE47" s="111">
        <f>IF(ISBLANK(K47),0,IF(ISNUMBER(SEARCH("FI fully agreed with the client's requests/appeals",'Form LTAHO General'!K47)),0,COUNTBLANK('Form LTAHO General'!L47)))</f>
        <v>0</v>
      </c>
      <c r="AF47" s="111">
        <f>IF(OR('Form LTAHO General'!K47="Others",'Form LTAHO General'!L47="Others"),COUNTBLANK('Form LTAHO General'!M47),0)</f>
        <v>0</v>
      </c>
      <c r="AG47" s="111">
        <f>IF(ISBLANK(B47),0,IF(AND(ISBLANK('Form LTAHO General'!P47),NETWORKDAYS(IFERROR(DATE(LEFT('Form LTAHO General'!E47,4),MID('Form LTAHO General'!E47,5,2),RIGHT('Form LTAHO General'!E47,2)),0),IFERROR(DATE(LEFT('Form LTAHO Instructions'!#REF!,4),MID('Form LTAHO Instructions'!#REF!,5,2),RIGHT('Form LTAHO Instructions'!#REF!,2)),0),7)&gt;27),COUNTBLANK('Form LTAHO General'!#REF!),0))</f>
        <v>0</v>
      </c>
      <c r="AH47" s="111">
        <f t="shared" si="0"/>
        <v>0</v>
      </c>
      <c r="AI47" s="111">
        <f t="shared" si="1"/>
        <v>0</v>
      </c>
      <c r="AJ47" s="111">
        <f t="shared" si="2"/>
        <v>0</v>
      </c>
      <c r="AK47" s="111">
        <f>IF(ISBLANK(E47),0,IF(IFERROR(DATE(LEFT(E47,4),MID(E47,5,2),RIGHT(E47,2)),0)&lt;IFERROR(DATE(LEFT('Form LTAHO Instructions'!#REF!,4),MID('Form LTAHO Instructions'!#REF!,5,2),RIGHT('Form LTAHO Instructions'!#REF!,2)),0),0,1))</f>
        <v>0</v>
      </c>
      <c r="AL47" s="111">
        <f>IF('Form LTAHO General'!U47="Misconduct report has been filed",COUNTBLANK('Form LTAHO General'!V47),0)</f>
        <v>0</v>
      </c>
      <c r="AM47" s="111">
        <f t="shared" si="3"/>
        <v>0</v>
      </c>
      <c r="AN47" s="111">
        <f>IF(ISBLANK(D47),0,IF(ISNA(VLOOKUP(D47,'Form LTAHO Dropdowns (Hidden)'!$B$1:$B$4,1,FALSE)),1,0))</f>
        <v>0</v>
      </c>
      <c r="AO47" s="111">
        <f>IF(ISBLANK(G47),0,IF(ISNA(VLOOKUP(G47,'Form LTAHO Dropdowns (Hidden)'!$J$1:$J$5,1,FALSE)),1,0))</f>
        <v>0</v>
      </c>
      <c r="AP47" s="111">
        <f>IF(ISBLANK(K47),0,IF(ISNA(VLOOKUP(K47,'Form LTAHO Dropdowns (Hidden)'!$M$1:$M$4,1,FALSE)),1,0))</f>
        <v>0</v>
      </c>
      <c r="AQ47" s="111">
        <f>IF(ISBLANK(L47),0,IF(ISNA(VLOOKUP(L47,'Form LTAHO Dropdowns (Hidden)'!$K$1:$K$4,1,FALSE)),1,0))</f>
        <v>0</v>
      </c>
      <c r="AR47" s="111">
        <f t="shared" si="4"/>
        <v>0</v>
      </c>
      <c r="AS47" s="111">
        <f t="shared" si="5"/>
        <v>0</v>
      </c>
      <c r="AT47" s="111">
        <f t="shared" si="6"/>
        <v>0</v>
      </c>
    </row>
    <row r="48" spans="2:46" x14ac:dyDescent="0.25">
      <c r="B48" s="12"/>
      <c r="C48" s="12"/>
      <c r="D48" s="12"/>
      <c r="E48" s="32"/>
      <c r="F48" s="12"/>
      <c r="G48" s="12"/>
      <c r="H48" s="12"/>
      <c r="I48" s="32"/>
      <c r="J48" s="12"/>
      <c r="K48" s="12"/>
      <c r="L48" s="12"/>
      <c r="M48" s="12"/>
      <c r="N48" s="12"/>
      <c r="O48" s="12"/>
      <c r="P48" s="32"/>
      <c r="Q48" s="12"/>
      <c r="R48" s="12"/>
      <c r="S48" s="12"/>
      <c r="T48" s="12"/>
      <c r="U48" s="12"/>
      <c r="V48" s="12"/>
      <c r="Z48" s="111" t="e">
        <f>IF('Form LTAHO Instructions'!#REF!="yes",COUNTA('Form LTAHO General'!B48),0)</f>
        <v>#REF!</v>
      </c>
      <c r="AA48" s="111">
        <f>IF(COUNTA(B48:V48)&gt;0,3-(COUNTA('Form LTAHO General'!B48)+COUNTA('Form LTAHO General'!D48)+COUNTA('Form LTAHO General'!U48)),0)</f>
        <v>0</v>
      </c>
      <c r="AB48" s="111">
        <f>IF('Form LTAHO General'!U48="No",COUNTBLANK('Form LTAHO General'!E48:G48)+COUNTBLANK('Form LTAHO General'!K48),0)</f>
        <v>0</v>
      </c>
      <c r="AC48" s="111">
        <f>IF('Form LTAHO General'!G48="Others",COUNTBLANK('Form LTAHO General'!H48),0)</f>
        <v>0</v>
      </c>
      <c r="AD48" s="111">
        <f>IF(AND(U48="No",COUNTA('Form LTAHO General'!B48),ISBLANK('Form LTAHO General'!I48)),COUNTBLANK('Form LTAHO General'!J48),0)</f>
        <v>0</v>
      </c>
      <c r="AE48" s="111">
        <f>IF(ISBLANK(K48),0,IF(ISNUMBER(SEARCH("FI fully agreed with the client's requests/appeals",'Form LTAHO General'!K48)),0,COUNTBLANK('Form LTAHO General'!L48)))</f>
        <v>0</v>
      </c>
      <c r="AF48" s="111">
        <f>IF(OR('Form LTAHO General'!K48="Others",'Form LTAHO General'!L48="Others"),COUNTBLANK('Form LTAHO General'!M48),0)</f>
        <v>0</v>
      </c>
      <c r="AG48" s="111">
        <f>IF(ISBLANK(B48),0,IF(AND(ISBLANK('Form LTAHO General'!P48),NETWORKDAYS(IFERROR(DATE(LEFT('Form LTAHO General'!E48,4),MID('Form LTAHO General'!E48,5,2),RIGHT('Form LTAHO General'!E48,2)),0),IFERROR(DATE(LEFT('Form LTAHO Instructions'!#REF!,4),MID('Form LTAHO Instructions'!#REF!,5,2),RIGHT('Form LTAHO Instructions'!#REF!,2)),0),7)&gt;27),COUNTBLANK('Form LTAHO General'!#REF!),0))</f>
        <v>0</v>
      </c>
      <c r="AH48" s="111">
        <f t="shared" si="0"/>
        <v>0</v>
      </c>
      <c r="AI48" s="111">
        <f t="shared" si="1"/>
        <v>0</v>
      </c>
      <c r="AJ48" s="111">
        <f t="shared" si="2"/>
        <v>0</v>
      </c>
      <c r="AK48" s="111">
        <f>IF(ISBLANK(E48),0,IF(IFERROR(DATE(LEFT(E48,4),MID(E48,5,2),RIGHT(E48,2)),0)&lt;IFERROR(DATE(LEFT('Form LTAHO Instructions'!#REF!,4),MID('Form LTAHO Instructions'!#REF!,5,2),RIGHT('Form LTAHO Instructions'!#REF!,2)),0),0,1))</f>
        <v>0</v>
      </c>
      <c r="AL48" s="111">
        <f>IF('Form LTAHO General'!U48="Misconduct report has been filed",COUNTBLANK('Form LTAHO General'!V48),0)</f>
        <v>0</v>
      </c>
      <c r="AM48" s="111">
        <f t="shared" si="3"/>
        <v>0</v>
      </c>
      <c r="AN48" s="111">
        <f>IF(ISBLANK(D48),0,IF(ISNA(VLOOKUP(D48,'Form LTAHO Dropdowns (Hidden)'!$B$1:$B$4,1,FALSE)),1,0))</f>
        <v>0</v>
      </c>
      <c r="AO48" s="111">
        <f>IF(ISBLANK(G48),0,IF(ISNA(VLOOKUP(G48,'Form LTAHO Dropdowns (Hidden)'!$J$1:$J$5,1,FALSE)),1,0))</f>
        <v>0</v>
      </c>
      <c r="AP48" s="111">
        <f>IF(ISBLANK(K48),0,IF(ISNA(VLOOKUP(K48,'Form LTAHO Dropdowns (Hidden)'!$M$1:$M$4,1,FALSE)),1,0))</f>
        <v>0</v>
      </c>
      <c r="AQ48" s="111">
        <f>IF(ISBLANK(L48),0,IF(ISNA(VLOOKUP(L48,'Form LTAHO Dropdowns (Hidden)'!$K$1:$K$4,1,FALSE)),1,0))</f>
        <v>0</v>
      </c>
      <c r="AR48" s="111">
        <f t="shared" si="4"/>
        <v>0</v>
      </c>
      <c r="AS48" s="111">
        <f t="shared" si="5"/>
        <v>0</v>
      </c>
      <c r="AT48" s="111">
        <f t="shared" si="6"/>
        <v>0</v>
      </c>
    </row>
    <row r="49" spans="2:46" x14ac:dyDescent="0.25">
      <c r="B49" s="12"/>
      <c r="C49" s="12"/>
      <c r="D49" s="12"/>
      <c r="E49" s="32"/>
      <c r="F49" s="12"/>
      <c r="G49" s="12"/>
      <c r="H49" s="12"/>
      <c r="I49" s="32"/>
      <c r="J49" s="12"/>
      <c r="K49" s="12"/>
      <c r="L49" s="12"/>
      <c r="M49" s="12"/>
      <c r="N49" s="12"/>
      <c r="O49" s="12"/>
      <c r="P49" s="32"/>
      <c r="Q49" s="12"/>
      <c r="R49" s="12"/>
      <c r="S49" s="12"/>
      <c r="T49" s="12"/>
      <c r="U49" s="12"/>
      <c r="V49" s="12"/>
      <c r="Z49" s="111" t="e">
        <f>IF('Form LTAHO Instructions'!#REF!="yes",COUNTA('Form LTAHO General'!B49),0)</f>
        <v>#REF!</v>
      </c>
      <c r="AA49" s="111">
        <f>IF(COUNTA(B49:V49)&gt;0,3-(COUNTA('Form LTAHO General'!B49)+COUNTA('Form LTAHO General'!D49)+COUNTA('Form LTAHO General'!U49)),0)</f>
        <v>0</v>
      </c>
      <c r="AB49" s="111">
        <f>IF('Form LTAHO General'!U49="No",COUNTBLANK('Form LTAHO General'!E49:G49)+COUNTBLANK('Form LTAHO General'!K49),0)</f>
        <v>0</v>
      </c>
      <c r="AC49" s="111">
        <f>IF('Form LTAHO General'!G49="Others",COUNTBLANK('Form LTAHO General'!H49),0)</f>
        <v>0</v>
      </c>
      <c r="AD49" s="111">
        <f>IF(AND(U49="No",COUNTA('Form LTAHO General'!B49),ISBLANK('Form LTAHO General'!I49)),COUNTBLANK('Form LTAHO General'!J49),0)</f>
        <v>0</v>
      </c>
      <c r="AE49" s="111">
        <f>IF(ISBLANK(K49),0,IF(ISNUMBER(SEARCH("FI fully agreed with the client's requests/appeals",'Form LTAHO General'!K49)),0,COUNTBLANK('Form LTAHO General'!L49)))</f>
        <v>0</v>
      </c>
      <c r="AF49" s="111">
        <f>IF(OR('Form LTAHO General'!K49="Others",'Form LTAHO General'!L49="Others"),COUNTBLANK('Form LTAHO General'!M49),0)</f>
        <v>0</v>
      </c>
      <c r="AG49" s="111">
        <f>IF(ISBLANK(B49),0,IF(AND(ISBLANK('Form LTAHO General'!P49),NETWORKDAYS(IFERROR(DATE(LEFT('Form LTAHO General'!E49,4),MID('Form LTAHO General'!E49,5,2),RIGHT('Form LTAHO General'!E49,2)),0),IFERROR(DATE(LEFT('Form LTAHO Instructions'!#REF!,4),MID('Form LTAHO Instructions'!#REF!,5,2),RIGHT('Form LTAHO Instructions'!#REF!,2)),0),7)&gt;27),COUNTBLANK('Form LTAHO General'!#REF!),0))</f>
        <v>0</v>
      </c>
      <c r="AH49" s="111">
        <f t="shared" si="0"/>
        <v>0</v>
      </c>
      <c r="AI49" s="111">
        <f t="shared" si="1"/>
        <v>0</v>
      </c>
      <c r="AJ49" s="111">
        <f t="shared" si="2"/>
        <v>0</v>
      </c>
      <c r="AK49" s="111">
        <f>IF(ISBLANK(E49),0,IF(IFERROR(DATE(LEFT(E49,4),MID(E49,5,2),RIGHT(E49,2)),0)&lt;IFERROR(DATE(LEFT('Form LTAHO Instructions'!#REF!,4),MID('Form LTAHO Instructions'!#REF!,5,2),RIGHT('Form LTAHO Instructions'!#REF!,2)),0),0,1))</f>
        <v>0</v>
      </c>
      <c r="AL49" s="111">
        <f>IF('Form LTAHO General'!U49="Misconduct report has been filed",COUNTBLANK('Form LTAHO General'!V49),0)</f>
        <v>0</v>
      </c>
      <c r="AM49" s="111">
        <f t="shared" si="3"/>
        <v>0</v>
      </c>
      <c r="AN49" s="111">
        <f>IF(ISBLANK(D49),0,IF(ISNA(VLOOKUP(D49,'Form LTAHO Dropdowns (Hidden)'!$B$1:$B$4,1,FALSE)),1,0))</f>
        <v>0</v>
      </c>
      <c r="AO49" s="111">
        <f>IF(ISBLANK(G49),0,IF(ISNA(VLOOKUP(G49,'Form LTAHO Dropdowns (Hidden)'!$J$1:$J$5,1,FALSE)),1,0))</f>
        <v>0</v>
      </c>
      <c r="AP49" s="111">
        <f>IF(ISBLANK(K49),0,IF(ISNA(VLOOKUP(K49,'Form LTAHO Dropdowns (Hidden)'!$M$1:$M$4,1,FALSE)),1,0))</f>
        <v>0</v>
      </c>
      <c r="AQ49" s="111">
        <f>IF(ISBLANK(L49),0,IF(ISNA(VLOOKUP(L49,'Form LTAHO Dropdowns (Hidden)'!$K$1:$K$4,1,FALSE)),1,0))</f>
        <v>0</v>
      </c>
      <c r="AR49" s="111">
        <f t="shared" si="4"/>
        <v>0</v>
      </c>
      <c r="AS49" s="111">
        <f t="shared" si="5"/>
        <v>0</v>
      </c>
      <c r="AT49" s="111">
        <f t="shared" si="6"/>
        <v>0</v>
      </c>
    </row>
    <row r="50" spans="2:46" x14ac:dyDescent="0.25">
      <c r="B50" s="12"/>
      <c r="C50" s="12"/>
      <c r="D50" s="12"/>
      <c r="E50" s="32"/>
      <c r="F50" s="12"/>
      <c r="G50" s="12"/>
      <c r="H50" s="12"/>
      <c r="I50" s="32"/>
      <c r="J50" s="12"/>
      <c r="K50" s="12"/>
      <c r="L50" s="12"/>
      <c r="M50" s="12"/>
      <c r="N50" s="12"/>
      <c r="O50" s="12"/>
      <c r="P50" s="32"/>
      <c r="Q50" s="12"/>
      <c r="R50" s="12"/>
      <c r="S50" s="12"/>
      <c r="T50" s="12"/>
      <c r="U50" s="12"/>
      <c r="V50" s="12"/>
      <c r="Z50" s="111" t="e">
        <f>IF('Form LTAHO Instructions'!#REF!="yes",COUNTA('Form LTAHO General'!B50),0)</f>
        <v>#REF!</v>
      </c>
      <c r="AA50" s="111">
        <f>IF(COUNTA(B50:V50)&gt;0,3-(COUNTA('Form LTAHO General'!B50)+COUNTA('Form LTAHO General'!D50)+COUNTA('Form LTAHO General'!U50)),0)</f>
        <v>0</v>
      </c>
      <c r="AB50" s="111">
        <f>IF('Form LTAHO General'!U50="No",COUNTBLANK('Form LTAHO General'!E50:G50)+COUNTBLANK('Form LTAHO General'!K50),0)</f>
        <v>0</v>
      </c>
      <c r="AC50" s="111">
        <f>IF('Form LTAHO General'!G50="Others",COUNTBLANK('Form LTAHO General'!H50),0)</f>
        <v>0</v>
      </c>
      <c r="AD50" s="111">
        <f>IF(AND(U50="No",COUNTA('Form LTAHO General'!B50),ISBLANK('Form LTAHO General'!I50)),COUNTBLANK('Form LTAHO General'!J50),0)</f>
        <v>0</v>
      </c>
      <c r="AE50" s="111">
        <f>IF(ISBLANK(K50),0,IF(ISNUMBER(SEARCH("FI fully agreed with the client's requests/appeals",'Form LTAHO General'!K50)),0,COUNTBLANK('Form LTAHO General'!L50)))</f>
        <v>0</v>
      </c>
      <c r="AF50" s="111">
        <f>IF(OR('Form LTAHO General'!K50="Others",'Form LTAHO General'!L50="Others"),COUNTBLANK('Form LTAHO General'!M50),0)</f>
        <v>0</v>
      </c>
      <c r="AG50" s="111">
        <f>IF(ISBLANK(B50),0,IF(AND(ISBLANK('Form LTAHO General'!P50),NETWORKDAYS(IFERROR(DATE(LEFT('Form LTAHO General'!E50,4),MID('Form LTAHO General'!E50,5,2),RIGHT('Form LTAHO General'!E50,2)),0),IFERROR(DATE(LEFT('Form LTAHO Instructions'!#REF!,4),MID('Form LTAHO Instructions'!#REF!,5,2),RIGHT('Form LTAHO Instructions'!#REF!,2)),0),7)&gt;27),COUNTBLANK('Form LTAHO General'!#REF!),0))</f>
        <v>0</v>
      </c>
      <c r="AH50" s="111">
        <f t="shared" si="0"/>
        <v>0</v>
      </c>
      <c r="AI50" s="111">
        <f t="shared" si="1"/>
        <v>0</v>
      </c>
      <c r="AJ50" s="111">
        <f t="shared" si="2"/>
        <v>0</v>
      </c>
      <c r="AK50" s="111">
        <f>IF(ISBLANK(E50),0,IF(IFERROR(DATE(LEFT(E50,4),MID(E50,5,2),RIGHT(E50,2)),0)&lt;IFERROR(DATE(LEFT('Form LTAHO Instructions'!#REF!,4),MID('Form LTAHO Instructions'!#REF!,5,2),RIGHT('Form LTAHO Instructions'!#REF!,2)),0),0,1))</f>
        <v>0</v>
      </c>
      <c r="AL50" s="111">
        <f>IF('Form LTAHO General'!U50="Misconduct report has been filed",COUNTBLANK('Form LTAHO General'!V50),0)</f>
        <v>0</v>
      </c>
      <c r="AM50" s="111">
        <f t="shared" si="3"/>
        <v>0</v>
      </c>
      <c r="AN50" s="111">
        <f>IF(ISBLANK(D50),0,IF(ISNA(VLOOKUP(D50,'Form LTAHO Dropdowns (Hidden)'!$B$1:$B$4,1,FALSE)),1,0))</f>
        <v>0</v>
      </c>
      <c r="AO50" s="111">
        <f>IF(ISBLANK(G50),0,IF(ISNA(VLOOKUP(G50,'Form LTAHO Dropdowns (Hidden)'!$J$1:$J$5,1,FALSE)),1,0))</f>
        <v>0</v>
      </c>
      <c r="AP50" s="111">
        <f>IF(ISBLANK(K50),0,IF(ISNA(VLOOKUP(K50,'Form LTAHO Dropdowns (Hidden)'!$M$1:$M$4,1,FALSE)),1,0))</f>
        <v>0</v>
      </c>
      <c r="AQ50" s="111">
        <f>IF(ISBLANK(L50),0,IF(ISNA(VLOOKUP(L50,'Form LTAHO Dropdowns (Hidden)'!$K$1:$K$4,1,FALSE)),1,0))</f>
        <v>0</v>
      </c>
      <c r="AR50" s="111">
        <f t="shared" si="4"/>
        <v>0</v>
      </c>
      <c r="AS50" s="111">
        <f t="shared" si="5"/>
        <v>0</v>
      </c>
      <c r="AT50" s="111">
        <f t="shared" si="6"/>
        <v>0</v>
      </c>
    </row>
    <row r="51" spans="2:46" x14ac:dyDescent="0.25">
      <c r="B51" s="12"/>
      <c r="C51" s="12"/>
      <c r="D51" s="12"/>
      <c r="E51" s="32"/>
      <c r="F51" s="12"/>
      <c r="G51" s="12"/>
      <c r="H51" s="12"/>
      <c r="I51" s="32"/>
      <c r="J51" s="12"/>
      <c r="K51" s="12"/>
      <c r="L51" s="12"/>
      <c r="M51" s="12"/>
      <c r="N51" s="12"/>
      <c r="O51" s="12"/>
      <c r="P51" s="32"/>
      <c r="Q51" s="12"/>
      <c r="R51" s="12"/>
      <c r="S51" s="12"/>
      <c r="T51" s="12"/>
      <c r="U51" s="12"/>
      <c r="V51" s="12"/>
      <c r="Z51" s="111" t="e">
        <f>IF('Form LTAHO Instructions'!#REF!="yes",COUNTA('Form LTAHO General'!B51),0)</f>
        <v>#REF!</v>
      </c>
      <c r="AA51" s="111">
        <f>IF(COUNTA(B51:V51)&gt;0,3-(COUNTA('Form LTAHO General'!B51)+COUNTA('Form LTAHO General'!D51)+COUNTA('Form LTAHO General'!U51)),0)</f>
        <v>0</v>
      </c>
      <c r="AB51" s="111">
        <f>IF('Form LTAHO General'!U51="No",COUNTBLANK('Form LTAHO General'!E51:G51)+COUNTBLANK('Form LTAHO General'!K51),0)</f>
        <v>0</v>
      </c>
      <c r="AC51" s="111">
        <f>IF('Form LTAHO General'!G51="Others",COUNTBLANK('Form LTAHO General'!H51),0)</f>
        <v>0</v>
      </c>
      <c r="AD51" s="111">
        <f>IF(AND(U51="No",COUNTA('Form LTAHO General'!B51),ISBLANK('Form LTAHO General'!I51)),COUNTBLANK('Form LTAHO General'!J51),0)</f>
        <v>0</v>
      </c>
      <c r="AE51" s="111">
        <f>IF(ISBLANK(K51),0,IF(ISNUMBER(SEARCH("FI fully agreed with the client's requests/appeals",'Form LTAHO General'!K51)),0,COUNTBLANK('Form LTAHO General'!L51)))</f>
        <v>0</v>
      </c>
      <c r="AF51" s="111">
        <f>IF(OR('Form LTAHO General'!K51="Others",'Form LTAHO General'!L51="Others"),COUNTBLANK('Form LTAHO General'!M51),0)</f>
        <v>0</v>
      </c>
      <c r="AG51" s="111">
        <f>IF(ISBLANK(B51),0,IF(AND(ISBLANK('Form LTAHO General'!P51),NETWORKDAYS(IFERROR(DATE(LEFT('Form LTAHO General'!E51,4),MID('Form LTAHO General'!E51,5,2),RIGHT('Form LTAHO General'!E51,2)),0),IFERROR(DATE(LEFT('Form LTAHO Instructions'!#REF!,4),MID('Form LTAHO Instructions'!#REF!,5,2),RIGHT('Form LTAHO Instructions'!#REF!,2)),0),7)&gt;27),COUNTBLANK('Form LTAHO General'!#REF!),0))</f>
        <v>0</v>
      </c>
      <c r="AH51" s="111">
        <f t="shared" si="0"/>
        <v>0</v>
      </c>
      <c r="AI51" s="111">
        <f t="shared" si="1"/>
        <v>0</v>
      </c>
      <c r="AJ51" s="111">
        <f t="shared" si="2"/>
        <v>0</v>
      </c>
      <c r="AK51" s="111">
        <f>IF(ISBLANK(E51),0,IF(IFERROR(DATE(LEFT(E51,4),MID(E51,5,2),RIGHT(E51,2)),0)&lt;IFERROR(DATE(LEFT('Form LTAHO Instructions'!#REF!,4),MID('Form LTAHO Instructions'!#REF!,5,2),RIGHT('Form LTAHO Instructions'!#REF!,2)),0),0,1))</f>
        <v>0</v>
      </c>
      <c r="AL51" s="111">
        <f>IF('Form LTAHO General'!U51="Misconduct report has been filed",COUNTBLANK('Form LTAHO General'!V51),0)</f>
        <v>0</v>
      </c>
      <c r="AM51" s="111">
        <f t="shared" si="3"/>
        <v>0</v>
      </c>
      <c r="AN51" s="111">
        <f>IF(ISBLANK(D51),0,IF(ISNA(VLOOKUP(D51,'Form LTAHO Dropdowns (Hidden)'!$B$1:$B$4,1,FALSE)),1,0))</f>
        <v>0</v>
      </c>
      <c r="AO51" s="111">
        <f>IF(ISBLANK(G51),0,IF(ISNA(VLOOKUP(G51,'Form LTAHO Dropdowns (Hidden)'!$J$1:$J$5,1,FALSE)),1,0))</f>
        <v>0</v>
      </c>
      <c r="AP51" s="111">
        <f>IF(ISBLANK(K51),0,IF(ISNA(VLOOKUP(K51,'Form LTAHO Dropdowns (Hidden)'!$M$1:$M$4,1,FALSE)),1,0))</f>
        <v>0</v>
      </c>
      <c r="AQ51" s="111">
        <f>IF(ISBLANK(L51),0,IF(ISNA(VLOOKUP(L51,'Form LTAHO Dropdowns (Hidden)'!$K$1:$K$4,1,FALSE)),1,0))</f>
        <v>0</v>
      </c>
      <c r="AR51" s="111">
        <f t="shared" si="4"/>
        <v>0</v>
      </c>
      <c r="AS51" s="111">
        <f t="shared" si="5"/>
        <v>0</v>
      </c>
      <c r="AT51" s="111">
        <f t="shared" si="6"/>
        <v>0</v>
      </c>
    </row>
    <row r="52" spans="2:46" x14ac:dyDescent="0.25">
      <c r="B52" s="12"/>
      <c r="C52" s="12"/>
      <c r="D52" s="12"/>
      <c r="E52" s="32"/>
      <c r="F52" s="12"/>
      <c r="G52" s="12"/>
      <c r="H52" s="12"/>
      <c r="I52" s="32"/>
      <c r="J52" s="12"/>
      <c r="K52" s="12"/>
      <c r="L52" s="12"/>
      <c r="M52" s="12"/>
      <c r="N52" s="12"/>
      <c r="O52" s="12"/>
      <c r="P52" s="32"/>
      <c r="Q52" s="12"/>
      <c r="R52" s="12"/>
      <c r="S52" s="12"/>
      <c r="T52" s="12"/>
      <c r="U52" s="12"/>
      <c r="V52" s="12"/>
      <c r="Z52" s="111" t="e">
        <f>IF('Form LTAHO Instructions'!#REF!="yes",COUNTA('Form LTAHO General'!B52),0)</f>
        <v>#REF!</v>
      </c>
      <c r="AA52" s="111">
        <f>IF(COUNTA(B52:V52)&gt;0,3-(COUNTA('Form LTAHO General'!B52)+COUNTA('Form LTAHO General'!D52)+COUNTA('Form LTAHO General'!U52)),0)</f>
        <v>0</v>
      </c>
      <c r="AB52" s="111">
        <f>IF('Form LTAHO General'!U52="No",COUNTBLANK('Form LTAHO General'!E52:G52)+COUNTBLANK('Form LTAHO General'!K52),0)</f>
        <v>0</v>
      </c>
      <c r="AC52" s="111">
        <f>IF('Form LTAHO General'!G52="Others",COUNTBLANK('Form LTAHO General'!H52),0)</f>
        <v>0</v>
      </c>
      <c r="AD52" s="111">
        <f>IF(AND(U52="No",COUNTA('Form LTAHO General'!B52),ISBLANK('Form LTAHO General'!I52)),COUNTBLANK('Form LTAHO General'!J52),0)</f>
        <v>0</v>
      </c>
      <c r="AE52" s="111">
        <f>IF(ISBLANK(K52),0,IF(ISNUMBER(SEARCH("FI fully agreed with the client's requests/appeals",'Form LTAHO General'!K52)),0,COUNTBLANK('Form LTAHO General'!L52)))</f>
        <v>0</v>
      </c>
      <c r="AF52" s="111">
        <f>IF(OR('Form LTAHO General'!K52="Others",'Form LTAHO General'!L52="Others"),COUNTBLANK('Form LTAHO General'!M52),0)</f>
        <v>0</v>
      </c>
      <c r="AG52" s="111">
        <f>IF(ISBLANK(B52),0,IF(AND(ISBLANK('Form LTAHO General'!P52),NETWORKDAYS(IFERROR(DATE(LEFT('Form LTAHO General'!E52,4),MID('Form LTAHO General'!E52,5,2),RIGHT('Form LTAHO General'!E52,2)),0),IFERROR(DATE(LEFT('Form LTAHO Instructions'!#REF!,4),MID('Form LTAHO Instructions'!#REF!,5,2),RIGHT('Form LTAHO Instructions'!#REF!,2)),0),7)&gt;27),COUNTBLANK('Form LTAHO General'!#REF!),0))</f>
        <v>0</v>
      </c>
      <c r="AH52" s="111">
        <f t="shared" si="0"/>
        <v>0</v>
      </c>
      <c r="AI52" s="111">
        <f t="shared" si="1"/>
        <v>0</v>
      </c>
      <c r="AJ52" s="111">
        <f t="shared" si="2"/>
        <v>0</v>
      </c>
      <c r="AK52" s="111">
        <f>IF(ISBLANK(E52),0,IF(IFERROR(DATE(LEFT(E52,4),MID(E52,5,2),RIGHT(E52,2)),0)&lt;IFERROR(DATE(LEFT('Form LTAHO Instructions'!#REF!,4),MID('Form LTAHO Instructions'!#REF!,5,2),RIGHT('Form LTAHO Instructions'!#REF!,2)),0),0,1))</f>
        <v>0</v>
      </c>
      <c r="AL52" s="111">
        <f>IF('Form LTAHO General'!U52="Misconduct report has been filed",COUNTBLANK('Form LTAHO General'!V52),0)</f>
        <v>0</v>
      </c>
      <c r="AM52" s="111">
        <f t="shared" si="3"/>
        <v>0</v>
      </c>
      <c r="AN52" s="111">
        <f>IF(ISBLANK(D52),0,IF(ISNA(VLOOKUP(D52,'Form LTAHO Dropdowns (Hidden)'!$B$1:$B$4,1,FALSE)),1,0))</f>
        <v>0</v>
      </c>
      <c r="AO52" s="111">
        <f>IF(ISBLANK(G52),0,IF(ISNA(VLOOKUP(G52,'Form LTAHO Dropdowns (Hidden)'!$J$1:$J$5,1,FALSE)),1,0))</f>
        <v>0</v>
      </c>
      <c r="AP52" s="111">
        <f>IF(ISBLANK(K52),0,IF(ISNA(VLOOKUP(K52,'Form LTAHO Dropdowns (Hidden)'!$M$1:$M$4,1,FALSE)),1,0))</f>
        <v>0</v>
      </c>
      <c r="AQ52" s="111">
        <f>IF(ISBLANK(L52),0,IF(ISNA(VLOOKUP(L52,'Form LTAHO Dropdowns (Hidden)'!$K$1:$K$4,1,FALSE)),1,0))</f>
        <v>0</v>
      </c>
      <c r="AR52" s="111">
        <f t="shared" si="4"/>
        <v>0</v>
      </c>
      <c r="AS52" s="111">
        <f t="shared" si="5"/>
        <v>0</v>
      </c>
      <c r="AT52" s="111">
        <f t="shared" si="6"/>
        <v>0</v>
      </c>
    </row>
    <row r="53" spans="2:46" x14ac:dyDescent="0.25">
      <c r="B53" s="12"/>
      <c r="C53" s="12"/>
      <c r="D53" s="12"/>
      <c r="E53" s="32"/>
      <c r="F53" s="12"/>
      <c r="G53" s="12"/>
      <c r="H53" s="12"/>
      <c r="I53" s="32"/>
      <c r="J53" s="12"/>
      <c r="K53" s="12"/>
      <c r="L53" s="12"/>
      <c r="M53" s="12"/>
      <c r="N53" s="12"/>
      <c r="O53" s="12"/>
      <c r="P53" s="32"/>
      <c r="Q53" s="12"/>
      <c r="R53" s="12"/>
      <c r="S53" s="12"/>
      <c r="T53" s="12"/>
      <c r="U53" s="12"/>
      <c r="V53" s="12"/>
      <c r="Z53" s="111" t="e">
        <f>IF('Form LTAHO Instructions'!#REF!="yes",COUNTA('Form LTAHO General'!B53),0)</f>
        <v>#REF!</v>
      </c>
      <c r="AA53" s="111">
        <f>IF(COUNTA(B53:V53)&gt;0,3-(COUNTA('Form LTAHO General'!B53)+COUNTA('Form LTAHO General'!D53)+COUNTA('Form LTAHO General'!U53)),0)</f>
        <v>0</v>
      </c>
      <c r="AB53" s="111">
        <f>IF('Form LTAHO General'!U53="No",COUNTBLANK('Form LTAHO General'!E53:G53)+COUNTBLANK('Form LTAHO General'!K53),0)</f>
        <v>0</v>
      </c>
      <c r="AC53" s="111">
        <f>IF('Form LTAHO General'!G53="Others",COUNTBLANK('Form LTAHO General'!H53),0)</f>
        <v>0</v>
      </c>
      <c r="AD53" s="111">
        <f>IF(AND(U53="No",COUNTA('Form LTAHO General'!B53),ISBLANK('Form LTAHO General'!I53)),COUNTBLANK('Form LTAHO General'!J53),0)</f>
        <v>0</v>
      </c>
      <c r="AE53" s="111">
        <f>IF(ISBLANK(K53),0,IF(ISNUMBER(SEARCH("FI fully agreed with the client's requests/appeals",'Form LTAHO General'!K53)),0,COUNTBLANK('Form LTAHO General'!L53)))</f>
        <v>0</v>
      </c>
      <c r="AF53" s="111">
        <f>IF(OR('Form LTAHO General'!K53="Others",'Form LTAHO General'!L53="Others"),COUNTBLANK('Form LTAHO General'!M53),0)</f>
        <v>0</v>
      </c>
      <c r="AG53" s="111">
        <f>IF(ISBLANK(B53),0,IF(AND(ISBLANK('Form LTAHO General'!P53),NETWORKDAYS(IFERROR(DATE(LEFT('Form LTAHO General'!E53,4),MID('Form LTAHO General'!E53,5,2),RIGHT('Form LTAHO General'!E53,2)),0),IFERROR(DATE(LEFT('Form LTAHO Instructions'!#REF!,4),MID('Form LTAHO Instructions'!#REF!,5,2),RIGHT('Form LTAHO Instructions'!#REF!,2)),0),7)&gt;27),COUNTBLANK('Form LTAHO General'!#REF!),0))</f>
        <v>0</v>
      </c>
      <c r="AH53" s="111">
        <f t="shared" si="0"/>
        <v>0</v>
      </c>
      <c r="AI53" s="111">
        <f t="shared" si="1"/>
        <v>0</v>
      </c>
      <c r="AJ53" s="111">
        <f t="shared" si="2"/>
        <v>0</v>
      </c>
      <c r="AK53" s="111">
        <f>IF(ISBLANK(E53),0,IF(IFERROR(DATE(LEFT(E53,4),MID(E53,5,2),RIGHT(E53,2)),0)&lt;IFERROR(DATE(LEFT('Form LTAHO Instructions'!#REF!,4),MID('Form LTAHO Instructions'!#REF!,5,2),RIGHT('Form LTAHO Instructions'!#REF!,2)),0),0,1))</f>
        <v>0</v>
      </c>
      <c r="AL53" s="111">
        <f>IF('Form LTAHO General'!U53="Misconduct report has been filed",COUNTBLANK('Form LTAHO General'!V53),0)</f>
        <v>0</v>
      </c>
      <c r="AM53" s="111">
        <f t="shared" si="3"/>
        <v>0</v>
      </c>
      <c r="AN53" s="111">
        <f>IF(ISBLANK(D53),0,IF(ISNA(VLOOKUP(D53,'Form LTAHO Dropdowns (Hidden)'!$B$1:$B$4,1,FALSE)),1,0))</f>
        <v>0</v>
      </c>
      <c r="AO53" s="111">
        <f>IF(ISBLANK(G53),0,IF(ISNA(VLOOKUP(G53,'Form LTAHO Dropdowns (Hidden)'!$J$1:$J$5,1,FALSE)),1,0))</f>
        <v>0</v>
      </c>
      <c r="AP53" s="111">
        <f>IF(ISBLANK(K53),0,IF(ISNA(VLOOKUP(K53,'Form LTAHO Dropdowns (Hidden)'!$M$1:$M$4,1,FALSE)),1,0))</f>
        <v>0</v>
      </c>
      <c r="AQ53" s="111">
        <f>IF(ISBLANK(L53),0,IF(ISNA(VLOOKUP(L53,'Form LTAHO Dropdowns (Hidden)'!$K$1:$K$4,1,FALSE)),1,0))</f>
        <v>0</v>
      </c>
      <c r="AR53" s="111">
        <f t="shared" si="4"/>
        <v>0</v>
      </c>
      <c r="AS53" s="111">
        <f t="shared" si="5"/>
        <v>0</v>
      </c>
      <c r="AT53" s="111">
        <f t="shared" si="6"/>
        <v>0</v>
      </c>
    </row>
    <row r="54" spans="2:46" x14ac:dyDescent="0.25">
      <c r="B54" s="12"/>
      <c r="C54" s="12"/>
      <c r="D54" s="12"/>
      <c r="E54" s="32"/>
      <c r="F54" s="12"/>
      <c r="G54" s="12"/>
      <c r="H54" s="12"/>
      <c r="I54" s="32"/>
      <c r="J54" s="12"/>
      <c r="K54" s="12"/>
      <c r="L54" s="12"/>
      <c r="M54" s="12"/>
      <c r="N54" s="12"/>
      <c r="O54" s="12"/>
      <c r="P54" s="32"/>
      <c r="Q54" s="12"/>
      <c r="R54" s="12"/>
      <c r="S54" s="12"/>
      <c r="T54" s="12"/>
      <c r="U54" s="12"/>
      <c r="V54" s="12"/>
      <c r="Z54" s="111" t="e">
        <f>IF('Form LTAHO Instructions'!#REF!="yes",COUNTA('Form LTAHO General'!B54),0)</f>
        <v>#REF!</v>
      </c>
      <c r="AA54" s="111">
        <f>IF(COUNTA(B54:V54)&gt;0,3-(COUNTA('Form LTAHO General'!B54)+COUNTA('Form LTAHO General'!D54)+COUNTA('Form LTAHO General'!U54)),0)</f>
        <v>0</v>
      </c>
      <c r="AB54" s="111">
        <f>IF('Form LTAHO General'!U54="No",COUNTBLANK('Form LTAHO General'!E54:G54)+COUNTBLANK('Form LTAHO General'!K54),0)</f>
        <v>0</v>
      </c>
      <c r="AC54" s="111">
        <f>IF('Form LTAHO General'!G54="Others",COUNTBLANK('Form LTAHO General'!H54),0)</f>
        <v>0</v>
      </c>
      <c r="AD54" s="111">
        <f>IF(AND(U54="No",COUNTA('Form LTAHO General'!B54),ISBLANK('Form LTAHO General'!I54)),COUNTBLANK('Form LTAHO General'!J54),0)</f>
        <v>0</v>
      </c>
      <c r="AE54" s="111">
        <f>IF(ISBLANK(K54),0,IF(ISNUMBER(SEARCH("FI fully agreed with the client's requests/appeals",'Form LTAHO General'!K54)),0,COUNTBLANK('Form LTAHO General'!L54)))</f>
        <v>0</v>
      </c>
      <c r="AF54" s="111">
        <f>IF(OR('Form LTAHO General'!K54="Others",'Form LTAHO General'!L54="Others"),COUNTBLANK('Form LTAHO General'!M54),0)</f>
        <v>0</v>
      </c>
      <c r="AG54" s="111">
        <f>IF(ISBLANK(B54),0,IF(AND(ISBLANK('Form LTAHO General'!P54),NETWORKDAYS(IFERROR(DATE(LEFT('Form LTAHO General'!E54,4),MID('Form LTAHO General'!E54,5,2),RIGHT('Form LTAHO General'!E54,2)),0),IFERROR(DATE(LEFT('Form LTAHO Instructions'!#REF!,4),MID('Form LTAHO Instructions'!#REF!,5,2),RIGHT('Form LTAHO Instructions'!#REF!,2)),0),7)&gt;27),COUNTBLANK('Form LTAHO General'!#REF!),0))</f>
        <v>0</v>
      </c>
      <c r="AH54" s="111">
        <f t="shared" si="0"/>
        <v>0</v>
      </c>
      <c r="AI54" s="111">
        <f t="shared" si="1"/>
        <v>0</v>
      </c>
      <c r="AJ54" s="111">
        <f t="shared" si="2"/>
        <v>0</v>
      </c>
      <c r="AK54" s="111">
        <f>IF(ISBLANK(E54),0,IF(IFERROR(DATE(LEFT(E54,4),MID(E54,5,2),RIGHT(E54,2)),0)&lt;IFERROR(DATE(LEFT('Form LTAHO Instructions'!#REF!,4),MID('Form LTAHO Instructions'!#REF!,5,2),RIGHT('Form LTAHO Instructions'!#REF!,2)),0),0,1))</f>
        <v>0</v>
      </c>
      <c r="AL54" s="111">
        <f>IF('Form LTAHO General'!U54="Misconduct report has been filed",COUNTBLANK('Form LTAHO General'!V54),0)</f>
        <v>0</v>
      </c>
      <c r="AM54" s="111">
        <f t="shared" si="3"/>
        <v>0</v>
      </c>
      <c r="AN54" s="111">
        <f>IF(ISBLANK(D54),0,IF(ISNA(VLOOKUP(D54,'Form LTAHO Dropdowns (Hidden)'!$B$1:$B$4,1,FALSE)),1,0))</f>
        <v>0</v>
      </c>
      <c r="AO54" s="111">
        <f>IF(ISBLANK(G54),0,IF(ISNA(VLOOKUP(G54,'Form LTAHO Dropdowns (Hidden)'!$J$1:$J$5,1,FALSE)),1,0))</f>
        <v>0</v>
      </c>
      <c r="AP54" s="111">
        <f>IF(ISBLANK(K54),0,IF(ISNA(VLOOKUP(K54,'Form LTAHO Dropdowns (Hidden)'!$M$1:$M$4,1,FALSE)),1,0))</f>
        <v>0</v>
      </c>
      <c r="AQ54" s="111">
        <f>IF(ISBLANK(L54),0,IF(ISNA(VLOOKUP(L54,'Form LTAHO Dropdowns (Hidden)'!$K$1:$K$4,1,FALSE)),1,0))</f>
        <v>0</v>
      </c>
      <c r="AR54" s="111">
        <f t="shared" si="4"/>
        <v>0</v>
      </c>
      <c r="AS54" s="111">
        <f t="shared" si="5"/>
        <v>0</v>
      </c>
      <c r="AT54" s="111">
        <f t="shared" si="6"/>
        <v>0</v>
      </c>
    </row>
    <row r="55" spans="2:46" x14ac:dyDescent="0.25">
      <c r="B55" s="12"/>
      <c r="C55" s="12"/>
      <c r="D55" s="12"/>
      <c r="E55" s="32"/>
      <c r="F55" s="12"/>
      <c r="G55" s="12"/>
      <c r="H55" s="12"/>
      <c r="I55" s="32"/>
      <c r="J55" s="12"/>
      <c r="K55" s="12"/>
      <c r="L55" s="12"/>
      <c r="M55" s="12"/>
      <c r="N55" s="12"/>
      <c r="O55" s="12"/>
      <c r="P55" s="32"/>
      <c r="Q55" s="12"/>
      <c r="R55" s="12"/>
      <c r="S55" s="12"/>
      <c r="T55" s="12"/>
      <c r="U55" s="12"/>
      <c r="V55" s="12"/>
      <c r="Z55" s="111" t="e">
        <f>IF('Form LTAHO Instructions'!#REF!="yes",COUNTA('Form LTAHO General'!B55),0)</f>
        <v>#REF!</v>
      </c>
      <c r="AA55" s="111">
        <f>IF(COUNTA(B55:V55)&gt;0,3-(COUNTA('Form LTAHO General'!B55)+COUNTA('Form LTAHO General'!D55)+COUNTA('Form LTAHO General'!U55)),0)</f>
        <v>0</v>
      </c>
      <c r="AB55" s="111">
        <f>IF('Form LTAHO General'!U55="No",COUNTBLANK('Form LTAHO General'!E55:G55)+COUNTBLANK('Form LTAHO General'!K55),0)</f>
        <v>0</v>
      </c>
      <c r="AC55" s="111">
        <f>IF('Form LTAHO General'!G55="Others",COUNTBLANK('Form LTAHO General'!H55),0)</f>
        <v>0</v>
      </c>
      <c r="AD55" s="111">
        <f>IF(AND(U55="No",COUNTA('Form LTAHO General'!B55),ISBLANK('Form LTAHO General'!I55)),COUNTBLANK('Form LTAHO General'!J55),0)</f>
        <v>0</v>
      </c>
      <c r="AE55" s="111">
        <f>IF(ISBLANK(K55),0,IF(ISNUMBER(SEARCH("FI fully agreed with the client's requests/appeals",'Form LTAHO General'!K55)),0,COUNTBLANK('Form LTAHO General'!L55)))</f>
        <v>0</v>
      </c>
      <c r="AF55" s="111">
        <f>IF(OR('Form LTAHO General'!K55="Others",'Form LTAHO General'!L55="Others"),COUNTBLANK('Form LTAHO General'!M55),0)</f>
        <v>0</v>
      </c>
      <c r="AG55" s="111">
        <f>IF(ISBLANK(B55),0,IF(AND(ISBLANK('Form LTAHO General'!P55),NETWORKDAYS(IFERROR(DATE(LEFT('Form LTAHO General'!E55,4),MID('Form LTAHO General'!E55,5,2),RIGHT('Form LTAHO General'!E55,2)),0),IFERROR(DATE(LEFT('Form LTAHO Instructions'!#REF!,4),MID('Form LTAHO Instructions'!#REF!,5,2),RIGHT('Form LTAHO Instructions'!#REF!,2)),0),7)&gt;27),COUNTBLANK('Form LTAHO General'!#REF!),0))</f>
        <v>0</v>
      </c>
      <c r="AH55" s="111">
        <f t="shared" si="0"/>
        <v>0</v>
      </c>
      <c r="AI55" s="111">
        <f t="shared" si="1"/>
        <v>0</v>
      </c>
      <c r="AJ55" s="111">
        <f t="shared" si="2"/>
        <v>0</v>
      </c>
      <c r="AK55" s="111">
        <f>IF(ISBLANK(E55),0,IF(IFERROR(DATE(LEFT(E55,4),MID(E55,5,2),RIGHT(E55,2)),0)&lt;IFERROR(DATE(LEFT('Form LTAHO Instructions'!#REF!,4),MID('Form LTAHO Instructions'!#REF!,5,2),RIGHT('Form LTAHO Instructions'!#REF!,2)),0),0,1))</f>
        <v>0</v>
      </c>
      <c r="AL55" s="111">
        <f>IF('Form LTAHO General'!U55="Misconduct report has been filed",COUNTBLANK('Form LTAHO General'!V55),0)</f>
        <v>0</v>
      </c>
      <c r="AM55" s="111">
        <f t="shared" si="3"/>
        <v>0</v>
      </c>
      <c r="AN55" s="111">
        <f>IF(ISBLANK(D55),0,IF(ISNA(VLOOKUP(D55,'Form LTAHO Dropdowns (Hidden)'!$B$1:$B$4,1,FALSE)),1,0))</f>
        <v>0</v>
      </c>
      <c r="AO55" s="111">
        <f>IF(ISBLANK(G55),0,IF(ISNA(VLOOKUP(G55,'Form LTAHO Dropdowns (Hidden)'!$J$1:$J$5,1,FALSE)),1,0))</f>
        <v>0</v>
      </c>
      <c r="AP55" s="111">
        <f>IF(ISBLANK(K55),0,IF(ISNA(VLOOKUP(K55,'Form LTAHO Dropdowns (Hidden)'!$M$1:$M$4,1,FALSE)),1,0))</f>
        <v>0</v>
      </c>
      <c r="AQ55" s="111">
        <f>IF(ISBLANK(L55),0,IF(ISNA(VLOOKUP(L55,'Form LTAHO Dropdowns (Hidden)'!$K$1:$K$4,1,FALSE)),1,0))</f>
        <v>0</v>
      </c>
      <c r="AR55" s="111">
        <f t="shared" si="4"/>
        <v>0</v>
      </c>
      <c r="AS55" s="111">
        <f t="shared" si="5"/>
        <v>0</v>
      </c>
      <c r="AT55" s="111">
        <f t="shared" si="6"/>
        <v>0</v>
      </c>
    </row>
    <row r="56" spans="2:46" x14ac:dyDescent="0.25">
      <c r="B56" s="12"/>
      <c r="C56" s="12"/>
      <c r="D56" s="12"/>
      <c r="E56" s="32"/>
      <c r="F56" s="12"/>
      <c r="G56" s="12"/>
      <c r="H56" s="12"/>
      <c r="I56" s="32"/>
      <c r="J56" s="12"/>
      <c r="K56" s="12"/>
      <c r="L56" s="12"/>
      <c r="M56" s="12"/>
      <c r="N56" s="12"/>
      <c r="O56" s="12"/>
      <c r="P56" s="32"/>
      <c r="Q56" s="12"/>
      <c r="R56" s="12"/>
      <c r="S56" s="12"/>
      <c r="T56" s="12"/>
      <c r="U56" s="12"/>
      <c r="V56" s="12"/>
      <c r="Z56" s="111" t="e">
        <f>IF('Form LTAHO Instructions'!#REF!="yes",COUNTA('Form LTAHO General'!B56),0)</f>
        <v>#REF!</v>
      </c>
      <c r="AA56" s="111">
        <f>IF(COUNTA(B56:V56)&gt;0,3-(COUNTA('Form LTAHO General'!B56)+COUNTA('Form LTAHO General'!D56)+COUNTA('Form LTAHO General'!U56)),0)</f>
        <v>0</v>
      </c>
      <c r="AB56" s="111">
        <f>IF('Form LTAHO General'!U56="No",COUNTBLANK('Form LTAHO General'!E56:G56)+COUNTBLANK('Form LTAHO General'!K56),0)</f>
        <v>0</v>
      </c>
      <c r="AC56" s="111">
        <f>IF('Form LTAHO General'!G56="Others",COUNTBLANK('Form LTAHO General'!H56),0)</f>
        <v>0</v>
      </c>
      <c r="AD56" s="111">
        <f>IF(AND(U56="No",COUNTA('Form LTAHO General'!B56),ISBLANK('Form LTAHO General'!I56)),COUNTBLANK('Form LTAHO General'!J56),0)</f>
        <v>0</v>
      </c>
      <c r="AE56" s="111">
        <f>IF(ISBLANK(K56),0,IF(ISNUMBER(SEARCH("FI fully agreed with the client's requests/appeals",'Form LTAHO General'!K56)),0,COUNTBLANK('Form LTAHO General'!L56)))</f>
        <v>0</v>
      </c>
      <c r="AF56" s="111">
        <f>IF(OR('Form LTAHO General'!K56="Others",'Form LTAHO General'!L56="Others"),COUNTBLANK('Form LTAHO General'!M56),0)</f>
        <v>0</v>
      </c>
      <c r="AG56" s="111">
        <f>IF(ISBLANK(B56),0,IF(AND(ISBLANK('Form LTAHO General'!P56),NETWORKDAYS(IFERROR(DATE(LEFT('Form LTAHO General'!E56,4),MID('Form LTAHO General'!E56,5,2),RIGHT('Form LTAHO General'!E56,2)),0),IFERROR(DATE(LEFT('Form LTAHO Instructions'!#REF!,4),MID('Form LTAHO Instructions'!#REF!,5,2),RIGHT('Form LTAHO Instructions'!#REF!,2)),0),7)&gt;27),COUNTBLANK('Form LTAHO General'!#REF!),0))</f>
        <v>0</v>
      </c>
      <c r="AH56" s="111">
        <f t="shared" si="0"/>
        <v>0</v>
      </c>
      <c r="AI56" s="111">
        <f t="shared" si="1"/>
        <v>0</v>
      </c>
      <c r="AJ56" s="111">
        <f t="shared" si="2"/>
        <v>0</v>
      </c>
      <c r="AK56" s="111">
        <f>IF(ISBLANK(E56),0,IF(IFERROR(DATE(LEFT(E56,4),MID(E56,5,2),RIGHT(E56,2)),0)&lt;IFERROR(DATE(LEFT('Form LTAHO Instructions'!#REF!,4),MID('Form LTAHO Instructions'!#REF!,5,2),RIGHT('Form LTAHO Instructions'!#REF!,2)),0),0,1))</f>
        <v>0</v>
      </c>
      <c r="AL56" s="111">
        <f>IF('Form LTAHO General'!U56="Misconduct report has been filed",COUNTBLANK('Form LTAHO General'!V56),0)</f>
        <v>0</v>
      </c>
      <c r="AM56" s="111">
        <f t="shared" si="3"/>
        <v>0</v>
      </c>
      <c r="AN56" s="111">
        <f>IF(ISBLANK(D56),0,IF(ISNA(VLOOKUP(D56,'Form LTAHO Dropdowns (Hidden)'!$B$1:$B$4,1,FALSE)),1,0))</f>
        <v>0</v>
      </c>
      <c r="AO56" s="111">
        <f>IF(ISBLANK(G56),0,IF(ISNA(VLOOKUP(G56,'Form LTAHO Dropdowns (Hidden)'!$J$1:$J$5,1,FALSE)),1,0))</f>
        <v>0</v>
      </c>
      <c r="AP56" s="111">
        <f>IF(ISBLANK(K56),0,IF(ISNA(VLOOKUP(K56,'Form LTAHO Dropdowns (Hidden)'!$M$1:$M$4,1,FALSE)),1,0))</f>
        <v>0</v>
      </c>
      <c r="AQ56" s="111">
        <f>IF(ISBLANK(L56),0,IF(ISNA(VLOOKUP(L56,'Form LTAHO Dropdowns (Hidden)'!$K$1:$K$4,1,FALSE)),1,0))</f>
        <v>0</v>
      </c>
      <c r="AR56" s="111">
        <f t="shared" si="4"/>
        <v>0</v>
      </c>
      <c r="AS56" s="111">
        <f t="shared" si="5"/>
        <v>0</v>
      </c>
      <c r="AT56" s="111">
        <f t="shared" si="6"/>
        <v>0</v>
      </c>
    </row>
    <row r="57" spans="2:46" x14ac:dyDescent="0.25">
      <c r="B57" s="12"/>
      <c r="C57" s="12"/>
      <c r="D57" s="12"/>
      <c r="E57" s="32"/>
      <c r="F57" s="12"/>
      <c r="G57" s="12"/>
      <c r="H57" s="12"/>
      <c r="I57" s="32"/>
      <c r="J57" s="12"/>
      <c r="K57" s="12"/>
      <c r="L57" s="12"/>
      <c r="M57" s="12"/>
      <c r="N57" s="12"/>
      <c r="O57" s="12"/>
      <c r="P57" s="32"/>
      <c r="Q57" s="12"/>
      <c r="R57" s="12"/>
      <c r="S57" s="12"/>
      <c r="T57" s="12"/>
      <c r="U57" s="12"/>
      <c r="V57" s="12"/>
      <c r="Z57" s="111" t="e">
        <f>IF('Form LTAHO Instructions'!#REF!="yes",COUNTA('Form LTAHO General'!B57),0)</f>
        <v>#REF!</v>
      </c>
      <c r="AA57" s="111">
        <f>IF(COUNTA(B57:V57)&gt;0,3-(COUNTA('Form LTAHO General'!B57)+COUNTA('Form LTAHO General'!D57)+COUNTA('Form LTAHO General'!U57)),0)</f>
        <v>0</v>
      </c>
      <c r="AB57" s="111">
        <f>IF('Form LTAHO General'!U57="No",COUNTBLANK('Form LTAHO General'!E57:G57)+COUNTBLANK('Form LTAHO General'!K57),0)</f>
        <v>0</v>
      </c>
      <c r="AC57" s="111">
        <f>IF('Form LTAHO General'!G57="Others",COUNTBLANK('Form LTAHO General'!H57),0)</f>
        <v>0</v>
      </c>
      <c r="AD57" s="111">
        <f>IF(AND(U57="No",COUNTA('Form LTAHO General'!B57),ISBLANK('Form LTAHO General'!I57)),COUNTBLANK('Form LTAHO General'!J57),0)</f>
        <v>0</v>
      </c>
      <c r="AE57" s="111">
        <f>IF(ISBLANK(K57),0,IF(ISNUMBER(SEARCH("FI fully agreed with the client's requests/appeals",'Form LTAHO General'!K57)),0,COUNTBLANK('Form LTAHO General'!L57)))</f>
        <v>0</v>
      </c>
      <c r="AF57" s="111">
        <f>IF(OR('Form LTAHO General'!K57="Others",'Form LTAHO General'!L57="Others"),COUNTBLANK('Form LTAHO General'!M57),0)</f>
        <v>0</v>
      </c>
      <c r="AG57" s="111">
        <f>IF(ISBLANK(B57),0,IF(AND(ISBLANK('Form LTAHO General'!P57),NETWORKDAYS(IFERROR(DATE(LEFT('Form LTAHO General'!E57,4),MID('Form LTAHO General'!E57,5,2),RIGHT('Form LTAHO General'!E57,2)),0),IFERROR(DATE(LEFT('Form LTAHO Instructions'!#REF!,4),MID('Form LTAHO Instructions'!#REF!,5,2),RIGHT('Form LTAHO Instructions'!#REF!,2)),0),7)&gt;27),COUNTBLANK('Form LTAHO General'!#REF!),0))</f>
        <v>0</v>
      </c>
      <c r="AH57" s="111">
        <f t="shared" si="0"/>
        <v>0</v>
      </c>
      <c r="AI57" s="111">
        <f t="shared" si="1"/>
        <v>0</v>
      </c>
      <c r="AJ57" s="111">
        <f t="shared" si="2"/>
        <v>0</v>
      </c>
      <c r="AK57" s="111">
        <f>IF(ISBLANK(E57),0,IF(IFERROR(DATE(LEFT(E57,4),MID(E57,5,2),RIGHT(E57,2)),0)&lt;IFERROR(DATE(LEFT('Form LTAHO Instructions'!#REF!,4),MID('Form LTAHO Instructions'!#REF!,5,2),RIGHT('Form LTAHO Instructions'!#REF!,2)),0),0,1))</f>
        <v>0</v>
      </c>
      <c r="AL57" s="111">
        <f>IF('Form LTAHO General'!U57="Misconduct report has been filed",COUNTBLANK('Form LTAHO General'!V57),0)</f>
        <v>0</v>
      </c>
      <c r="AM57" s="111">
        <f t="shared" si="3"/>
        <v>0</v>
      </c>
      <c r="AN57" s="111">
        <f>IF(ISBLANK(D57),0,IF(ISNA(VLOOKUP(D57,'Form LTAHO Dropdowns (Hidden)'!$B$1:$B$4,1,FALSE)),1,0))</f>
        <v>0</v>
      </c>
      <c r="AO57" s="111">
        <f>IF(ISBLANK(G57),0,IF(ISNA(VLOOKUP(G57,'Form LTAHO Dropdowns (Hidden)'!$J$1:$J$5,1,FALSE)),1,0))</f>
        <v>0</v>
      </c>
      <c r="AP57" s="111">
        <f>IF(ISBLANK(K57),0,IF(ISNA(VLOOKUP(K57,'Form LTAHO Dropdowns (Hidden)'!$M$1:$M$4,1,FALSE)),1,0))</f>
        <v>0</v>
      </c>
      <c r="AQ57" s="111">
        <f>IF(ISBLANK(L57),0,IF(ISNA(VLOOKUP(L57,'Form LTAHO Dropdowns (Hidden)'!$K$1:$K$4,1,FALSE)),1,0))</f>
        <v>0</v>
      </c>
      <c r="AR57" s="111">
        <f t="shared" si="4"/>
        <v>0</v>
      </c>
      <c r="AS57" s="111">
        <f t="shared" si="5"/>
        <v>0</v>
      </c>
      <c r="AT57" s="111">
        <f t="shared" si="6"/>
        <v>0</v>
      </c>
    </row>
    <row r="58" spans="2:46" x14ac:dyDescent="0.25">
      <c r="B58" s="12"/>
      <c r="C58" s="12"/>
      <c r="D58" s="12"/>
      <c r="E58" s="32"/>
      <c r="F58" s="12"/>
      <c r="G58" s="12"/>
      <c r="H58" s="12"/>
      <c r="I58" s="32"/>
      <c r="J58" s="12"/>
      <c r="K58" s="12"/>
      <c r="L58" s="12"/>
      <c r="M58" s="12"/>
      <c r="N58" s="12"/>
      <c r="O58" s="12"/>
      <c r="P58" s="32"/>
      <c r="Q58" s="12"/>
      <c r="R58" s="12"/>
      <c r="S58" s="12"/>
      <c r="T58" s="12"/>
      <c r="U58" s="12"/>
      <c r="V58" s="12"/>
      <c r="Z58" s="111" t="e">
        <f>IF('Form LTAHO Instructions'!#REF!="yes",COUNTA('Form LTAHO General'!B58),0)</f>
        <v>#REF!</v>
      </c>
      <c r="AA58" s="111">
        <f>IF(COUNTA(B58:V58)&gt;0,3-(COUNTA('Form LTAHO General'!B58)+COUNTA('Form LTAHO General'!D58)+COUNTA('Form LTAHO General'!U58)),0)</f>
        <v>0</v>
      </c>
      <c r="AB58" s="111">
        <f>IF('Form LTAHO General'!U58="No",COUNTBLANK('Form LTAHO General'!E58:G58)+COUNTBLANK('Form LTAHO General'!K58),0)</f>
        <v>0</v>
      </c>
      <c r="AC58" s="111">
        <f>IF('Form LTAHO General'!G58="Others",COUNTBLANK('Form LTAHO General'!H58),0)</f>
        <v>0</v>
      </c>
      <c r="AD58" s="111">
        <f>IF(AND(U58="No",COUNTA('Form LTAHO General'!B58),ISBLANK('Form LTAHO General'!I58)),COUNTBLANK('Form LTAHO General'!J58),0)</f>
        <v>0</v>
      </c>
      <c r="AE58" s="111">
        <f>IF(ISBLANK(K58),0,IF(ISNUMBER(SEARCH("FI fully agreed with the client's requests/appeals",'Form LTAHO General'!K58)),0,COUNTBLANK('Form LTAHO General'!L58)))</f>
        <v>0</v>
      </c>
      <c r="AF58" s="111">
        <f>IF(OR('Form LTAHO General'!K58="Others",'Form LTAHO General'!L58="Others"),COUNTBLANK('Form LTAHO General'!M58),0)</f>
        <v>0</v>
      </c>
      <c r="AG58" s="111">
        <f>IF(ISBLANK(B58),0,IF(AND(ISBLANK('Form LTAHO General'!P58),NETWORKDAYS(IFERROR(DATE(LEFT('Form LTAHO General'!E58,4),MID('Form LTAHO General'!E58,5,2),RIGHT('Form LTAHO General'!E58,2)),0),IFERROR(DATE(LEFT('Form LTAHO Instructions'!#REF!,4),MID('Form LTAHO Instructions'!#REF!,5,2),RIGHT('Form LTAHO Instructions'!#REF!,2)),0),7)&gt;27),COUNTBLANK('Form LTAHO General'!#REF!),0))</f>
        <v>0</v>
      </c>
      <c r="AH58" s="111">
        <f t="shared" si="0"/>
        <v>0</v>
      </c>
      <c r="AI58" s="111">
        <f t="shared" si="1"/>
        <v>0</v>
      </c>
      <c r="AJ58" s="111">
        <f t="shared" si="2"/>
        <v>0</v>
      </c>
      <c r="AK58" s="111">
        <f>IF(ISBLANK(E58),0,IF(IFERROR(DATE(LEFT(E58,4),MID(E58,5,2),RIGHT(E58,2)),0)&lt;IFERROR(DATE(LEFT('Form LTAHO Instructions'!#REF!,4),MID('Form LTAHO Instructions'!#REF!,5,2),RIGHT('Form LTAHO Instructions'!#REF!,2)),0),0,1))</f>
        <v>0</v>
      </c>
      <c r="AL58" s="111">
        <f>IF('Form LTAHO General'!U58="Misconduct report has been filed",COUNTBLANK('Form LTAHO General'!V58),0)</f>
        <v>0</v>
      </c>
      <c r="AM58" s="111">
        <f t="shared" si="3"/>
        <v>0</v>
      </c>
      <c r="AN58" s="111">
        <f>IF(ISBLANK(D58),0,IF(ISNA(VLOOKUP(D58,'Form LTAHO Dropdowns (Hidden)'!$B$1:$B$4,1,FALSE)),1,0))</f>
        <v>0</v>
      </c>
      <c r="AO58" s="111">
        <f>IF(ISBLANK(G58),0,IF(ISNA(VLOOKUP(G58,'Form LTAHO Dropdowns (Hidden)'!$J$1:$J$5,1,FALSE)),1,0))</f>
        <v>0</v>
      </c>
      <c r="AP58" s="111">
        <f>IF(ISBLANK(K58),0,IF(ISNA(VLOOKUP(K58,'Form LTAHO Dropdowns (Hidden)'!$M$1:$M$4,1,FALSE)),1,0))</f>
        <v>0</v>
      </c>
      <c r="AQ58" s="111">
        <f>IF(ISBLANK(L58),0,IF(ISNA(VLOOKUP(L58,'Form LTAHO Dropdowns (Hidden)'!$K$1:$K$4,1,FALSE)),1,0))</f>
        <v>0</v>
      </c>
      <c r="AR58" s="111">
        <f t="shared" si="4"/>
        <v>0</v>
      </c>
      <c r="AS58" s="111">
        <f t="shared" si="5"/>
        <v>0</v>
      </c>
      <c r="AT58" s="111">
        <f t="shared" si="6"/>
        <v>0</v>
      </c>
    </row>
    <row r="59" spans="2:46" x14ac:dyDescent="0.25">
      <c r="B59" s="12"/>
      <c r="C59" s="12"/>
      <c r="D59" s="12"/>
      <c r="E59" s="32"/>
      <c r="F59" s="12"/>
      <c r="G59" s="12"/>
      <c r="H59" s="12"/>
      <c r="I59" s="32"/>
      <c r="J59" s="12"/>
      <c r="K59" s="12"/>
      <c r="L59" s="12"/>
      <c r="M59" s="12"/>
      <c r="N59" s="12"/>
      <c r="O59" s="12"/>
      <c r="P59" s="32"/>
      <c r="Q59" s="12"/>
      <c r="R59" s="12"/>
      <c r="S59" s="12"/>
      <c r="T59" s="12"/>
      <c r="U59" s="12"/>
      <c r="V59" s="12"/>
      <c r="Z59" s="111" t="e">
        <f>IF('Form LTAHO Instructions'!#REF!="yes",COUNTA('Form LTAHO General'!B59),0)</f>
        <v>#REF!</v>
      </c>
      <c r="AA59" s="111">
        <f>IF(COUNTA(B59:V59)&gt;0,3-(COUNTA('Form LTAHO General'!B59)+COUNTA('Form LTAHO General'!D59)+COUNTA('Form LTAHO General'!U59)),0)</f>
        <v>0</v>
      </c>
      <c r="AB59" s="111">
        <f>IF('Form LTAHO General'!U59="No",COUNTBLANK('Form LTAHO General'!E59:G59)+COUNTBLANK('Form LTAHO General'!K59),0)</f>
        <v>0</v>
      </c>
      <c r="AC59" s="111">
        <f>IF('Form LTAHO General'!G59="Others",COUNTBLANK('Form LTAHO General'!H59),0)</f>
        <v>0</v>
      </c>
      <c r="AD59" s="111">
        <f>IF(AND(U59="No",COUNTA('Form LTAHO General'!B59),ISBLANK('Form LTAHO General'!I59)),COUNTBLANK('Form LTAHO General'!J59),0)</f>
        <v>0</v>
      </c>
      <c r="AE59" s="111">
        <f>IF(ISBLANK(K59),0,IF(ISNUMBER(SEARCH("FI fully agreed with the client's requests/appeals",'Form LTAHO General'!K59)),0,COUNTBLANK('Form LTAHO General'!L59)))</f>
        <v>0</v>
      </c>
      <c r="AF59" s="111">
        <f>IF(OR('Form LTAHO General'!K59="Others",'Form LTAHO General'!L59="Others"),COUNTBLANK('Form LTAHO General'!M59),0)</f>
        <v>0</v>
      </c>
      <c r="AG59" s="111">
        <f>IF(ISBLANK(B59),0,IF(AND(ISBLANK('Form LTAHO General'!P59),NETWORKDAYS(IFERROR(DATE(LEFT('Form LTAHO General'!E59,4),MID('Form LTAHO General'!E59,5,2),RIGHT('Form LTAHO General'!E59,2)),0),IFERROR(DATE(LEFT('Form LTAHO Instructions'!#REF!,4),MID('Form LTAHO Instructions'!#REF!,5,2),RIGHT('Form LTAHO Instructions'!#REF!,2)),0),7)&gt;27),COUNTBLANK('Form LTAHO General'!#REF!),0))</f>
        <v>0</v>
      </c>
      <c r="AH59" s="111">
        <f t="shared" si="0"/>
        <v>0</v>
      </c>
      <c r="AI59" s="111">
        <f t="shared" si="1"/>
        <v>0</v>
      </c>
      <c r="AJ59" s="111">
        <f t="shared" si="2"/>
        <v>0</v>
      </c>
      <c r="AK59" s="111">
        <f>IF(ISBLANK(E59),0,IF(IFERROR(DATE(LEFT(E59,4),MID(E59,5,2),RIGHT(E59,2)),0)&lt;IFERROR(DATE(LEFT('Form LTAHO Instructions'!#REF!,4),MID('Form LTAHO Instructions'!#REF!,5,2),RIGHT('Form LTAHO Instructions'!#REF!,2)),0),0,1))</f>
        <v>0</v>
      </c>
      <c r="AL59" s="111">
        <f>IF('Form LTAHO General'!U59="Misconduct report has been filed",COUNTBLANK('Form LTAHO General'!V59),0)</f>
        <v>0</v>
      </c>
      <c r="AM59" s="111">
        <f t="shared" si="3"/>
        <v>0</v>
      </c>
      <c r="AN59" s="111">
        <f>IF(ISBLANK(D59),0,IF(ISNA(VLOOKUP(D59,'Form LTAHO Dropdowns (Hidden)'!$B$1:$B$4,1,FALSE)),1,0))</f>
        <v>0</v>
      </c>
      <c r="AO59" s="111">
        <f>IF(ISBLANK(G59),0,IF(ISNA(VLOOKUP(G59,'Form LTAHO Dropdowns (Hidden)'!$J$1:$J$5,1,FALSE)),1,0))</f>
        <v>0</v>
      </c>
      <c r="AP59" s="111">
        <f>IF(ISBLANK(K59),0,IF(ISNA(VLOOKUP(K59,'Form LTAHO Dropdowns (Hidden)'!$M$1:$M$4,1,FALSE)),1,0))</f>
        <v>0</v>
      </c>
      <c r="AQ59" s="111">
        <f>IF(ISBLANK(L59),0,IF(ISNA(VLOOKUP(L59,'Form LTAHO Dropdowns (Hidden)'!$K$1:$K$4,1,FALSE)),1,0))</f>
        <v>0</v>
      </c>
      <c r="AR59" s="111">
        <f t="shared" si="4"/>
        <v>0</v>
      </c>
      <c r="AS59" s="111">
        <f t="shared" si="5"/>
        <v>0</v>
      </c>
      <c r="AT59" s="111">
        <f t="shared" si="6"/>
        <v>0</v>
      </c>
    </row>
    <row r="60" spans="2:46" x14ac:dyDescent="0.25">
      <c r="B60" s="12"/>
      <c r="C60" s="12"/>
      <c r="D60" s="12"/>
      <c r="E60" s="32"/>
      <c r="F60" s="12"/>
      <c r="G60" s="12"/>
      <c r="H60" s="12"/>
      <c r="I60" s="32"/>
      <c r="J60" s="12"/>
      <c r="K60" s="12"/>
      <c r="L60" s="12"/>
      <c r="M60" s="12"/>
      <c r="N60" s="12"/>
      <c r="O60" s="12"/>
      <c r="P60" s="32"/>
      <c r="Q60" s="12"/>
      <c r="R60" s="12"/>
      <c r="S60" s="12"/>
      <c r="T60" s="12"/>
      <c r="U60" s="12"/>
      <c r="V60" s="12"/>
      <c r="Z60" s="111" t="e">
        <f>IF('Form LTAHO Instructions'!#REF!="yes",COUNTA('Form LTAHO General'!B60),0)</f>
        <v>#REF!</v>
      </c>
      <c r="AA60" s="111">
        <f>IF(COUNTA(B60:V60)&gt;0,3-(COUNTA('Form LTAHO General'!B60)+COUNTA('Form LTAHO General'!D60)+COUNTA('Form LTAHO General'!U60)),0)</f>
        <v>0</v>
      </c>
      <c r="AB60" s="111">
        <f>IF('Form LTAHO General'!U60="No",COUNTBLANK('Form LTAHO General'!E60:G60)+COUNTBLANK('Form LTAHO General'!K60),0)</f>
        <v>0</v>
      </c>
      <c r="AC60" s="111">
        <f>IF('Form LTAHO General'!G60="Others",COUNTBLANK('Form LTAHO General'!H60),0)</f>
        <v>0</v>
      </c>
      <c r="AD60" s="111">
        <f>IF(AND(U60="No",COUNTA('Form LTAHO General'!B60),ISBLANK('Form LTAHO General'!I60)),COUNTBLANK('Form LTAHO General'!J60),0)</f>
        <v>0</v>
      </c>
      <c r="AE60" s="111">
        <f>IF(ISBLANK(K60),0,IF(ISNUMBER(SEARCH("FI fully agreed with the client's requests/appeals",'Form LTAHO General'!K60)),0,COUNTBLANK('Form LTAHO General'!L60)))</f>
        <v>0</v>
      </c>
      <c r="AF60" s="111">
        <f>IF(OR('Form LTAHO General'!K60="Others",'Form LTAHO General'!L60="Others"),COUNTBLANK('Form LTAHO General'!M60),0)</f>
        <v>0</v>
      </c>
      <c r="AG60" s="111">
        <f>IF(ISBLANK(B60),0,IF(AND(ISBLANK('Form LTAHO General'!P60),NETWORKDAYS(IFERROR(DATE(LEFT('Form LTAHO General'!E60,4),MID('Form LTAHO General'!E60,5,2),RIGHT('Form LTAHO General'!E60,2)),0),IFERROR(DATE(LEFT('Form LTAHO Instructions'!#REF!,4),MID('Form LTAHO Instructions'!#REF!,5,2),RIGHT('Form LTAHO Instructions'!#REF!,2)),0),7)&gt;27),COUNTBLANK('Form LTAHO General'!#REF!),0))</f>
        <v>0</v>
      </c>
      <c r="AH60" s="111">
        <f t="shared" si="0"/>
        <v>0</v>
      </c>
      <c r="AI60" s="111">
        <f t="shared" si="1"/>
        <v>0</v>
      </c>
      <c r="AJ60" s="111">
        <f t="shared" si="2"/>
        <v>0</v>
      </c>
      <c r="AK60" s="111">
        <f>IF(ISBLANK(E60),0,IF(IFERROR(DATE(LEFT(E60,4),MID(E60,5,2),RIGHT(E60,2)),0)&lt;IFERROR(DATE(LEFT('Form LTAHO Instructions'!#REF!,4),MID('Form LTAHO Instructions'!#REF!,5,2),RIGHT('Form LTAHO Instructions'!#REF!,2)),0),0,1))</f>
        <v>0</v>
      </c>
      <c r="AL60" s="111">
        <f>IF('Form LTAHO General'!U60="Misconduct report has been filed",COUNTBLANK('Form LTAHO General'!V60),0)</f>
        <v>0</v>
      </c>
      <c r="AM60" s="111">
        <f t="shared" si="3"/>
        <v>0</v>
      </c>
      <c r="AN60" s="111">
        <f>IF(ISBLANK(D60),0,IF(ISNA(VLOOKUP(D60,'Form LTAHO Dropdowns (Hidden)'!$B$1:$B$4,1,FALSE)),1,0))</f>
        <v>0</v>
      </c>
      <c r="AO60" s="111">
        <f>IF(ISBLANK(G60),0,IF(ISNA(VLOOKUP(G60,'Form LTAHO Dropdowns (Hidden)'!$J$1:$J$5,1,FALSE)),1,0))</f>
        <v>0</v>
      </c>
      <c r="AP60" s="111">
        <f>IF(ISBLANK(K60),0,IF(ISNA(VLOOKUP(K60,'Form LTAHO Dropdowns (Hidden)'!$M$1:$M$4,1,FALSE)),1,0))</f>
        <v>0</v>
      </c>
      <c r="AQ60" s="111">
        <f>IF(ISBLANK(L60),0,IF(ISNA(VLOOKUP(L60,'Form LTAHO Dropdowns (Hidden)'!$K$1:$K$4,1,FALSE)),1,0))</f>
        <v>0</v>
      </c>
      <c r="AR60" s="111">
        <f t="shared" si="4"/>
        <v>0</v>
      </c>
      <c r="AS60" s="111">
        <f t="shared" si="5"/>
        <v>0</v>
      </c>
      <c r="AT60" s="111">
        <f t="shared" si="6"/>
        <v>0</v>
      </c>
    </row>
    <row r="61" spans="2:46" x14ac:dyDescent="0.25">
      <c r="B61" s="12"/>
      <c r="C61" s="12"/>
      <c r="D61" s="12"/>
      <c r="E61" s="32"/>
      <c r="F61" s="12"/>
      <c r="G61" s="12"/>
      <c r="H61" s="12"/>
      <c r="I61" s="32"/>
      <c r="J61" s="12"/>
      <c r="K61" s="12"/>
      <c r="L61" s="12"/>
      <c r="M61" s="12"/>
      <c r="N61" s="12"/>
      <c r="O61" s="12"/>
      <c r="P61" s="32"/>
      <c r="Q61" s="12"/>
      <c r="R61" s="12"/>
      <c r="S61" s="12"/>
      <c r="T61" s="12"/>
      <c r="U61" s="12"/>
      <c r="V61" s="12"/>
      <c r="Z61" s="111" t="e">
        <f>IF('Form LTAHO Instructions'!#REF!="yes",COUNTA('Form LTAHO General'!B61),0)</f>
        <v>#REF!</v>
      </c>
      <c r="AA61" s="111">
        <f>IF(COUNTA(B61:V61)&gt;0,3-(COUNTA('Form LTAHO General'!B61)+COUNTA('Form LTAHO General'!D61)+COUNTA('Form LTAHO General'!U61)),0)</f>
        <v>0</v>
      </c>
      <c r="AB61" s="111">
        <f>IF('Form LTAHO General'!U61="No",COUNTBLANK('Form LTAHO General'!E61:G61)+COUNTBLANK('Form LTAHO General'!K61),0)</f>
        <v>0</v>
      </c>
      <c r="AC61" s="111">
        <f>IF('Form LTAHO General'!G61="Others",COUNTBLANK('Form LTAHO General'!H61),0)</f>
        <v>0</v>
      </c>
      <c r="AD61" s="111">
        <f>IF(AND(U61="No",COUNTA('Form LTAHO General'!B61),ISBLANK('Form LTAHO General'!I61)),COUNTBLANK('Form LTAHO General'!J61),0)</f>
        <v>0</v>
      </c>
      <c r="AE61" s="111">
        <f>IF(ISBLANK(K61),0,IF(ISNUMBER(SEARCH("FI fully agreed with the client's requests/appeals",'Form LTAHO General'!K61)),0,COUNTBLANK('Form LTAHO General'!L61)))</f>
        <v>0</v>
      </c>
      <c r="AF61" s="111">
        <f>IF(OR('Form LTAHO General'!K61="Others",'Form LTAHO General'!L61="Others"),COUNTBLANK('Form LTAHO General'!M61),0)</f>
        <v>0</v>
      </c>
      <c r="AG61" s="111">
        <f>IF(ISBLANK(B61),0,IF(AND(ISBLANK('Form LTAHO General'!P61),NETWORKDAYS(IFERROR(DATE(LEFT('Form LTAHO General'!E61,4),MID('Form LTAHO General'!E61,5,2),RIGHT('Form LTAHO General'!E61,2)),0),IFERROR(DATE(LEFT('Form LTAHO Instructions'!#REF!,4),MID('Form LTAHO Instructions'!#REF!,5,2),RIGHT('Form LTAHO Instructions'!#REF!,2)),0),7)&gt;27),COUNTBLANK('Form LTAHO General'!#REF!),0))</f>
        <v>0</v>
      </c>
      <c r="AH61" s="111">
        <f t="shared" si="0"/>
        <v>0</v>
      </c>
      <c r="AI61" s="111">
        <f t="shared" si="1"/>
        <v>0</v>
      </c>
      <c r="AJ61" s="111">
        <f t="shared" si="2"/>
        <v>0</v>
      </c>
      <c r="AK61" s="111">
        <f>IF(ISBLANK(E61),0,IF(IFERROR(DATE(LEFT(E61,4),MID(E61,5,2),RIGHT(E61,2)),0)&lt;IFERROR(DATE(LEFT('Form LTAHO Instructions'!#REF!,4),MID('Form LTAHO Instructions'!#REF!,5,2),RIGHT('Form LTAHO Instructions'!#REF!,2)),0),0,1))</f>
        <v>0</v>
      </c>
      <c r="AL61" s="111">
        <f>IF('Form LTAHO General'!U61="Misconduct report has been filed",COUNTBLANK('Form LTAHO General'!V61),0)</f>
        <v>0</v>
      </c>
      <c r="AM61" s="111">
        <f t="shared" si="3"/>
        <v>0</v>
      </c>
      <c r="AN61" s="111">
        <f>IF(ISBLANK(D61),0,IF(ISNA(VLOOKUP(D61,'Form LTAHO Dropdowns (Hidden)'!$B$1:$B$4,1,FALSE)),1,0))</f>
        <v>0</v>
      </c>
      <c r="AO61" s="111">
        <f>IF(ISBLANK(G61),0,IF(ISNA(VLOOKUP(G61,'Form LTAHO Dropdowns (Hidden)'!$J$1:$J$5,1,FALSE)),1,0))</f>
        <v>0</v>
      </c>
      <c r="AP61" s="111">
        <f>IF(ISBLANK(K61),0,IF(ISNA(VLOOKUP(K61,'Form LTAHO Dropdowns (Hidden)'!$M$1:$M$4,1,FALSE)),1,0))</f>
        <v>0</v>
      </c>
      <c r="AQ61" s="111">
        <f>IF(ISBLANK(L61),0,IF(ISNA(VLOOKUP(L61,'Form LTAHO Dropdowns (Hidden)'!$K$1:$K$4,1,FALSE)),1,0))</f>
        <v>0</v>
      </c>
      <c r="AR61" s="111">
        <f t="shared" si="4"/>
        <v>0</v>
      </c>
      <c r="AS61" s="111">
        <f t="shared" si="5"/>
        <v>0</v>
      </c>
      <c r="AT61" s="111">
        <f t="shared" si="6"/>
        <v>0</v>
      </c>
    </row>
    <row r="62" spans="2:46" x14ac:dyDescent="0.25">
      <c r="B62" s="12"/>
      <c r="C62" s="12"/>
      <c r="D62" s="12"/>
      <c r="E62" s="32"/>
      <c r="F62" s="12"/>
      <c r="G62" s="12"/>
      <c r="H62" s="12"/>
      <c r="I62" s="32"/>
      <c r="J62" s="12"/>
      <c r="K62" s="12"/>
      <c r="L62" s="12"/>
      <c r="M62" s="12"/>
      <c r="N62" s="12"/>
      <c r="O62" s="12"/>
      <c r="P62" s="32"/>
      <c r="Q62" s="12"/>
      <c r="R62" s="12"/>
      <c r="S62" s="12"/>
      <c r="T62" s="12"/>
      <c r="U62" s="12"/>
      <c r="V62" s="12"/>
      <c r="Z62" s="111" t="e">
        <f>IF('Form LTAHO Instructions'!#REF!="yes",COUNTA('Form LTAHO General'!B62),0)</f>
        <v>#REF!</v>
      </c>
      <c r="AA62" s="111">
        <f>IF(COUNTA(B62:V62)&gt;0,3-(COUNTA('Form LTAHO General'!B62)+COUNTA('Form LTAHO General'!D62)+COUNTA('Form LTAHO General'!U62)),0)</f>
        <v>0</v>
      </c>
      <c r="AB62" s="111">
        <f>IF('Form LTAHO General'!U62="No",COUNTBLANK('Form LTAHO General'!E62:G62)+COUNTBLANK('Form LTAHO General'!K62),0)</f>
        <v>0</v>
      </c>
      <c r="AC62" s="111">
        <f>IF('Form LTAHO General'!G62="Others",COUNTBLANK('Form LTAHO General'!H62),0)</f>
        <v>0</v>
      </c>
      <c r="AD62" s="111">
        <f>IF(AND(U62="No",COUNTA('Form LTAHO General'!B62),ISBLANK('Form LTAHO General'!I62)),COUNTBLANK('Form LTAHO General'!J62),0)</f>
        <v>0</v>
      </c>
      <c r="AE62" s="111">
        <f>IF(ISBLANK(K62),0,IF(ISNUMBER(SEARCH("FI fully agreed with the client's requests/appeals",'Form LTAHO General'!K62)),0,COUNTBLANK('Form LTAHO General'!L62)))</f>
        <v>0</v>
      </c>
      <c r="AF62" s="111">
        <f>IF(OR('Form LTAHO General'!K62="Others",'Form LTAHO General'!L62="Others"),COUNTBLANK('Form LTAHO General'!M62),0)</f>
        <v>0</v>
      </c>
      <c r="AG62" s="111">
        <f>IF(ISBLANK(B62),0,IF(AND(ISBLANK('Form LTAHO General'!P62),NETWORKDAYS(IFERROR(DATE(LEFT('Form LTAHO General'!E62,4),MID('Form LTAHO General'!E62,5,2),RIGHT('Form LTAHO General'!E62,2)),0),IFERROR(DATE(LEFT('Form LTAHO Instructions'!#REF!,4),MID('Form LTAHO Instructions'!#REF!,5,2),RIGHT('Form LTAHO Instructions'!#REF!,2)),0),7)&gt;27),COUNTBLANK('Form LTAHO General'!#REF!),0))</f>
        <v>0</v>
      </c>
      <c r="AH62" s="111">
        <f t="shared" si="0"/>
        <v>0</v>
      </c>
      <c r="AI62" s="111">
        <f t="shared" si="1"/>
        <v>0</v>
      </c>
      <c r="AJ62" s="111">
        <f t="shared" si="2"/>
        <v>0</v>
      </c>
      <c r="AK62" s="111">
        <f>IF(ISBLANK(E62),0,IF(IFERROR(DATE(LEFT(E62,4),MID(E62,5,2),RIGHT(E62,2)),0)&lt;IFERROR(DATE(LEFT('Form LTAHO Instructions'!#REF!,4),MID('Form LTAHO Instructions'!#REF!,5,2),RIGHT('Form LTAHO Instructions'!#REF!,2)),0),0,1))</f>
        <v>0</v>
      </c>
      <c r="AL62" s="111">
        <f>IF('Form LTAHO General'!U62="Misconduct report has been filed",COUNTBLANK('Form LTAHO General'!V62),0)</f>
        <v>0</v>
      </c>
      <c r="AM62" s="111">
        <f t="shared" si="3"/>
        <v>0</v>
      </c>
      <c r="AN62" s="111">
        <f>IF(ISBLANK(D62),0,IF(ISNA(VLOOKUP(D62,'Form LTAHO Dropdowns (Hidden)'!$B$1:$B$4,1,FALSE)),1,0))</f>
        <v>0</v>
      </c>
      <c r="AO62" s="111">
        <f>IF(ISBLANK(G62),0,IF(ISNA(VLOOKUP(G62,'Form LTAHO Dropdowns (Hidden)'!$J$1:$J$5,1,FALSE)),1,0))</f>
        <v>0</v>
      </c>
      <c r="AP62" s="111">
        <f>IF(ISBLANK(K62),0,IF(ISNA(VLOOKUP(K62,'Form LTAHO Dropdowns (Hidden)'!$M$1:$M$4,1,FALSE)),1,0))</f>
        <v>0</v>
      </c>
      <c r="AQ62" s="111">
        <f>IF(ISBLANK(L62),0,IF(ISNA(VLOOKUP(L62,'Form LTAHO Dropdowns (Hidden)'!$K$1:$K$4,1,FALSE)),1,0))</f>
        <v>0</v>
      </c>
      <c r="AR62" s="111">
        <f t="shared" si="4"/>
        <v>0</v>
      </c>
      <c r="AS62" s="111">
        <f t="shared" si="5"/>
        <v>0</v>
      </c>
      <c r="AT62" s="111">
        <f t="shared" si="6"/>
        <v>0</v>
      </c>
    </row>
    <row r="63" spans="2:46" x14ac:dyDescent="0.25">
      <c r="B63" s="12"/>
      <c r="C63" s="12"/>
      <c r="D63" s="12"/>
      <c r="E63" s="32"/>
      <c r="F63" s="12"/>
      <c r="G63" s="12"/>
      <c r="H63" s="12"/>
      <c r="I63" s="32"/>
      <c r="J63" s="12"/>
      <c r="K63" s="12"/>
      <c r="L63" s="12"/>
      <c r="M63" s="12"/>
      <c r="N63" s="12"/>
      <c r="O63" s="12"/>
      <c r="P63" s="32"/>
      <c r="Q63" s="12"/>
      <c r="R63" s="12"/>
      <c r="S63" s="12"/>
      <c r="T63" s="12"/>
      <c r="U63" s="12"/>
      <c r="V63" s="12"/>
      <c r="Z63" s="111" t="e">
        <f>IF('Form LTAHO Instructions'!#REF!="yes",COUNTA('Form LTAHO General'!B63),0)</f>
        <v>#REF!</v>
      </c>
      <c r="AA63" s="111">
        <f>IF(COUNTA(B63:V63)&gt;0,3-(COUNTA('Form LTAHO General'!B63)+COUNTA('Form LTAHO General'!D63)+COUNTA('Form LTAHO General'!U63)),0)</f>
        <v>0</v>
      </c>
      <c r="AB63" s="111">
        <f>IF('Form LTAHO General'!U63="No",COUNTBLANK('Form LTAHO General'!E63:G63)+COUNTBLANK('Form LTAHO General'!K63),0)</f>
        <v>0</v>
      </c>
      <c r="AC63" s="111">
        <f>IF('Form LTAHO General'!G63="Others",COUNTBLANK('Form LTAHO General'!H63),0)</f>
        <v>0</v>
      </c>
      <c r="AD63" s="111">
        <f>IF(AND(U63="No",COUNTA('Form LTAHO General'!B63),ISBLANK('Form LTAHO General'!I63)),COUNTBLANK('Form LTAHO General'!J63),0)</f>
        <v>0</v>
      </c>
      <c r="AE63" s="111">
        <f>IF(ISBLANK(K63),0,IF(ISNUMBER(SEARCH("FI fully agreed with the client's requests/appeals",'Form LTAHO General'!K63)),0,COUNTBLANK('Form LTAHO General'!L63)))</f>
        <v>0</v>
      </c>
      <c r="AF63" s="111">
        <f>IF(OR('Form LTAHO General'!K63="Others",'Form LTAHO General'!L63="Others"),COUNTBLANK('Form LTAHO General'!M63),0)</f>
        <v>0</v>
      </c>
      <c r="AG63" s="111">
        <f>IF(ISBLANK(B63),0,IF(AND(ISBLANK('Form LTAHO General'!P63),NETWORKDAYS(IFERROR(DATE(LEFT('Form LTAHO General'!E63,4),MID('Form LTAHO General'!E63,5,2),RIGHT('Form LTAHO General'!E63,2)),0),IFERROR(DATE(LEFT('Form LTAHO Instructions'!#REF!,4),MID('Form LTAHO Instructions'!#REF!,5,2),RIGHT('Form LTAHO Instructions'!#REF!,2)),0),7)&gt;27),COUNTBLANK('Form LTAHO General'!#REF!),0))</f>
        <v>0</v>
      </c>
      <c r="AH63" s="111">
        <f t="shared" si="0"/>
        <v>0</v>
      </c>
      <c r="AI63" s="111">
        <f t="shared" si="1"/>
        <v>0</v>
      </c>
      <c r="AJ63" s="111">
        <f t="shared" si="2"/>
        <v>0</v>
      </c>
      <c r="AK63" s="111">
        <f>IF(ISBLANK(E63),0,IF(IFERROR(DATE(LEFT(E63,4),MID(E63,5,2),RIGHT(E63,2)),0)&lt;IFERROR(DATE(LEFT('Form LTAHO Instructions'!#REF!,4),MID('Form LTAHO Instructions'!#REF!,5,2),RIGHT('Form LTAHO Instructions'!#REF!,2)),0),0,1))</f>
        <v>0</v>
      </c>
      <c r="AL63" s="111">
        <f>IF('Form LTAHO General'!U63="Misconduct report has been filed",COUNTBLANK('Form LTAHO General'!V63),0)</f>
        <v>0</v>
      </c>
      <c r="AM63" s="111">
        <f t="shared" si="3"/>
        <v>0</v>
      </c>
      <c r="AN63" s="111">
        <f>IF(ISBLANK(D63),0,IF(ISNA(VLOOKUP(D63,'Form LTAHO Dropdowns (Hidden)'!$B$1:$B$4,1,FALSE)),1,0))</f>
        <v>0</v>
      </c>
      <c r="AO63" s="111">
        <f>IF(ISBLANK(G63),0,IF(ISNA(VLOOKUP(G63,'Form LTAHO Dropdowns (Hidden)'!$J$1:$J$5,1,FALSE)),1,0))</f>
        <v>0</v>
      </c>
      <c r="AP63" s="111">
        <f>IF(ISBLANK(K63),0,IF(ISNA(VLOOKUP(K63,'Form LTAHO Dropdowns (Hidden)'!$M$1:$M$4,1,FALSE)),1,0))</f>
        <v>0</v>
      </c>
      <c r="AQ63" s="111">
        <f>IF(ISBLANK(L63),0,IF(ISNA(VLOOKUP(L63,'Form LTAHO Dropdowns (Hidden)'!$K$1:$K$4,1,FALSE)),1,0))</f>
        <v>0</v>
      </c>
      <c r="AR63" s="111">
        <f t="shared" si="4"/>
        <v>0</v>
      </c>
      <c r="AS63" s="111">
        <f t="shared" si="5"/>
        <v>0</v>
      </c>
      <c r="AT63" s="111">
        <f t="shared" si="6"/>
        <v>0</v>
      </c>
    </row>
    <row r="64" spans="2:46" x14ac:dyDescent="0.25">
      <c r="B64" s="12"/>
      <c r="C64" s="12"/>
      <c r="D64" s="12"/>
      <c r="E64" s="32"/>
      <c r="F64" s="12"/>
      <c r="G64" s="12"/>
      <c r="H64" s="12"/>
      <c r="I64" s="32"/>
      <c r="J64" s="12"/>
      <c r="K64" s="12"/>
      <c r="L64" s="12"/>
      <c r="M64" s="12"/>
      <c r="N64" s="12"/>
      <c r="O64" s="12"/>
      <c r="P64" s="32"/>
      <c r="Q64" s="12"/>
      <c r="R64" s="12"/>
      <c r="S64" s="12"/>
      <c r="T64" s="12"/>
      <c r="U64" s="12"/>
      <c r="V64" s="12"/>
      <c r="Z64" s="111" t="e">
        <f>IF('Form LTAHO Instructions'!#REF!="yes",COUNTA('Form LTAHO General'!B64),0)</f>
        <v>#REF!</v>
      </c>
      <c r="AA64" s="111">
        <f>IF(COUNTA(B64:V64)&gt;0,3-(COUNTA('Form LTAHO General'!B64)+COUNTA('Form LTAHO General'!D64)+COUNTA('Form LTAHO General'!U64)),0)</f>
        <v>0</v>
      </c>
      <c r="AB64" s="111">
        <f>IF('Form LTAHO General'!U64="No",COUNTBLANK('Form LTAHO General'!E64:G64)+COUNTBLANK('Form LTAHO General'!K64),0)</f>
        <v>0</v>
      </c>
      <c r="AC64" s="111">
        <f>IF('Form LTAHO General'!G64="Others",COUNTBLANK('Form LTAHO General'!H64),0)</f>
        <v>0</v>
      </c>
      <c r="AD64" s="111">
        <f>IF(AND(U64="No",COUNTA('Form LTAHO General'!B64),ISBLANK('Form LTAHO General'!I64)),COUNTBLANK('Form LTAHO General'!J64),0)</f>
        <v>0</v>
      </c>
      <c r="AE64" s="111">
        <f>IF(ISBLANK(K64),0,IF(ISNUMBER(SEARCH("FI fully agreed with the client's requests/appeals",'Form LTAHO General'!K64)),0,COUNTBLANK('Form LTAHO General'!L64)))</f>
        <v>0</v>
      </c>
      <c r="AF64" s="111">
        <f>IF(OR('Form LTAHO General'!K64="Others",'Form LTAHO General'!L64="Others"),COUNTBLANK('Form LTAHO General'!M64),0)</f>
        <v>0</v>
      </c>
      <c r="AG64" s="111">
        <f>IF(ISBLANK(B64),0,IF(AND(ISBLANK('Form LTAHO General'!P64),NETWORKDAYS(IFERROR(DATE(LEFT('Form LTAHO General'!E64,4),MID('Form LTAHO General'!E64,5,2),RIGHT('Form LTAHO General'!E64,2)),0),IFERROR(DATE(LEFT('Form LTAHO Instructions'!#REF!,4),MID('Form LTAHO Instructions'!#REF!,5,2),RIGHT('Form LTAHO Instructions'!#REF!,2)),0),7)&gt;27),COUNTBLANK('Form LTAHO General'!#REF!),0))</f>
        <v>0</v>
      </c>
      <c r="AH64" s="111">
        <f t="shared" si="0"/>
        <v>0</v>
      </c>
      <c r="AI64" s="111">
        <f t="shared" si="1"/>
        <v>0</v>
      </c>
      <c r="AJ64" s="111">
        <f t="shared" si="2"/>
        <v>0</v>
      </c>
      <c r="AK64" s="111">
        <f>IF(ISBLANK(E64),0,IF(IFERROR(DATE(LEFT(E64,4),MID(E64,5,2),RIGHT(E64,2)),0)&lt;IFERROR(DATE(LEFT('Form LTAHO Instructions'!#REF!,4),MID('Form LTAHO Instructions'!#REF!,5,2),RIGHT('Form LTAHO Instructions'!#REF!,2)),0),0,1))</f>
        <v>0</v>
      </c>
      <c r="AL64" s="111">
        <f>IF('Form LTAHO General'!U64="Misconduct report has been filed",COUNTBLANK('Form LTAHO General'!V64),0)</f>
        <v>0</v>
      </c>
      <c r="AM64" s="111">
        <f t="shared" si="3"/>
        <v>0</v>
      </c>
      <c r="AN64" s="111">
        <f>IF(ISBLANK(D64),0,IF(ISNA(VLOOKUP(D64,'Form LTAHO Dropdowns (Hidden)'!$B$1:$B$4,1,FALSE)),1,0))</f>
        <v>0</v>
      </c>
      <c r="AO64" s="111">
        <f>IF(ISBLANK(G64),0,IF(ISNA(VLOOKUP(G64,'Form LTAHO Dropdowns (Hidden)'!$J$1:$J$5,1,FALSE)),1,0))</f>
        <v>0</v>
      </c>
      <c r="AP64" s="111">
        <f>IF(ISBLANK(K64),0,IF(ISNA(VLOOKUP(K64,'Form LTAHO Dropdowns (Hidden)'!$M$1:$M$4,1,FALSE)),1,0))</f>
        <v>0</v>
      </c>
      <c r="AQ64" s="111">
        <f>IF(ISBLANK(L64),0,IF(ISNA(VLOOKUP(L64,'Form LTAHO Dropdowns (Hidden)'!$K$1:$K$4,1,FALSE)),1,0))</f>
        <v>0</v>
      </c>
      <c r="AR64" s="111">
        <f t="shared" si="4"/>
        <v>0</v>
      </c>
      <c r="AS64" s="111">
        <f t="shared" si="5"/>
        <v>0</v>
      </c>
      <c r="AT64" s="111">
        <f t="shared" si="6"/>
        <v>0</v>
      </c>
    </row>
    <row r="65" spans="2:46" x14ac:dyDescent="0.25">
      <c r="B65" s="12"/>
      <c r="C65" s="12"/>
      <c r="D65" s="12"/>
      <c r="E65" s="32"/>
      <c r="F65" s="12"/>
      <c r="G65" s="12"/>
      <c r="H65" s="12"/>
      <c r="I65" s="32"/>
      <c r="J65" s="12"/>
      <c r="K65" s="12"/>
      <c r="L65" s="12"/>
      <c r="M65" s="12"/>
      <c r="N65" s="12"/>
      <c r="O65" s="12"/>
      <c r="P65" s="32"/>
      <c r="Q65" s="12"/>
      <c r="R65" s="12"/>
      <c r="S65" s="12"/>
      <c r="T65" s="12"/>
      <c r="U65" s="12"/>
      <c r="V65" s="12"/>
      <c r="Z65" s="111" t="e">
        <f>IF('Form LTAHO Instructions'!#REF!="yes",COUNTA('Form LTAHO General'!B65),0)</f>
        <v>#REF!</v>
      </c>
      <c r="AA65" s="111">
        <f>IF(COUNTA(B65:V65)&gt;0,3-(COUNTA('Form LTAHO General'!B65)+COUNTA('Form LTAHO General'!D65)+COUNTA('Form LTAHO General'!U65)),0)</f>
        <v>0</v>
      </c>
      <c r="AB65" s="111">
        <f>IF('Form LTAHO General'!U65="No",COUNTBLANK('Form LTAHO General'!E65:G65)+COUNTBLANK('Form LTAHO General'!K65),0)</f>
        <v>0</v>
      </c>
      <c r="AC65" s="111">
        <f>IF('Form LTAHO General'!G65="Others",COUNTBLANK('Form LTAHO General'!H65),0)</f>
        <v>0</v>
      </c>
      <c r="AD65" s="111">
        <f>IF(AND(U65="No",COUNTA('Form LTAHO General'!B65),ISBLANK('Form LTAHO General'!I65)),COUNTBLANK('Form LTAHO General'!J65),0)</f>
        <v>0</v>
      </c>
      <c r="AE65" s="111">
        <f>IF(ISBLANK(K65),0,IF(ISNUMBER(SEARCH("FI fully agreed with the client's requests/appeals",'Form LTAHO General'!K65)),0,COUNTBLANK('Form LTAHO General'!L65)))</f>
        <v>0</v>
      </c>
      <c r="AF65" s="111">
        <f>IF(OR('Form LTAHO General'!K65="Others",'Form LTAHO General'!L65="Others"),COUNTBLANK('Form LTAHO General'!M65),0)</f>
        <v>0</v>
      </c>
      <c r="AG65" s="111">
        <f>IF(ISBLANK(B65),0,IF(AND(ISBLANK('Form LTAHO General'!P65),NETWORKDAYS(IFERROR(DATE(LEFT('Form LTAHO General'!E65,4),MID('Form LTAHO General'!E65,5,2),RIGHT('Form LTAHO General'!E65,2)),0),IFERROR(DATE(LEFT('Form LTAHO Instructions'!#REF!,4),MID('Form LTAHO Instructions'!#REF!,5,2),RIGHT('Form LTAHO Instructions'!#REF!,2)),0),7)&gt;27),COUNTBLANK('Form LTAHO General'!#REF!),0))</f>
        <v>0</v>
      </c>
      <c r="AH65" s="111">
        <f t="shared" si="0"/>
        <v>0</v>
      </c>
      <c r="AI65" s="111">
        <f t="shared" si="1"/>
        <v>0</v>
      </c>
      <c r="AJ65" s="111">
        <f t="shared" si="2"/>
        <v>0</v>
      </c>
      <c r="AK65" s="111">
        <f>IF(ISBLANK(E65),0,IF(IFERROR(DATE(LEFT(E65,4),MID(E65,5,2),RIGHT(E65,2)),0)&lt;IFERROR(DATE(LEFT('Form LTAHO Instructions'!#REF!,4),MID('Form LTAHO Instructions'!#REF!,5,2),RIGHT('Form LTAHO Instructions'!#REF!,2)),0),0,1))</f>
        <v>0</v>
      </c>
      <c r="AL65" s="111">
        <f>IF('Form LTAHO General'!U65="Misconduct report has been filed",COUNTBLANK('Form LTAHO General'!V65),0)</f>
        <v>0</v>
      </c>
      <c r="AM65" s="111">
        <f t="shared" si="3"/>
        <v>0</v>
      </c>
      <c r="AN65" s="111">
        <f>IF(ISBLANK(D65),0,IF(ISNA(VLOOKUP(D65,'Form LTAHO Dropdowns (Hidden)'!$B$1:$B$4,1,FALSE)),1,0))</f>
        <v>0</v>
      </c>
      <c r="AO65" s="111">
        <f>IF(ISBLANK(G65),0,IF(ISNA(VLOOKUP(G65,'Form LTAHO Dropdowns (Hidden)'!$J$1:$J$5,1,FALSE)),1,0))</f>
        <v>0</v>
      </c>
      <c r="AP65" s="111">
        <f>IF(ISBLANK(K65),0,IF(ISNA(VLOOKUP(K65,'Form LTAHO Dropdowns (Hidden)'!$M$1:$M$4,1,FALSE)),1,0))</f>
        <v>0</v>
      </c>
      <c r="AQ65" s="111">
        <f>IF(ISBLANK(L65),0,IF(ISNA(VLOOKUP(L65,'Form LTAHO Dropdowns (Hidden)'!$K$1:$K$4,1,FALSE)),1,0))</f>
        <v>0</v>
      </c>
      <c r="AR65" s="111">
        <f t="shared" si="4"/>
        <v>0</v>
      </c>
      <c r="AS65" s="111">
        <f t="shared" si="5"/>
        <v>0</v>
      </c>
      <c r="AT65" s="111">
        <f t="shared" si="6"/>
        <v>0</v>
      </c>
    </row>
    <row r="66" spans="2:46" x14ac:dyDescent="0.25">
      <c r="B66" s="12"/>
      <c r="C66" s="12"/>
      <c r="D66" s="12"/>
      <c r="E66" s="32"/>
      <c r="F66" s="12"/>
      <c r="G66" s="12"/>
      <c r="H66" s="12"/>
      <c r="I66" s="32"/>
      <c r="J66" s="12"/>
      <c r="K66" s="12"/>
      <c r="L66" s="12"/>
      <c r="M66" s="12"/>
      <c r="N66" s="12"/>
      <c r="O66" s="12"/>
      <c r="P66" s="32"/>
      <c r="Q66" s="12"/>
      <c r="R66" s="12"/>
      <c r="S66" s="12"/>
      <c r="T66" s="12"/>
      <c r="U66" s="12"/>
      <c r="V66" s="12"/>
      <c r="Z66" s="111" t="e">
        <f>IF('Form LTAHO Instructions'!#REF!="yes",COUNTA('Form LTAHO General'!B66),0)</f>
        <v>#REF!</v>
      </c>
      <c r="AA66" s="111">
        <f>IF(COUNTA(B66:V66)&gt;0,3-(COUNTA('Form LTAHO General'!B66)+COUNTA('Form LTAHO General'!D66)+COUNTA('Form LTAHO General'!U66)),0)</f>
        <v>0</v>
      </c>
      <c r="AB66" s="111">
        <f>IF('Form LTAHO General'!U66="No",COUNTBLANK('Form LTAHO General'!E66:G66)+COUNTBLANK('Form LTAHO General'!K66),0)</f>
        <v>0</v>
      </c>
      <c r="AC66" s="111">
        <f>IF('Form LTAHO General'!G66="Others",COUNTBLANK('Form LTAHO General'!H66),0)</f>
        <v>0</v>
      </c>
      <c r="AD66" s="111">
        <f>IF(AND(U66="No",COUNTA('Form LTAHO General'!B66),ISBLANK('Form LTAHO General'!I66)),COUNTBLANK('Form LTAHO General'!J66),0)</f>
        <v>0</v>
      </c>
      <c r="AE66" s="111">
        <f>IF(ISBLANK(K66),0,IF(ISNUMBER(SEARCH("FI fully agreed with the client's requests/appeals",'Form LTAHO General'!K66)),0,COUNTBLANK('Form LTAHO General'!L66)))</f>
        <v>0</v>
      </c>
      <c r="AF66" s="111">
        <f>IF(OR('Form LTAHO General'!K66="Others",'Form LTAHO General'!L66="Others"),COUNTBLANK('Form LTAHO General'!M66),0)</f>
        <v>0</v>
      </c>
      <c r="AG66" s="111">
        <f>IF(ISBLANK(B66),0,IF(AND(ISBLANK('Form LTAHO General'!P66),NETWORKDAYS(IFERROR(DATE(LEFT('Form LTAHO General'!E66,4),MID('Form LTAHO General'!E66,5,2),RIGHT('Form LTAHO General'!E66,2)),0),IFERROR(DATE(LEFT('Form LTAHO Instructions'!#REF!,4),MID('Form LTAHO Instructions'!#REF!,5,2),RIGHT('Form LTAHO Instructions'!#REF!,2)),0),7)&gt;27),COUNTBLANK('Form LTAHO General'!#REF!),0))</f>
        <v>0</v>
      </c>
      <c r="AH66" s="111">
        <f t="shared" si="0"/>
        <v>0</v>
      </c>
      <c r="AI66" s="111">
        <f t="shared" si="1"/>
        <v>0</v>
      </c>
      <c r="AJ66" s="111">
        <f t="shared" si="2"/>
        <v>0</v>
      </c>
      <c r="AK66" s="111">
        <f>IF(ISBLANK(E66),0,IF(IFERROR(DATE(LEFT(E66,4),MID(E66,5,2),RIGHT(E66,2)),0)&lt;IFERROR(DATE(LEFT('Form LTAHO Instructions'!#REF!,4),MID('Form LTAHO Instructions'!#REF!,5,2),RIGHT('Form LTAHO Instructions'!#REF!,2)),0),0,1))</f>
        <v>0</v>
      </c>
      <c r="AL66" s="111">
        <f>IF('Form LTAHO General'!U66="Misconduct report has been filed",COUNTBLANK('Form LTAHO General'!V66),0)</f>
        <v>0</v>
      </c>
      <c r="AM66" s="111">
        <f t="shared" si="3"/>
        <v>0</v>
      </c>
      <c r="AN66" s="111">
        <f>IF(ISBLANK(D66),0,IF(ISNA(VLOOKUP(D66,'Form LTAHO Dropdowns (Hidden)'!$B$1:$B$4,1,FALSE)),1,0))</f>
        <v>0</v>
      </c>
      <c r="AO66" s="111">
        <f>IF(ISBLANK(G66),0,IF(ISNA(VLOOKUP(G66,'Form LTAHO Dropdowns (Hidden)'!$J$1:$J$5,1,FALSE)),1,0))</f>
        <v>0</v>
      </c>
      <c r="AP66" s="111">
        <f>IF(ISBLANK(K66),0,IF(ISNA(VLOOKUP(K66,'Form LTAHO Dropdowns (Hidden)'!$M$1:$M$4,1,FALSE)),1,0))</f>
        <v>0</v>
      </c>
      <c r="AQ66" s="111">
        <f>IF(ISBLANK(L66),0,IF(ISNA(VLOOKUP(L66,'Form LTAHO Dropdowns (Hidden)'!$K$1:$K$4,1,FALSE)),1,0))</f>
        <v>0</v>
      </c>
      <c r="AR66" s="111">
        <f t="shared" si="4"/>
        <v>0</v>
      </c>
      <c r="AS66" s="111">
        <f t="shared" si="5"/>
        <v>0</v>
      </c>
      <c r="AT66" s="111">
        <f t="shared" si="6"/>
        <v>0</v>
      </c>
    </row>
    <row r="67" spans="2:46" x14ac:dyDescent="0.25">
      <c r="B67" s="12"/>
      <c r="C67" s="12"/>
      <c r="D67" s="12"/>
      <c r="E67" s="32"/>
      <c r="F67" s="12"/>
      <c r="G67" s="12"/>
      <c r="H67" s="12"/>
      <c r="I67" s="32"/>
      <c r="J67" s="12"/>
      <c r="K67" s="12"/>
      <c r="L67" s="12"/>
      <c r="M67" s="12"/>
      <c r="N67" s="12"/>
      <c r="O67" s="12"/>
      <c r="P67" s="32"/>
      <c r="Q67" s="12"/>
      <c r="R67" s="12"/>
      <c r="S67" s="12"/>
      <c r="T67" s="12"/>
      <c r="U67" s="12"/>
      <c r="V67" s="12"/>
      <c r="Z67" s="111" t="e">
        <f>IF('Form LTAHO Instructions'!#REF!="yes",COUNTA('Form LTAHO General'!B67),0)</f>
        <v>#REF!</v>
      </c>
      <c r="AA67" s="111">
        <f>IF(COUNTA(B67:V67)&gt;0,3-(COUNTA('Form LTAHO General'!B67)+COUNTA('Form LTAHO General'!D67)+COUNTA('Form LTAHO General'!U67)),0)</f>
        <v>0</v>
      </c>
      <c r="AB67" s="111">
        <f>IF('Form LTAHO General'!U67="No",COUNTBLANK('Form LTAHO General'!E67:G67)+COUNTBLANK('Form LTAHO General'!K67),0)</f>
        <v>0</v>
      </c>
      <c r="AC67" s="111">
        <f>IF('Form LTAHO General'!G67="Others",COUNTBLANK('Form LTAHO General'!H67),0)</f>
        <v>0</v>
      </c>
      <c r="AD67" s="111">
        <f>IF(AND(U67="No",COUNTA('Form LTAHO General'!B67),ISBLANK('Form LTAHO General'!I67)),COUNTBLANK('Form LTAHO General'!J67),0)</f>
        <v>0</v>
      </c>
      <c r="AE67" s="111">
        <f>IF(ISBLANK(K67),0,IF(ISNUMBER(SEARCH("FI fully agreed with the client's requests/appeals",'Form LTAHO General'!K67)),0,COUNTBLANK('Form LTAHO General'!L67)))</f>
        <v>0</v>
      </c>
      <c r="AF67" s="111">
        <f>IF(OR('Form LTAHO General'!K67="Others",'Form LTAHO General'!L67="Others"),COUNTBLANK('Form LTAHO General'!M67),0)</f>
        <v>0</v>
      </c>
      <c r="AG67" s="111">
        <f>IF(ISBLANK(B67),0,IF(AND(ISBLANK('Form LTAHO General'!P67),NETWORKDAYS(IFERROR(DATE(LEFT('Form LTAHO General'!E67,4),MID('Form LTAHO General'!E67,5,2),RIGHT('Form LTAHO General'!E67,2)),0),IFERROR(DATE(LEFT('Form LTAHO Instructions'!#REF!,4),MID('Form LTAHO Instructions'!#REF!,5,2),RIGHT('Form LTAHO Instructions'!#REF!,2)),0),7)&gt;27),COUNTBLANK('Form LTAHO General'!#REF!),0))</f>
        <v>0</v>
      </c>
      <c r="AH67" s="111">
        <f t="shared" si="0"/>
        <v>0</v>
      </c>
      <c r="AI67" s="111">
        <f t="shared" si="1"/>
        <v>0</v>
      </c>
      <c r="AJ67" s="111">
        <f t="shared" si="2"/>
        <v>0</v>
      </c>
      <c r="AK67" s="111">
        <f>IF(ISBLANK(E67),0,IF(IFERROR(DATE(LEFT(E67,4),MID(E67,5,2),RIGHT(E67,2)),0)&lt;IFERROR(DATE(LEFT('Form LTAHO Instructions'!#REF!,4),MID('Form LTAHO Instructions'!#REF!,5,2),RIGHT('Form LTAHO Instructions'!#REF!,2)),0),0,1))</f>
        <v>0</v>
      </c>
      <c r="AL67" s="111">
        <f>IF('Form LTAHO General'!U67="Misconduct report has been filed",COUNTBLANK('Form LTAHO General'!V67),0)</f>
        <v>0</v>
      </c>
      <c r="AM67" s="111">
        <f t="shared" si="3"/>
        <v>0</v>
      </c>
      <c r="AN67" s="111">
        <f>IF(ISBLANK(D67),0,IF(ISNA(VLOOKUP(D67,'Form LTAHO Dropdowns (Hidden)'!$B$1:$B$4,1,FALSE)),1,0))</f>
        <v>0</v>
      </c>
      <c r="AO67" s="111">
        <f>IF(ISBLANK(G67),0,IF(ISNA(VLOOKUP(G67,'Form LTAHO Dropdowns (Hidden)'!$J$1:$J$5,1,FALSE)),1,0))</f>
        <v>0</v>
      </c>
      <c r="AP67" s="111">
        <f>IF(ISBLANK(K67),0,IF(ISNA(VLOOKUP(K67,'Form LTAHO Dropdowns (Hidden)'!$M$1:$M$4,1,FALSE)),1,0))</f>
        <v>0</v>
      </c>
      <c r="AQ67" s="111">
        <f>IF(ISBLANK(L67),0,IF(ISNA(VLOOKUP(L67,'Form LTAHO Dropdowns (Hidden)'!$K$1:$K$4,1,FALSE)),1,0))</f>
        <v>0</v>
      </c>
      <c r="AR67" s="111">
        <f t="shared" si="4"/>
        <v>0</v>
      </c>
      <c r="AS67" s="111">
        <f t="shared" si="5"/>
        <v>0</v>
      </c>
      <c r="AT67" s="111">
        <f t="shared" si="6"/>
        <v>0</v>
      </c>
    </row>
    <row r="68" spans="2:46" x14ac:dyDescent="0.25">
      <c r="B68" s="12"/>
      <c r="C68" s="12"/>
      <c r="D68" s="12"/>
      <c r="E68" s="32"/>
      <c r="F68" s="12"/>
      <c r="G68" s="12"/>
      <c r="H68" s="12"/>
      <c r="I68" s="32"/>
      <c r="J68" s="12"/>
      <c r="K68" s="12"/>
      <c r="L68" s="12"/>
      <c r="M68" s="12"/>
      <c r="N68" s="12"/>
      <c r="O68" s="12"/>
      <c r="P68" s="32"/>
      <c r="Q68" s="12"/>
      <c r="R68" s="12"/>
      <c r="S68" s="12"/>
      <c r="T68" s="12"/>
      <c r="U68" s="12"/>
      <c r="V68" s="12"/>
      <c r="Z68" s="111" t="e">
        <f>IF('Form LTAHO Instructions'!#REF!="yes",COUNTA('Form LTAHO General'!B68),0)</f>
        <v>#REF!</v>
      </c>
      <c r="AA68" s="111">
        <f>IF(COUNTA(B68:V68)&gt;0,3-(COUNTA('Form LTAHO General'!B68)+COUNTA('Form LTAHO General'!D68)+COUNTA('Form LTAHO General'!U68)),0)</f>
        <v>0</v>
      </c>
      <c r="AB68" s="111">
        <f>IF('Form LTAHO General'!U68="No",COUNTBLANK('Form LTAHO General'!E68:G68)+COUNTBLANK('Form LTAHO General'!K68),0)</f>
        <v>0</v>
      </c>
      <c r="AC68" s="111">
        <f>IF('Form LTAHO General'!G68="Others",COUNTBLANK('Form LTAHO General'!H68),0)</f>
        <v>0</v>
      </c>
      <c r="AD68" s="111">
        <f>IF(AND(U68="No",COUNTA('Form LTAHO General'!B68),ISBLANK('Form LTAHO General'!I68)),COUNTBLANK('Form LTAHO General'!J68),0)</f>
        <v>0</v>
      </c>
      <c r="AE68" s="111">
        <f>IF(ISBLANK(K68),0,IF(ISNUMBER(SEARCH("FI fully agreed with the client's requests/appeals",'Form LTAHO General'!K68)),0,COUNTBLANK('Form LTAHO General'!L68)))</f>
        <v>0</v>
      </c>
      <c r="AF68" s="111">
        <f>IF(OR('Form LTAHO General'!K68="Others",'Form LTAHO General'!L68="Others"),COUNTBLANK('Form LTAHO General'!M68),0)</f>
        <v>0</v>
      </c>
      <c r="AG68" s="111">
        <f>IF(ISBLANK(B68),0,IF(AND(ISBLANK('Form LTAHO General'!P68),NETWORKDAYS(IFERROR(DATE(LEFT('Form LTAHO General'!E68,4),MID('Form LTAHO General'!E68,5,2),RIGHT('Form LTAHO General'!E68,2)),0),IFERROR(DATE(LEFT('Form LTAHO Instructions'!#REF!,4),MID('Form LTAHO Instructions'!#REF!,5,2),RIGHT('Form LTAHO Instructions'!#REF!,2)),0),7)&gt;27),COUNTBLANK('Form LTAHO General'!#REF!),0))</f>
        <v>0</v>
      </c>
      <c r="AH68" s="111">
        <f t="shared" si="0"/>
        <v>0</v>
      </c>
      <c r="AI68" s="111">
        <f t="shared" si="1"/>
        <v>0</v>
      </c>
      <c r="AJ68" s="111">
        <f t="shared" si="2"/>
        <v>0</v>
      </c>
      <c r="AK68" s="111">
        <f>IF(ISBLANK(E68),0,IF(IFERROR(DATE(LEFT(E68,4),MID(E68,5,2),RIGHT(E68,2)),0)&lt;IFERROR(DATE(LEFT('Form LTAHO Instructions'!#REF!,4),MID('Form LTAHO Instructions'!#REF!,5,2),RIGHT('Form LTAHO Instructions'!#REF!,2)),0),0,1))</f>
        <v>0</v>
      </c>
      <c r="AL68" s="111">
        <f>IF('Form LTAHO General'!U68="Misconduct report has been filed",COUNTBLANK('Form LTAHO General'!V68),0)</f>
        <v>0</v>
      </c>
      <c r="AM68" s="111">
        <f t="shared" si="3"/>
        <v>0</v>
      </c>
      <c r="AN68" s="111">
        <f>IF(ISBLANK(D68),0,IF(ISNA(VLOOKUP(D68,'Form LTAHO Dropdowns (Hidden)'!$B$1:$B$4,1,FALSE)),1,0))</f>
        <v>0</v>
      </c>
      <c r="AO68" s="111">
        <f>IF(ISBLANK(G68),0,IF(ISNA(VLOOKUP(G68,'Form LTAHO Dropdowns (Hidden)'!$J$1:$J$5,1,FALSE)),1,0))</f>
        <v>0</v>
      </c>
      <c r="AP68" s="111">
        <f>IF(ISBLANK(K68),0,IF(ISNA(VLOOKUP(K68,'Form LTAHO Dropdowns (Hidden)'!$M$1:$M$4,1,FALSE)),1,0))</f>
        <v>0</v>
      </c>
      <c r="AQ68" s="111">
        <f>IF(ISBLANK(L68),0,IF(ISNA(VLOOKUP(L68,'Form LTAHO Dropdowns (Hidden)'!$K$1:$K$4,1,FALSE)),1,0))</f>
        <v>0</v>
      </c>
      <c r="AR68" s="111">
        <f t="shared" si="4"/>
        <v>0</v>
      </c>
      <c r="AS68" s="111">
        <f t="shared" si="5"/>
        <v>0</v>
      </c>
      <c r="AT68" s="111">
        <f t="shared" si="6"/>
        <v>0</v>
      </c>
    </row>
    <row r="69" spans="2:46" x14ac:dyDescent="0.25">
      <c r="B69" s="12"/>
      <c r="C69" s="12"/>
      <c r="D69" s="12"/>
      <c r="E69" s="32"/>
      <c r="F69" s="12"/>
      <c r="G69" s="12"/>
      <c r="H69" s="12"/>
      <c r="I69" s="32"/>
      <c r="J69" s="12"/>
      <c r="K69" s="12"/>
      <c r="L69" s="12"/>
      <c r="M69" s="12"/>
      <c r="N69" s="12"/>
      <c r="O69" s="12"/>
      <c r="P69" s="32"/>
      <c r="Q69" s="12"/>
      <c r="R69" s="12"/>
      <c r="S69" s="12"/>
      <c r="T69" s="12"/>
      <c r="U69" s="12"/>
      <c r="V69" s="12"/>
      <c r="Z69" s="111" t="e">
        <f>IF('Form LTAHO Instructions'!#REF!="yes",COUNTA('Form LTAHO General'!B69),0)</f>
        <v>#REF!</v>
      </c>
      <c r="AA69" s="111">
        <f>IF(COUNTA(B69:V69)&gt;0,3-(COUNTA('Form LTAHO General'!B69)+COUNTA('Form LTAHO General'!D69)+COUNTA('Form LTAHO General'!U69)),0)</f>
        <v>0</v>
      </c>
      <c r="AB69" s="111">
        <f>IF('Form LTAHO General'!U69="No",COUNTBLANK('Form LTAHO General'!E69:G69)+COUNTBLANK('Form LTAHO General'!K69),0)</f>
        <v>0</v>
      </c>
      <c r="AC69" s="111">
        <f>IF('Form LTAHO General'!G69="Others",COUNTBLANK('Form LTAHO General'!H69),0)</f>
        <v>0</v>
      </c>
      <c r="AD69" s="111">
        <f>IF(AND(U69="No",COUNTA('Form LTAHO General'!B69),ISBLANK('Form LTAHO General'!I69)),COUNTBLANK('Form LTAHO General'!J69),0)</f>
        <v>0</v>
      </c>
      <c r="AE69" s="111">
        <f>IF(ISBLANK(K69),0,IF(ISNUMBER(SEARCH("FI fully agreed with the client's requests/appeals",'Form LTAHO General'!K69)),0,COUNTBLANK('Form LTAHO General'!L69)))</f>
        <v>0</v>
      </c>
      <c r="AF69" s="111">
        <f>IF(OR('Form LTAHO General'!K69="Others",'Form LTAHO General'!L69="Others"),COUNTBLANK('Form LTAHO General'!M69),0)</f>
        <v>0</v>
      </c>
      <c r="AG69" s="111">
        <f>IF(ISBLANK(B69),0,IF(AND(ISBLANK('Form LTAHO General'!P69),NETWORKDAYS(IFERROR(DATE(LEFT('Form LTAHO General'!E69,4),MID('Form LTAHO General'!E69,5,2),RIGHT('Form LTAHO General'!E69,2)),0),IFERROR(DATE(LEFT('Form LTAHO Instructions'!#REF!,4),MID('Form LTAHO Instructions'!#REF!,5,2),RIGHT('Form LTAHO Instructions'!#REF!,2)),0),7)&gt;27),COUNTBLANK('Form LTAHO General'!#REF!),0))</f>
        <v>0</v>
      </c>
      <c r="AH69" s="111">
        <f t="shared" ref="AH69:AH132" si="7">IF(ISBLANK(E69),0,IF(AND(LEN(E69)=8, VALUE(MID(E69,5,2))&lt;13,VALUE(RIGHT(E69,2))&lt;32),0,1))</f>
        <v>0</v>
      </c>
      <c r="AI69" s="111">
        <f t="shared" ref="AI69:AI132" si="8">IF(ISBLANK(I69),0,IF(AND(LEN(I69)=8, VALUE(MID(I69,5,2))&lt;13,VALUE(RIGHT(I69,2))&lt;32),0,1))</f>
        <v>0</v>
      </c>
      <c r="AJ69" s="111">
        <f t="shared" ref="AJ69:AJ132" si="9">IF(ISBLANK(P69),0,IF(AND(LEN(P69)=8, VALUE(MID(P69,5,2))&lt;13,VALUE(RIGHT(P69,2))&lt;32),0,1))</f>
        <v>0</v>
      </c>
      <c r="AK69" s="111">
        <f>IF(ISBLANK(E69),0,IF(IFERROR(DATE(LEFT(E69,4),MID(E69,5,2),RIGHT(E69,2)),0)&lt;IFERROR(DATE(LEFT('Form LTAHO Instructions'!#REF!,4),MID('Form LTAHO Instructions'!#REF!,5,2),RIGHT('Form LTAHO Instructions'!#REF!,2)),0),0,1))</f>
        <v>0</v>
      </c>
      <c r="AL69" s="111">
        <f>IF('Form LTAHO General'!U69="Misconduct report has been filed",COUNTBLANK('Form LTAHO General'!V69),0)</f>
        <v>0</v>
      </c>
      <c r="AM69" s="111">
        <f t="shared" ref="AM69:AM132" si="10">IF(ISBLANK(V69),0,IF(AND(LEFT(V69,2)="MR",LEN(V69)&gt;=17),0,1))</f>
        <v>0</v>
      </c>
      <c r="AN69" s="111">
        <f>IF(ISBLANK(D69),0,IF(ISNA(VLOOKUP(D69,'Form LTAHO Dropdowns (Hidden)'!$B$1:$B$4,1,FALSE)),1,0))</f>
        <v>0</v>
      </c>
      <c r="AO69" s="111">
        <f>IF(ISBLANK(G69),0,IF(ISNA(VLOOKUP(G69,'Form LTAHO Dropdowns (Hidden)'!$J$1:$J$5,1,FALSE)),1,0))</f>
        <v>0</v>
      </c>
      <c r="AP69" s="111">
        <f>IF(ISBLANK(K69),0,IF(ISNA(VLOOKUP(K69,'Form LTAHO Dropdowns (Hidden)'!$M$1:$M$4,1,FALSE)),1,0))</f>
        <v>0</v>
      </c>
      <c r="AQ69" s="111">
        <f>IF(ISBLANK(L69),0,IF(ISNA(VLOOKUP(L69,'Form LTAHO Dropdowns (Hidden)'!$K$1:$K$4,1,FALSE)),1,0))</f>
        <v>0</v>
      </c>
      <c r="AR69" s="111">
        <f t="shared" ref="AR69:AR132" si="11">IF(ISBLANK(Q69),0,IF(OR(Q69="YES",Q69="No"),0,1))</f>
        <v>0</v>
      </c>
      <c r="AS69" s="111">
        <f t="shared" ref="AS69:AS132" si="12">IF(ISBLANK(R69),0,IF(OR(R69="Yes",R69="No"),0,1))</f>
        <v>0</v>
      </c>
      <c r="AT69" s="111">
        <f t="shared" ref="AT69:AT132" si="13">IF(ISBLANK(U69),0,IF(OR(U69="No",U69="Misconduct report has been filed",U69="Misconduct report will be filed"),0,1))</f>
        <v>0</v>
      </c>
    </row>
    <row r="70" spans="2:46" x14ac:dyDescent="0.25">
      <c r="B70" s="12"/>
      <c r="C70" s="12"/>
      <c r="D70" s="12"/>
      <c r="E70" s="32"/>
      <c r="F70" s="12"/>
      <c r="G70" s="12"/>
      <c r="H70" s="12"/>
      <c r="I70" s="32"/>
      <c r="J70" s="12"/>
      <c r="K70" s="12"/>
      <c r="L70" s="12"/>
      <c r="M70" s="12"/>
      <c r="N70" s="12"/>
      <c r="O70" s="12"/>
      <c r="P70" s="32"/>
      <c r="Q70" s="12"/>
      <c r="R70" s="12"/>
      <c r="S70" s="12"/>
      <c r="T70" s="12"/>
      <c r="U70" s="12"/>
      <c r="V70" s="12"/>
      <c r="Z70" s="111" t="e">
        <f>IF('Form LTAHO Instructions'!#REF!="yes",COUNTA('Form LTAHO General'!B70),0)</f>
        <v>#REF!</v>
      </c>
      <c r="AA70" s="111">
        <f>IF(COUNTA(B70:V70)&gt;0,3-(COUNTA('Form LTAHO General'!B70)+COUNTA('Form LTAHO General'!D70)+COUNTA('Form LTAHO General'!U70)),0)</f>
        <v>0</v>
      </c>
      <c r="AB70" s="111">
        <f>IF('Form LTAHO General'!U70="No",COUNTBLANK('Form LTAHO General'!E70:G70)+COUNTBLANK('Form LTAHO General'!K70),0)</f>
        <v>0</v>
      </c>
      <c r="AC70" s="111">
        <f>IF('Form LTAHO General'!G70="Others",COUNTBLANK('Form LTAHO General'!H70),0)</f>
        <v>0</v>
      </c>
      <c r="AD70" s="111">
        <f>IF(AND(U70="No",COUNTA('Form LTAHO General'!B70),ISBLANK('Form LTAHO General'!I70)),COUNTBLANK('Form LTAHO General'!J70),0)</f>
        <v>0</v>
      </c>
      <c r="AE70" s="111">
        <f>IF(ISBLANK(K70),0,IF(ISNUMBER(SEARCH("FI fully agreed with the client's requests/appeals",'Form LTAHO General'!K70)),0,COUNTBLANK('Form LTAHO General'!L70)))</f>
        <v>0</v>
      </c>
      <c r="AF70" s="111">
        <f>IF(OR('Form LTAHO General'!K70="Others",'Form LTAHO General'!L70="Others"),COUNTBLANK('Form LTAHO General'!M70),0)</f>
        <v>0</v>
      </c>
      <c r="AG70" s="111">
        <f>IF(ISBLANK(B70),0,IF(AND(ISBLANK('Form LTAHO General'!P70),NETWORKDAYS(IFERROR(DATE(LEFT('Form LTAHO General'!E70,4),MID('Form LTAHO General'!E70,5,2),RIGHT('Form LTAHO General'!E70,2)),0),IFERROR(DATE(LEFT('Form LTAHO Instructions'!#REF!,4),MID('Form LTAHO Instructions'!#REF!,5,2),RIGHT('Form LTAHO Instructions'!#REF!,2)),0),7)&gt;27),COUNTBLANK('Form LTAHO General'!#REF!),0))</f>
        <v>0</v>
      </c>
      <c r="AH70" s="111">
        <f t="shared" si="7"/>
        <v>0</v>
      </c>
      <c r="AI70" s="111">
        <f t="shared" si="8"/>
        <v>0</v>
      </c>
      <c r="AJ70" s="111">
        <f t="shared" si="9"/>
        <v>0</v>
      </c>
      <c r="AK70" s="111">
        <f>IF(ISBLANK(E70),0,IF(IFERROR(DATE(LEFT(E70,4),MID(E70,5,2),RIGHT(E70,2)),0)&lt;IFERROR(DATE(LEFT('Form LTAHO Instructions'!#REF!,4),MID('Form LTAHO Instructions'!#REF!,5,2),RIGHT('Form LTAHO Instructions'!#REF!,2)),0),0,1))</f>
        <v>0</v>
      </c>
      <c r="AL70" s="111">
        <f>IF('Form LTAHO General'!U70="Misconduct report has been filed",COUNTBLANK('Form LTAHO General'!V70),0)</f>
        <v>0</v>
      </c>
      <c r="AM70" s="111">
        <f t="shared" si="10"/>
        <v>0</v>
      </c>
      <c r="AN70" s="111">
        <f>IF(ISBLANK(D70),0,IF(ISNA(VLOOKUP(D70,'Form LTAHO Dropdowns (Hidden)'!$B$1:$B$4,1,FALSE)),1,0))</f>
        <v>0</v>
      </c>
      <c r="AO70" s="111">
        <f>IF(ISBLANK(G70),0,IF(ISNA(VLOOKUP(G70,'Form LTAHO Dropdowns (Hidden)'!$J$1:$J$5,1,FALSE)),1,0))</f>
        <v>0</v>
      </c>
      <c r="AP70" s="111">
        <f>IF(ISBLANK(K70),0,IF(ISNA(VLOOKUP(K70,'Form LTAHO Dropdowns (Hidden)'!$M$1:$M$4,1,FALSE)),1,0))</f>
        <v>0</v>
      </c>
      <c r="AQ70" s="111">
        <f>IF(ISBLANK(L70),0,IF(ISNA(VLOOKUP(L70,'Form LTAHO Dropdowns (Hidden)'!$K$1:$K$4,1,FALSE)),1,0))</f>
        <v>0</v>
      </c>
      <c r="AR70" s="111">
        <f t="shared" si="11"/>
        <v>0</v>
      </c>
      <c r="AS70" s="111">
        <f t="shared" si="12"/>
        <v>0</v>
      </c>
      <c r="AT70" s="111">
        <f t="shared" si="13"/>
        <v>0</v>
      </c>
    </row>
    <row r="71" spans="2:46" x14ac:dyDescent="0.25">
      <c r="B71" s="12"/>
      <c r="C71" s="12"/>
      <c r="D71" s="12"/>
      <c r="E71" s="32"/>
      <c r="F71" s="12"/>
      <c r="G71" s="12"/>
      <c r="H71" s="12"/>
      <c r="I71" s="32"/>
      <c r="J71" s="12"/>
      <c r="K71" s="12"/>
      <c r="L71" s="12"/>
      <c r="M71" s="12"/>
      <c r="N71" s="12"/>
      <c r="O71" s="12"/>
      <c r="P71" s="32"/>
      <c r="Q71" s="12"/>
      <c r="R71" s="12"/>
      <c r="S71" s="12"/>
      <c r="T71" s="12"/>
      <c r="U71" s="12"/>
      <c r="V71" s="12"/>
      <c r="Z71" s="111" t="e">
        <f>IF('Form LTAHO Instructions'!#REF!="yes",COUNTA('Form LTAHO General'!B71),0)</f>
        <v>#REF!</v>
      </c>
      <c r="AA71" s="111">
        <f>IF(COUNTA(B71:V71)&gt;0,3-(COUNTA('Form LTAHO General'!B71)+COUNTA('Form LTAHO General'!D71)+COUNTA('Form LTAHO General'!U71)),0)</f>
        <v>0</v>
      </c>
      <c r="AB71" s="111">
        <f>IF('Form LTAHO General'!U71="No",COUNTBLANK('Form LTAHO General'!E71:G71)+COUNTBLANK('Form LTAHO General'!K71),0)</f>
        <v>0</v>
      </c>
      <c r="AC71" s="111">
        <f>IF('Form LTAHO General'!G71="Others",COUNTBLANK('Form LTAHO General'!H71),0)</f>
        <v>0</v>
      </c>
      <c r="AD71" s="111">
        <f>IF(AND(U71="No",COUNTA('Form LTAHO General'!B71),ISBLANK('Form LTAHO General'!I71)),COUNTBLANK('Form LTAHO General'!J71),0)</f>
        <v>0</v>
      </c>
      <c r="AE71" s="111">
        <f>IF(ISBLANK(K71),0,IF(ISNUMBER(SEARCH("FI fully agreed with the client's requests/appeals",'Form LTAHO General'!K71)),0,COUNTBLANK('Form LTAHO General'!L71)))</f>
        <v>0</v>
      </c>
      <c r="AF71" s="111">
        <f>IF(OR('Form LTAHO General'!K71="Others",'Form LTAHO General'!L71="Others"),COUNTBLANK('Form LTAHO General'!M71),0)</f>
        <v>0</v>
      </c>
      <c r="AG71" s="111">
        <f>IF(ISBLANK(B71),0,IF(AND(ISBLANK('Form LTAHO General'!P71),NETWORKDAYS(IFERROR(DATE(LEFT('Form LTAHO General'!E71,4),MID('Form LTAHO General'!E71,5,2),RIGHT('Form LTAHO General'!E71,2)),0),IFERROR(DATE(LEFT('Form LTAHO Instructions'!#REF!,4),MID('Form LTAHO Instructions'!#REF!,5,2),RIGHT('Form LTAHO Instructions'!#REF!,2)),0),7)&gt;27),COUNTBLANK('Form LTAHO General'!#REF!),0))</f>
        <v>0</v>
      </c>
      <c r="AH71" s="111">
        <f t="shared" si="7"/>
        <v>0</v>
      </c>
      <c r="AI71" s="111">
        <f t="shared" si="8"/>
        <v>0</v>
      </c>
      <c r="AJ71" s="111">
        <f t="shared" si="9"/>
        <v>0</v>
      </c>
      <c r="AK71" s="111">
        <f>IF(ISBLANK(E71),0,IF(IFERROR(DATE(LEFT(E71,4),MID(E71,5,2),RIGHT(E71,2)),0)&lt;IFERROR(DATE(LEFT('Form LTAHO Instructions'!#REF!,4),MID('Form LTAHO Instructions'!#REF!,5,2),RIGHT('Form LTAHO Instructions'!#REF!,2)),0),0,1))</f>
        <v>0</v>
      </c>
      <c r="AL71" s="111">
        <f>IF('Form LTAHO General'!U71="Misconduct report has been filed",COUNTBLANK('Form LTAHO General'!V71),0)</f>
        <v>0</v>
      </c>
      <c r="AM71" s="111">
        <f t="shared" si="10"/>
        <v>0</v>
      </c>
      <c r="AN71" s="111">
        <f>IF(ISBLANK(D71),0,IF(ISNA(VLOOKUP(D71,'Form LTAHO Dropdowns (Hidden)'!$B$1:$B$4,1,FALSE)),1,0))</f>
        <v>0</v>
      </c>
      <c r="AO71" s="111">
        <f>IF(ISBLANK(G71),0,IF(ISNA(VLOOKUP(G71,'Form LTAHO Dropdowns (Hidden)'!$J$1:$J$5,1,FALSE)),1,0))</f>
        <v>0</v>
      </c>
      <c r="AP71" s="111">
        <f>IF(ISBLANK(K71),0,IF(ISNA(VLOOKUP(K71,'Form LTAHO Dropdowns (Hidden)'!$M$1:$M$4,1,FALSE)),1,0))</f>
        <v>0</v>
      </c>
      <c r="AQ71" s="111">
        <f>IF(ISBLANK(L71),0,IF(ISNA(VLOOKUP(L71,'Form LTAHO Dropdowns (Hidden)'!$K$1:$K$4,1,FALSE)),1,0))</f>
        <v>0</v>
      </c>
      <c r="AR71" s="111">
        <f t="shared" si="11"/>
        <v>0</v>
      </c>
      <c r="AS71" s="111">
        <f t="shared" si="12"/>
        <v>0</v>
      </c>
      <c r="AT71" s="111">
        <f t="shared" si="13"/>
        <v>0</v>
      </c>
    </row>
    <row r="72" spans="2:46" x14ac:dyDescent="0.25">
      <c r="B72" s="12"/>
      <c r="C72" s="12"/>
      <c r="D72" s="12"/>
      <c r="E72" s="32"/>
      <c r="F72" s="12"/>
      <c r="G72" s="12"/>
      <c r="H72" s="12"/>
      <c r="I72" s="32"/>
      <c r="J72" s="12"/>
      <c r="K72" s="12"/>
      <c r="L72" s="12"/>
      <c r="M72" s="12"/>
      <c r="N72" s="12"/>
      <c r="O72" s="12"/>
      <c r="P72" s="32"/>
      <c r="Q72" s="12"/>
      <c r="R72" s="12"/>
      <c r="S72" s="12"/>
      <c r="T72" s="12"/>
      <c r="U72" s="12"/>
      <c r="V72" s="12"/>
      <c r="Z72" s="111" t="e">
        <f>IF('Form LTAHO Instructions'!#REF!="yes",COUNTA('Form LTAHO General'!B72),0)</f>
        <v>#REF!</v>
      </c>
      <c r="AA72" s="111">
        <f>IF(COUNTA(B72:V72)&gt;0,3-(COUNTA('Form LTAHO General'!B72)+COUNTA('Form LTAHO General'!D72)+COUNTA('Form LTAHO General'!U72)),0)</f>
        <v>0</v>
      </c>
      <c r="AB72" s="111">
        <f>IF('Form LTAHO General'!U72="No",COUNTBLANK('Form LTAHO General'!E72:G72)+COUNTBLANK('Form LTAHO General'!K72),0)</f>
        <v>0</v>
      </c>
      <c r="AC72" s="111">
        <f>IF('Form LTAHO General'!G72="Others",COUNTBLANK('Form LTAHO General'!H72),0)</f>
        <v>0</v>
      </c>
      <c r="AD72" s="111">
        <f>IF(AND(U72="No",COUNTA('Form LTAHO General'!B72),ISBLANK('Form LTAHO General'!I72)),COUNTBLANK('Form LTAHO General'!J72),0)</f>
        <v>0</v>
      </c>
      <c r="AE72" s="111">
        <f>IF(ISBLANK(K72),0,IF(ISNUMBER(SEARCH("FI fully agreed with the client's requests/appeals",'Form LTAHO General'!K72)),0,COUNTBLANK('Form LTAHO General'!L72)))</f>
        <v>0</v>
      </c>
      <c r="AF72" s="111">
        <f>IF(OR('Form LTAHO General'!K72="Others",'Form LTAHO General'!L72="Others"),COUNTBLANK('Form LTAHO General'!M72),0)</f>
        <v>0</v>
      </c>
      <c r="AG72" s="111">
        <f>IF(ISBLANK(B72),0,IF(AND(ISBLANK('Form LTAHO General'!P72),NETWORKDAYS(IFERROR(DATE(LEFT('Form LTAHO General'!E72,4),MID('Form LTAHO General'!E72,5,2),RIGHT('Form LTAHO General'!E72,2)),0),IFERROR(DATE(LEFT('Form LTAHO Instructions'!#REF!,4),MID('Form LTAHO Instructions'!#REF!,5,2),RIGHT('Form LTAHO Instructions'!#REF!,2)),0),7)&gt;27),COUNTBLANK('Form LTAHO General'!#REF!),0))</f>
        <v>0</v>
      </c>
      <c r="AH72" s="111">
        <f t="shared" si="7"/>
        <v>0</v>
      </c>
      <c r="AI72" s="111">
        <f t="shared" si="8"/>
        <v>0</v>
      </c>
      <c r="AJ72" s="111">
        <f t="shared" si="9"/>
        <v>0</v>
      </c>
      <c r="AK72" s="111">
        <f>IF(ISBLANK(E72),0,IF(IFERROR(DATE(LEFT(E72,4),MID(E72,5,2),RIGHT(E72,2)),0)&lt;IFERROR(DATE(LEFT('Form LTAHO Instructions'!#REF!,4),MID('Form LTAHO Instructions'!#REF!,5,2),RIGHT('Form LTAHO Instructions'!#REF!,2)),0),0,1))</f>
        <v>0</v>
      </c>
      <c r="AL72" s="111">
        <f>IF('Form LTAHO General'!U72="Misconduct report has been filed",COUNTBLANK('Form LTAHO General'!V72),0)</f>
        <v>0</v>
      </c>
      <c r="AM72" s="111">
        <f t="shared" si="10"/>
        <v>0</v>
      </c>
      <c r="AN72" s="111">
        <f>IF(ISBLANK(D72),0,IF(ISNA(VLOOKUP(D72,'Form LTAHO Dropdowns (Hidden)'!$B$1:$B$4,1,FALSE)),1,0))</f>
        <v>0</v>
      </c>
      <c r="AO72" s="111">
        <f>IF(ISBLANK(G72),0,IF(ISNA(VLOOKUP(G72,'Form LTAHO Dropdowns (Hidden)'!$J$1:$J$5,1,FALSE)),1,0))</f>
        <v>0</v>
      </c>
      <c r="AP72" s="111">
        <f>IF(ISBLANK(K72),0,IF(ISNA(VLOOKUP(K72,'Form LTAHO Dropdowns (Hidden)'!$M$1:$M$4,1,FALSE)),1,0))</f>
        <v>0</v>
      </c>
      <c r="AQ72" s="111">
        <f>IF(ISBLANK(L72),0,IF(ISNA(VLOOKUP(L72,'Form LTAHO Dropdowns (Hidden)'!$K$1:$K$4,1,FALSE)),1,0))</f>
        <v>0</v>
      </c>
      <c r="AR72" s="111">
        <f t="shared" si="11"/>
        <v>0</v>
      </c>
      <c r="AS72" s="111">
        <f t="shared" si="12"/>
        <v>0</v>
      </c>
      <c r="AT72" s="111">
        <f t="shared" si="13"/>
        <v>0</v>
      </c>
    </row>
    <row r="73" spans="2:46" x14ac:dyDescent="0.25">
      <c r="B73" s="12"/>
      <c r="C73" s="12"/>
      <c r="D73" s="12"/>
      <c r="E73" s="32"/>
      <c r="F73" s="12"/>
      <c r="G73" s="12"/>
      <c r="H73" s="12"/>
      <c r="I73" s="32"/>
      <c r="J73" s="12"/>
      <c r="K73" s="12"/>
      <c r="L73" s="12"/>
      <c r="M73" s="12"/>
      <c r="N73" s="12"/>
      <c r="O73" s="12"/>
      <c r="P73" s="32"/>
      <c r="Q73" s="12"/>
      <c r="R73" s="12"/>
      <c r="S73" s="12"/>
      <c r="T73" s="12"/>
      <c r="U73" s="12"/>
      <c r="V73" s="12"/>
      <c r="Z73" s="111" t="e">
        <f>IF('Form LTAHO Instructions'!#REF!="yes",COUNTA('Form LTAHO General'!B73),0)</f>
        <v>#REF!</v>
      </c>
      <c r="AA73" s="111">
        <f>IF(COUNTA(B73:V73)&gt;0,3-(COUNTA('Form LTAHO General'!B73)+COUNTA('Form LTAHO General'!D73)+COUNTA('Form LTAHO General'!U73)),0)</f>
        <v>0</v>
      </c>
      <c r="AB73" s="111">
        <f>IF('Form LTAHO General'!U73="No",COUNTBLANK('Form LTAHO General'!E73:G73)+COUNTBLANK('Form LTAHO General'!K73),0)</f>
        <v>0</v>
      </c>
      <c r="AC73" s="111">
        <f>IF('Form LTAHO General'!G73="Others",COUNTBLANK('Form LTAHO General'!H73),0)</f>
        <v>0</v>
      </c>
      <c r="AD73" s="111">
        <f>IF(AND(U73="No",COUNTA('Form LTAHO General'!B73),ISBLANK('Form LTAHO General'!I73)),COUNTBLANK('Form LTAHO General'!J73),0)</f>
        <v>0</v>
      </c>
      <c r="AE73" s="111">
        <f>IF(ISBLANK(K73),0,IF(ISNUMBER(SEARCH("FI fully agreed with the client's requests/appeals",'Form LTAHO General'!K73)),0,COUNTBLANK('Form LTAHO General'!L73)))</f>
        <v>0</v>
      </c>
      <c r="AF73" s="111">
        <f>IF(OR('Form LTAHO General'!K73="Others",'Form LTAHO General'!L73="Others"),COUNTBLANK('Form LTAHO General'!M73),0)</f>
        <v>0</v>
      </c>
      <c r="AG73" s="111">
        <f>IF(ISBLANK(B73),0,IF(AND(ISBLANK('Form LTAHO General'!P73),NETWORKDAYS(IFERROR(DATE(LEFT('Form LTAHO General'!E73,4),MID('Form LTAHO General'!E73,5,2),RIGHT('Form LTAHO General'!E73,2)),0),IFERROR(DATE(LEFT('Form LTAHO Instructions'!#REF!,4),MID('Form LTAHO Instructions'!#REF!,5,2),RIGHT('Form LTAHO Instructions'!#REF!,2)),0),7)&gt;27),COUNTBLANK('Form LTAHO General'!#REF!),0))</f>
        <v>0</v>
      </c>
      <c r="AH73" s="111">
        <f t="shared" si="7"/>
        <v>0</v>
      </c>
      <c r="AI73" s="111">
        <f t="shared" si="8"/>
        <v>0</v>
      </c>
      <c r="AJ73" s="111">
        <f t="shared" si="9"/>
        <v>0</v>
      </c>
      <c r="AK73" s="111">
        <f>IF(ISBLANK(E73),0,IF(IFERROR(DATE(LEFT(E73,4),MID(E73,5,2),RIGHT(E73,2)),0)&lt;IFERROR(DATE(LEFT('Form LTAHO Instructions'!#REF!,4),MID('Form LTAHO Instructions'!#REF!,5,2),RIGHT('Form LTAHO Instructions'!#REF!,2)),0),0,1))</f>
        <v>0</v>
      </c>
      <c r="AL73" s="111">
        <f>IF('Form LTAHO General'!U73="Misconduct report has been filed",COUNTBLANK('Form LTAHO General'!V73),0)</f>
        <v>0</v>
      </c>
      <c r="AM73" s="111">
        <f t="shared" si="10"/>
        <v>0</v>
      </c>
      <c r="AN73" s="111">
        <f>IF(ISBLANK(D73),0,IF(ISNA(VLOOKUP(D73,'Form LTAHO Dropdowns (Hidden)'!$B$1:$B$4,1,FALSE)),1,0))</f>
        <v>0</v>
      </c>
      <c r="AO73" s="111">
        <f>IF(ISBLANK(G73),0,IF(ISNA(VLOOKUP(G73,'Form LTAHO Dropdowns (Hidden)'!$J$1:$J$5,1,FALSE)),1,0))</f>
        <v>0</v>
      </c>
      <c r="AP73" s="111">
        <f>IF(ISBLANK(K73),0,IF(ISNA(VLOOKUP(K73,'Form LTAHO Dropdowns (Hidden)'!$M$1:$M$4,1,FALSE)),1,0))</f>
        <v>0</v>
      </c>
      <c r="AQ73" s="111">
        <f>IF(ISBLANK(L73),0,IF(ISNA(VLOOKUP(L73,'Form LTAHO Dropdowns (Hidden)'!$K$1:$K$4,1,FALSE)),1,0))</f>
        <v>0</v>
      </c>
      <c r="AR73" s="111">
        <f t="shared" si="11"/>
        <v>0</v>
      </c>
      <c r="AS73" s="111">
        <f t="shared" si="12"/>
        <v>0</v>
      </c>
      <c r="AT73" s="111">
        <f t="shared" si="13"/>
        <v>0</v>
      </c>
    </row>
    <row r="74" spans="2:46" x14ac:dyDescent="0.25">
      <c r="B74" s="12"/>
      <c r="C74" s="12"/>
      <c r="D74" s="12"/>
      <c r="E74" s="32"/>
      <c r="F74" s="12"/>
      <c r="G74" s="12"/>
      <c r="H74" s="12"/>
      <c r="I74" s="32"/>
      <c r="J74" s="12"/>
      <c r="K74" s="12"/>
      <c r="L74" s="12"/>
      <c r="M74" s="12"/>
      <c r="N74" s="12"/>
      <c r="O74" s="12"/>
      <c r="P74" s="32"/>
      <c r="Q74" s="12"/>
      <c r="R74" s="12"/>
      <c r="S74" s="12"/>
      <c r="T74" s="12"/>
      <c r="U74" s="12"/>
      <c r="V74" s="12"/>
      <c r="Z74" s="111" t="e">
        <f>IF('Form LTAHO Instructions'!#REF!="yes",COUNTA('Form LTAHO General'!B74),0)</f>
        <v>#REF!</v>
      </c>
      <c r="AA74" s="111">
        <f>IF(COUNTA(B74:V74)&gt;0,3-(COUNTA('Form LTAHO General'!B74)+COUNTA('Form LTAHO General'!D74)+COUNTA('Form LTAHO General'!U74)),0)</f>
        <v>0</v>
      </c>
      <c r="AB74" s="111">
        <f>IF('Form LTAHO General'!U74="No",COUNTBLANK('Form LTAHO General'!E74:G74)+COUNTBLANK('Form LTAHO General'!K74),0)</f>
        <v>0</v>
      </c>
      <c r="AC74" s="111">
        <f>IF('Form LTAHO General'!G74="Others",COUNTBLANK('Form LTAHO General'!H74),0)</f>
        <v>0</v>
      </c>
      <c r="AD74" s="111">
        <f>IF(AND(U74="No",COUNTA('Form LTAHO General'!B74),ISBLANK('Form LTAHO General'!I74)),COUNTBLANK('Form LTAHO General'!J74),0)</f>
        <v>0</v>
      </c>
      <c r="AE74" s="111">
        <f>IF(ISBLANK(K74),0,IF(ISNUMBER(SEARCH("FI fully agreed with the client's requests/appeals",'Form LTAHO General'!K74)),0,COUNTBLANK('Form LTAHO General'!L74)))</f>
        <v>0</v>
      </c>
      <c r="AF74" s="111">
        <f>IF(OR('Form LTAHO General'!K74="Others",'Form LTAHO General'!L74="Others"),COUNTBLANK('Form LTAHO General'!M74),0)</f>
        <v>0</v>
      </c>
      <c r="AG74" s="111">
        <f>IF(ISBLANK(B74),0,IF(AND(ISBLANK('Form LTAHO General'!P74),NETWORKDAYS(IFERROR(DATE(LEFT('Form LTAHO General'!E74,4),MID('Form LTAHO General'!E74,5,2),RIGHT('Form LTAHO General'!E74,2)),0),IFERROR(DATE(LEFT('Form LTAHO Instructions'!#REF!,4),MID('Form LTAHO Instructions'!#REF!,5,2),RIGHT('Form LTAHO Instructions'!#REF!,2)),0),7)&gt;27),COUNTBLANK('Form LTAHO General'!#REF!),0))</f>
        <v>0</v>
      </c>
      <c r="AH74" s="111">
        <f t="shared" si="7"/>
        <v>0</v>
      </c>
      <c r="AI74" s="111">
        <f t="shared" si="8"/>
        <v>0</v>
      </c>
      <c r="AJ74" s="111">
        <f t="shared" si="9"/>
        <v>0</v>
      </c>
      <c r="AK74" s="111">
        <f>IF(ISBLANK(E74),0,IF(IFERROR(DATE(LEFT(E74,4),MID(E74,5,2),RIGHT(E74,2)),0)&lt;IFERROR(DATE(LEFT('Form LTAHO Instructions'!#REF!,4),MID('Form LTAHO Instructions'!#REF!,5,2),RIGHT('Form LTAHO Instructions'!#REF!,2)),0),0,1))</f>
        <v>0</v>
      </c>
      <c r="AL74" s="111">
        <f>IF('Form LTAHO General'!U74="Misconduct report has been filed",COUNTBLANK('Form LTAHO General'!V74),0)</f>
        <v>0</v>
      </c>
      <c r="AM74" s="111">
        <f t="shared" si="10"/>
        <v>0</v>
      </c>
      <c r="AN74" s="111">
        <f>IF(ISBLANK(D74),0,IF(ISNA(VLOOKUP(D74,'Form LTAHO Dropdowns (Hidden)'!$B$1:$B$4,1,FALSE)),1,0))</f>
        <v>0</v>
      </c>
      <c r="AO74" s="111">
        <f>IF(ISBLANK(G74),0,IF(ISNA(VLOOKUP(G74,'Form LTAHO Dropdowns (Hidden)'!$J$1:$J$5,1,FALSE)),1,0))</f>
        <v>0</v>
      </c>
      <c r="AP74" s="111">
        <f>IF(ISBLANK(K74),0,IF(ISNA(VLOOKUP(K74,'Form LTAHO Dropdowns (Hidden)'!$M$1:$M$4,1,FALSE)),1,0))</f>
        <v>0</v>
      </c>
      <c r="AQ74" s="111">
        <f>IF(ISBLANK(L74),0,IF(ISNA(VLOOKUP(L74,'Form LTAHO Dropdowns (Hidden)'!$K$1:$K$4,1,FALSE)),1,0))</f>
        <v>0</v>
      </c>
      <c r="AR74" s="111">
        <f t="shared" si="11"/>
        <v>0</v>
      </c>
      <c r="AS74" s="111">
        <f t="shared" si="12"/>
        <v>0</v>
      </c>
      <c r="AT74" s="111">
        <f t="shared" si="13"/>
        <v>0</v>
      </c>
    </row>
    <row r="75" spans="2:46" x14ac:dyDescent="0.25">
      <c r="B75" s="12"/>
      <c r="C75" s="12"/>
      <c r="D75" s="12"/>
      <c r="E75" s="32"/>
      <c r="F75" s="12"/>
      <c r="G75" s="12"/>
      <c r="H75" s="12"/>
      <c r="I75" s="32"/>
      <c r="J75" s="12"/>
      <c r="K75" s="12"/>
      <c r="L75" s="12"/>
      <c r="M75" s="12"/>
      <c r="N75" s="12"/>
      <c r="O75" s="12"/>
      <c r="P75" s="32"/>
      <c r="Q75" s="12"/>
      <c r="R75" s="12"/>
      <c r="S75" s="12"/>
      <c r="T75" s="12"/>
      <c r="U75" s="12"/>
      <c r="V75" s="12"/>
      <c r="Z75" s="111" t="e">
        <f>IF('Form LTAHO Instructions'!#REF!="yes",COUNTA('Form LTAHO General'!B75),0)</f>
        <v>#REF!</v>
      </c>
      <c r="AA75" s="111">
        <f>IF(COUNTA(B75:V75)&gt;0,3-(COUNTA('Form LTAHO General'!B75)+COUNTA('Form LTAHO General'!D75)+COUNTA('Form LTAHO General'!U75)),0)</f>
        <v>0</v>
      </c>
      <c r="AB75" s="111">
        <f>IF('Form LTAHO General'!U75="No",COUNTBLANK('Form LTAHO General'!E75:G75)+COUNTBLANK('Form LTAHO General'!K75),0)</f>
        <v>0</v>
      </c>
      <c r="AC75" s="111">
        <f>IF('Form LTAHO General'!G75="Others",COUNTBLANK('Form LTAHO General'!H75),0)</f>
        <v>0</v>
      </c>
      <c r="AD75" s="111">
        <f>IF(AND(U75="No",COUNTA('Form LTAHO General'!B75),ISBLANK('Form LTAHO General'!I75)),COUNTBLANK('Form LTAHO General'!J75),0)</f>
        <v>0</v>
      </c>
      <c r="AE75" s="111">
        <f>IF(ISBLANK(K75),0,IF(ISNUMBER(SEARCH("FI fully agreed with the client's requests/appeals",'Form LTAHO General'!K75)),0,COUNTBLANK('Form LTAHO General'!L75)))</f>
        <v>0</v>
      </c>
      <c r="AF75" s="111">
        <f>IF(OR('Form LTAHO General'!K75="Others",'Form LTAHO General'!L75="Others"),COUNTBLANK('Form LTAHO General'!M75),0)</f>
        <v>0</v>
      </c>
      <c r="AG75" s="111">
        <f>IF(ISBLANK(B75),0,IF(AND(ISBLANK('Form LTAHO General'!P75),NETWORKDAYS(IFERROR(DATE(LEFT('Form LTAHO General'!E75,4),MID('Form LTAHO General'!E75,5,2),RIGHT('Form LTAHO General'!E75,2)),0),IFERROR(DATE(LEFT('Form LTAHO Instructions'!#REF!,4),MID('Form LTAHO Instructions'!#REF!,5,2),RIGHT('Form LTAHO Instructions'!#REF!,2)),0),7)&gt;27),COUNTBLANK('Form LTAHO General'!#REF!),0))</f>
        <v>0</v>
      </c>
      <c r="AH75" s="111">
        <f t="shared" si="7"/>
        <v>0</v>
      </c>
      <c r="AI75" s="111">
        <f t="shared" si="8"/>
        <v>0</v>
      </c>
      <c r="AJ75" s="111">
        <f t="shared" si="9"/>
        <v>0</v>
      </c>
      <c r="AK75" s="111">
        <f>IF(ISBLANK(E75),0,IF(IFERROR(DATE(LEFT(E75,4),MID(E75,5,2),RIGHT(E75,2)),0)&lt;IFERROR(DATE(LEFT('Form LTAHO Instructions'!#REF!,4),MID('Form LTAHO Instructions'!#REF!,5,2),RIGHT('Form LTAHO Instructions'!#REF!,2)),0),0,1))</f>
        <v>0</v>
      </c>
      <c r="AL75" s="111">
        <f>IF('Form LTAHO General'!U75="Misconduct report has been filed",COUNTBLANK('Form LTAHO General'!V75),0)</f>
        <v>0</v>
      </c>
      <c r="AM75" s="111">
        <f t="shared" si="10"/>
        <v>0</v>
      </c>
      <c r="AN75" s="111">
        <f>IF(ISBLANK(D75),0,IF(ISNA(VLOOKUP(D75,'Form LTAHO Dropdowns (Hidden)'!$B$1:$B$4,1,FALSE)),1,0))</f>
        <v>0</v>
      </c>
      <c r="AO75" s="111">
        <f>IF(ISBLANK(G75),0,IF(ISNA(VLOOKUP(G75,'Form LTAHO Dropdowns (Hidden)'!$J$1:$J$5,1,FALSE)),1,0))</f>
        <v>0</v>
      </c>
      <c r="AP75" s="111">
        <f>IF(ISBLANK(K75),0,IF(ISNA(VLOOKUP(K75,'Form LTAHO Dropdowns (Hidden)'!$M$1:$M$4,1,FALSE)),1,0))</f>
        <v>0</v>
      </c>
      <c r="AQ75" s="111">
        <f>IF(ISBLANK(L75),0,IF(ISNA(VLOOKUP(L75,'Form LTAHO Dropdowns (Hidden)'!$K$1:$K$4,1,FALSE)),1,0))</f>
        <v>0</v>
      </c>
      <c r="AR75" s="111">
        <f t="shared" si="11"/>
        <v>0</v>
      </c>
      <c r="AS75" s="111">
        <f t="shared" si="12"/>
        <v>0</v>
      </c>
      <c r="AT75" s="111">
        <f t="shared" si="13"/>
        <v>0</v>
      </c>
    </row>
    <row r="76" spans="2:46" x14ac:dyDescent="0.25">
      <c r="B76" s="12"/>
      <c r="C76" s="12"/>
      <c r="D76" s="12"/>
      <c r="E76" s="32"/>
      <c r="F76" s="12"/>
      <c r="G76" s="12"/>
      <c r="H76" s="12"/>
      <c r="I76" s="32"/>
      <c r="J76" s="12"/>
      <c r="K76" s="12"/>
      <c r="L76" s="12"/>
      <c r="M76" s="12"/>
      <c r="N76" s="12"/>
      <c r="O76" s="12"/>
      <c r="P76" s="32"/>
      <c r="Q76" s="12"/>
      <c r="R76" s="12"/>
      <c r="S76" s="12"/>
      <c r="T76" s="12"/>
      <c r="U76" s="12"/>
      <c r="V76" s="12"/>
      <c r="Z76" s="111" t="e">
        <f>IF('Form LTAHO Instructions'!#REF!="yes",COUNTA('Form LTAHO General'!B76),0)</f>
        <v>#REF!</v>
      </c>
      <c r="AA76" s="111">
        <f>IF(COUNTA(B76:V76)&gt;0,3-(COUNTA('Form LTAHO General'!B76)+COUNTA('Form LTAHO General'!D76)+COUNTA('Form LTAHO General'!U76)),0)</f>
        <v>0</v>
      </c>
      <c r="AB76" s="111">
        <f>IF('Form LTAHO General'!U76="No",COUNTBLANK('Form LTAHO General'!E76:G76)+COUNTBLANK('Form LTAHO General'!K76),0)</f>
        <v>0</v>
      </c>
      <c r="AC76" s="111">
        <f>IF('Form LTAHO General'!G76="Others",COUNTBLANK('Form LTAHO General'!H76),0)</f>
        <v>0</v>
      </c>
      <c r="AD76" s="111">
        <f>IF(AND(U76="No",COUNTA('Form LTAHO General'!B76),ISBLANK('Form LTAHO General'!I76)),COUNTBLANK('Form LTAHO General'!J76),0)</f>
        <v>0</v>
      </c>
      <c r="AE76" s="111">
        <f>IF(ISBLANK(K76),0,IF(ISNUMBER(SEARCH("FI fully agreed with the client's requests/appeals",'Form LTAHO General'!K76)),0,COUNTBLANK('Form LTAHO General'!L76)))</f>
        <v>0</v>
      </c>
      <c r="AF76" s="111">
        <f>IF(OR('Form LTAHO General'!K76="Others",'Form LTAHO General'!L76="Others"),COUNTBLANK('Form LTAHO General'!M76),0)</f>
        <v>0</v>
      </c>
      <c r="AG76" s="111">
        <f>IF(ISBLANK(B76),0,IF(AND(ISBLANK('Form LTAHO General'!P76),NETWORKDAYS(IFERROR(DATE(LEFT('Form LTAHO General'!E76,4),MID('Form LTAHO General'!E76,5,2),RIGHT('Form LTAHO General'!E76,2)),0),IFERROR(DATE(LEFT('Form LTAHO Instructions'!#REF!,4),MID('Form LTAHO Instructions'!#REF!,5,2),RIGHT('Form LTAHO Instructions'!#REF!,2)),0),7)&gt;27),COUNTBLANK('Form LTAHO General'!#REF!),0))</f>
        <v>0</v>
      </c>
      <c r="AH76" s="111">
        <f t="shared" si="7"/>
        <v>0</v>
      </c>
      <c r="AI76" s="111">
        <f t="shared" si="8"/>
        <v>0</v>
      </c>
      <c r="AJ76" s="111">
        <f t="shared" si="9"/>
        <v>0</v>
      </c>
      <c r="AK76" s="111">
        <f>IF(ISBLANK(E76),0,IF(IFERROR(DATE(LEFT(E76,4),MID(E76,5,2),RIGHT(E76,2)),0)&lt;IFERROR(DATE(LEFT('Form LTAHO Instructions'!#REF!,4),MID('Form LTAHO Instructions'!#REF!,5,2),RIGHT('Form LTAHO Instructions'!#REF!,2)),0),0,1))</f>
        <v>0</v>
      </c>
      <c r="AL76" s="111">
        <f>IF('Form LTAHO General'!U76="Misconduct report has been filed",COUNTBLANK('Form LTAHO General'!V76),0)</f>
        <v>0</v>
      </c>
      <c r="AM76" s="111">
        <f t="shared" si="10"/>
        <v>0</v>
      </c>
      <c r="AN76" s="111">
        <f>IF(ISBLANK(D76),0,IF(ISNA(VLOOKUP(D76,'Form LTAHO Dropdowns (Hidden)'!$B$1:$B$4,1,FALSE)),1,0))</f>
        <v>0</v>
      </c>
      <c r="AO76" s="111">
        <f>IF(ISBLANK(G76),0,IF(ISNA(VLOOKUP(G76,'Form LTAHO Dropdowns (Hidden)'!$J$1:$J$5,1,FALSE)),1,0))</f>
        <v>0</v>
      </c>
      <c r="AP76" s="111">
        <f>IF(ISBLANK(K76),0,IF(ISNA(VLOOKUP(K76,'Form LTAHO Dropdowns (Hidden)'!$M$1:$M$4,1,FALSE)),1,0))</f>
        <v>0</v>
      </c>
      <c r="AQ76" s="111">
        <f>IF(ISBLANK(L76),0,IF(ISNA(VLOOKUP(L76,'Form LTAHO Dropdowns (Hidden)'!$K$1:$K$4,1,FALSE)),1,0))</f>
        <v>0</v>
      </c>
      <c r="AR76" s="111">
        <f t="shared" si="11"/>
        <v>0</v>
      </c>
      <c r="AS76" s="111">
        <f t="shared" si="12"/>
        <v>0</v>
      </c>
      <c r="AT76" s="111">
        <f t="shared" si="13"/>
        <v>0</v>
      </c>
    </row>
    <row r="77" spans="2:46" x14ac:dyDescent="0.25">
      <c r="B77" s="12"/>
      <c r="C77" s="12"/>
      <c r="D77" s="12"/>
      <c r="E77" s="32"/>
      <c r="F77" s="12"/>
      <c r="G77" s="12"/>
      <c r="H77" s="12"/>
      <c r="I77" s="32"/>
      <c r="J77" s="12"/>
      <c r="K77" s="12"/>
      <c r="L77" s="12"/>
      <c r="M77" s="12"/>
      <c r="N77" s="12"/>
      <c r="O77" s="12"/>
      <c r="P77" s="32"/>
      <c r="Q77" s="12"/>
      <c r="R77" s="12"/>
      <c r="S77" s="12"/>
      <c r="T77" s="12"/>
      <c r="U77" s="12"/>
      <c r="V77" s="12"/>
      <c r="Z77" s="111" t="e">
        <f>IF('Form LTAHO Instructions'!#REF!="yes",COUNTA('Form LTAHO General'!B77),0)</f>
        <v>#REF!</v>
      </c>
      <c r="AA77" s="111">
        <f>IF(COUNTA(B77:V77)&gt;0,3-(COUNTA('Form LTAHO General'!B77)+COUNTA('Form LTAHO General'!D77)+COUNTA('Form LTAHO General'!U77)),0)</f>
        <v>0</v>
      </c>
      <c r="AB77" s="111">
        <f>IF('Form LTAHO General'!U77="No",COUNTBLANK('Form LTAHO General'!E77:G77)+COUNTBLANK('Form LTAHO General'!K77),0)</f>
        <v>0</v>
      </c>
      <c r="AC77" s="111">
        <f>IF('Form LTAHO General'!G77="Others",COUNTBLANK('Form LTAHO General'!H77),0)</f>
        <v>0</v>
      </c>
      <c r="AD77" s="111">
        <f>IF(AND(U77="No",COUNTA('Form LTAHO General'!B77),ISBLANK('Form LTAHO General'!I77)),COUNTBLANK('Form LTAHO General'!J77),0)</f>
        <v>0</v>
      </c>
      <c r="AE77" s="111">
        <f>IF(ISBLANK(K77),0,IF(ISNUMBER(SEARCH("FI fully agreed with the client's requests/appeals",'Form LTAHO General'!K77)),0,COUNTBLANK('Form LTAHO General'!L77)))</f>
        <v>0</v>
      </c>
      <c r="AF77" s="111">
        <f>IF(OR('Form LTAHO General'!K77="Others",'Form LTAHO General'!L77="Others"),COUNTBLANK('Form LTAHO General'!M77),0)</f>
        <v>0</v>
      </c>
      <c r="AG77" s="111">
        <f>IF(ISBLANK(B77),0,IF(AND(ISBLANK('Form LTAHO General'!P77),NETWORKDAYS(IFERROR(DATE(LEFT('Form LTAHO General'!E77,4),MID('Form LTAHO General'!E77,5,2),RIGHT('Form LTAHO General'!E77,2)),0),IFERROR(DATE(LEFT('Form LTAHO Instructions'!#REF!,4),MID('Form LTAHO Instructions'!#REF!,5,2),RIGHT('Form LTAHO Instructions'!#REF!,2)),0),7)&gt;27),COUNTBLANK('Form LTAHO General'!#REF!),0))</f>
        <v>0</v>
      </c>
      <c r="AH77" s="111">
        <f t="shared" si="7"/>
        <v>0</v>
      </c>
      <c r="AI77" s="111">
        <f t="shared" si="8"/>
        <v>0</v>
      </c>
      <c r="AJ77" s="111">
        <f t="shared" si="9"/>
        <v>0</v>
      </c>
      <c r="AK77" s="111">
        <f>IF(ISBLANK(E77),0,IF(IFERROR(DATE(LEFT(E77,4),MID(E77,5,2),RIGHT(E77,2)),0)&lt;IFERROR(DATE(LEFT('Form LTAHO Instructions'!#REF!,4),MID('Form LTAHO Instructions'!#REF!,5,2),RIGHT('Form LTAHO Instructions'!#REF!,2)),0),0,1))</f>
        <v>0</v>
      </c>
      <c r="AL77" s="111">
        <f>IF('Form LTAHO General'!U77="Misconduct report has been filed",COUNTBLANK('Form LTAHO General'!V77),0)</f>
        <v>0</v>
      </c>
      <c r="AM77" s="111">
        <f t="shared" si="10"/>
        <v>0</v>
      </c>
      <c r="AN77" s="111">
        <f>IF(ISBLANK(D77),0,IF(ISNA(VLOOKUP(D77,'Form LTAHO Dropdowns (Hidden)'!$B$1:$B$4,1,FALSE)),1,0))</f>
        <v>0</v>
      </c>
      <c r="AO77" s="111">
        <f>IF(ISBLANK(G77),0,IF(ISNA(VLOOKUP(G77,'Form LTAHO Dropdowns (Hidden)'!$J$1:$J$5,1,FALSE)),1,0))</f>
        <v>0</v>
      </c>
      <c r="AP77" s="111">
        <f>IF(ISBLANK(K77),0,IF(ISNA(VLOOKUP(K77,'Form LTAHO Dropdowns (Hidden)'!$M$1:$M$4,1,FALSE)),1,0))</f>
        <v>0</v>
      </c>
      <c r="AQ77" s="111">
        <f>IF(ISBLANK(L77),0,IF(ISNA(VLOOKUP(L77,'Form LTAHO Dropdowns (Hidden)'!$K$1:$K$4,1,FALSE)),1,0))</f>
        <v>0</v>
      </c>
      <c r="AR77" s="111">
        <f t="shared" si="11"/>
        <v>0</v>
      </c>
      <c r="AS77" s="111">
        <f t="shared" si="12"/>
        <v>0</v>
      </c>
      <c r="AT77" s="111">
        <f t="shared" si="13"/>
        <v>0</v>
      </c>
    </row>
    <row r="78" spans="2:46" x14ac:dyDescent="0.25">
      <c r="B78" s="12"/>
      <c r="C78" s="12"/>
      <c r="D78" s="12"/>
      <c r="E78" s="32"/>
      <c r="F78" s="12"/>
      <c r="G78" s="12"/>
      <c r="H78" s="12"/>
      <c r="I78" s="32"/>
      <c r="J78" s="12"/>
      <c r="K78" s="12"/>
      <c r="L78" s="12"/>
      <c r="M78" s="12"/>
      <c r="N78" s="12"/>
      <c r="O78" s="12"/>
      <c r="P78" s="32"/>
      <c r="Q78" s="12"/>
      <c r="R78" s="12"/>
      <c r="S78" s="12"/>
      <c r="T78" s="12"/>
      <c r="U78" s="12"/>
      <c r="V78" s="12"/>
      <c r="Z78" s="111" t="e">
        <f>IF('Form LTAHO Instructions'!#REF!="yes",COUNTA('Form LTAHO General'!B78),0)</f>
        <v>#REF!</v>
      </c>
      <c r="AA78" s="111">
        <f>IF(COUNTA(B78:V78)&gt;0,3-(COUNTA('Form LTAHO General'!B78)+COUNTA('Form LTAHO General'!D78)+COUNTA('Form LTAHO General'!U78)),0)</f>
        <v>0</v>
      </c>
      <c r="AB78" s="111">
        <f>IF('Form LTAHO General'!U78="No",COUNTBLANK('Form LTAHO General'!E78:G78)+COUNTBLANK('Form LTAHO General'!K78),0)</f>
        <v>0</v>
      </c>
      <c r="AC78" s="111">
        <f>IF('Form LTAHO General'!G78="Others",COUNTBLANK('Form LTAHO General'!H78),0)</f>
        <v>0</v>
      </c>
      <c r="AD78" s="111">
        <f>IF(AND(U78="No",COUNTA('Form LTAHO General'!B78),ISBLANK('Form LTAHO General'!I78)),COUNTBLANK('Form LTAHO General'!J78),0)</f>
        <v>0</v>
      </c>
      <c r="AE78" s="111">
        <f>IF(ISBLANK(K78),0,IF(ISNUMBER(SEARCH("FI fully agreed with the client's requests/appeals",'Form LTAHO General'!K78)),0,COUNTBLANK('Form LTAHO General'!L78)))</f>
        <v>0</v>
      </c>
      <c r="AF78" s="111">
        <f>IF(OR('Form LTAHO General'!K78="Others",'Form LTAHO General'!L78="Others"),COUNTBLANK('Form LTAHO General'!M78),0)</f>
        <v>0</v>
      </c>
      <c r="AG78" s="111">
        <f>IF(ISBLANK(B78),0,IF(AND(ISBLANK('Form LTAHO General'!P78),NETWORKDAYS(IFERROR(DATE(LEFT('Form LTAHO General'!E78,4),MID('Form LTAHO General'!E78,5,2),RIGHT('Form LTAHO General'!E78,2)),0),IFERROR(DATE(LEFT('Form LTAHO Instructions'!#REF!,4),MID('Form LTAHO Instructions'!#REF!,5,2),RIGHT('Form LTAHO Instructions'!#REF!,2)),0),7)&gt;27),COUNTBLANK('Form LTAHO General'!#REF!),0))</f>
        <v>0</v>
      </c>
      <c r="AH78" s="111">
        <f t="shared" si="7"/>
        <v>0</v>
      </c>
      <c r="AI78" s="111">
        <f t="shared" si="8"/>
        <v>0</v>
      </c>
      <c r="AJ78" s="111">
        <f t="shared" si="9"/>
        <v>0</v>
      </c>
      <c r="AK78" s="111">
        <f>IF(ISBLANK(E78),0,IF(IFERROR(DATE(LEFT(E78,4),MID(E78,5,2),RIGHT(E78,2)),0)&lt;IFERROR(DATE(LEFT('Form LTAHO Instructions'!#REF!,4),MID('Form LTAHO Instructions'!#REF!,5,2),RIGHT('Form LTAHO Instructions'!#REF!,2)),0),0,1))</f>
        <v>0</v>
      </c>
      <c r="AL78" s="111">
        <f>IF('Form LTAHO General'!U78="Misconduct report has been filed",COUNTBLANK('Form LTAHO General'!V78),0)</f>
        <v>0</v>
      </c>
      <c r="AM78" s="111">
        <f t="shared" si="10"/>
        <v>0</v>
      </c>
      <c r="AN78" s="111">
        <f>IF(ISBLANK(D78),0,IF(ISNA(VLOOKUP(D78,'Form LTAHO Dropdowns (Hidden)'!$B$1:$B$4,1,FALSE)),1,0))</f>
        <v>0</v>
      </c>
      <c r="AO78" s="111">
        <f>IF(ISBLANK(G78),0,IF(ISNA(VLOOKUP(G78,'Form LTAHO Dropdowns (Hidden)'!$J$1:$J$5,1,FALSE)),1,0))</f>
        <v>0</v>
      </c>
      <c r="AP78" s="111">
        <f>IF(ISBLANK(K78),0,IF(ISNA(VLOOKUP(K78,'Form LTAHO Dropdowns (Hidden)'!$M$1:$M$4,1,FALSE)),1,0))</f>
        <v>0</v>
      </c>
      <c r="AQ78" s="111">
        <f>IF(ISBLANK(L78),0,IF(ISNA(VLOOKUP(L78,'Form LTAHO Dropdowns (Hidden)'!$K$1:$K$4,1,FALSE)),1,0))</f>
        <v>0</v>
      </c>
      <c r="AR78" s="111">
        <f t="shared" si="11"/>
        <v>0</v>
      </c>
      <c r="AS78" s="111">
        <f t="shared" si="12"/>
        <v>0</v>
      </c>
      <c r="AT78" s="111">
        <f t="shared" si="13"/>
        <v>0</v>
      </c>
    </row>
    <row r="79" spans="2:46" x14ac:dyDescent="0.25">
      <c r="B79" s="12"/>
      <c r="C79" s="12"/>
      <c r="D79" s="12"/>
      <c r="E79" s="32"/>
      <c r="F79" s="12"/>
      <c r="G79" s="12"/>
      <c r="H79" s="12"/>
      <c r="I79" s="32"/>
      <c r="J79" s="12"/>
      <c r="K79" s="12"/>
      <c r="L79" s="12"/>
      <c r="M79" s="12"/>
      <c r="N79" s="12"/>
      <c r="O79" s="12"/>
      <c r="P79" s="32"/>
      <c r="Q79" s="12"/>
      <c r="R79" s="12"/>
      <c r="S79" s="12"/>
      <c r="T79" s="12"/>
      <c r="U79" s="12"/>
      <c r="V79" s="12"/>
      <c r="Z79" s="111" t="e">
        <f>IF('Form LTAHO Instructions'!#REF!="yes",COUNTA('Form LTAHO General'!B79),0)</f>
        <v>#REF!</v>
      </c>
      <c r="AA79" s="111">
        <f>IF(COUNTA(B79:V79)&gt;0,3-(COUNTA('Form LTAHO General'!B79)+COUNTA('Form LTAHO General'!D79)+COUNTA('Form LTAHO General'!U79)),0)</f>
        <v>0</v>
      </c>
      <c r="AB79" s="111">
        <f>IF('Form LTAHO General'!U79="No",COUNTBLANK('Form LTAHO General'!E79:G79)+COUNTBLANK('Form LTAHO General'!K79),0)</f>
        <v>0</v>
      </c>
      <c r="AC79" s="111">
        <f>IF('Form LTAHO General'!G79="Others",COUNTBLANK('Form LTAHO General'!H79),0)</f>
        <v>0</v>
      </c>
      <c r="AD79" s="111">
        <f>IF(AND(U79="No",COUNTA('Form LTAHO General'!B79),ISBLANK('Form LTAHO General'!I79)),COUNTBLANK('Form LTAHO General'!J79),0)</f>
        <v>0</v>
      </c>
      <c r="AE79" s="111">
        <f>IF(ISBLANK(K79),0,IF(ISNUMBER(SEARCH("FI fully agreed with the client's requests/appeals",'Form LTAHO General'!K79)),0,COUNTBLANK('Form LTAHO General'!L79)))</f>
        <v>0</v>
      </c>
      <c r="AF79" s="111">
        <f>IF(OR('Form LTAHO General'!K79="Others",'Form LTAHO General'!L79="Others"),COUNTBLANK('Form LTAHO General'!M79),0)</f>
        <v>0</v>
      </c>
      <c r="AG79" s="111">
        <f>IF(ISBLANK(B79),0,IF(AND(ISBLANK('Form LTAHO General'!P79),NETWORKDAYS(IFERROR(DATE(LEFT('Form LTAHO General'!E79,4),MID('Form LTAHO General'!E79,5,2),RIGHT('Form LTAHO General'!E79,2)),0),IFERROR(DATE(LEFT('Form LTAHO Instructions'!#REF!,4),MID('Form LTAHO Instructions'!#REF!,5,2),RIGHT('Form LTAHO Instructions'!#REF!,2)),0),7)&gt;27),COUNTBLANK('Form LTAHO General'!#REF!),0))</f>
        <v>0</v>
      </c>
      <c r="AH79" s="111">
        <f t="shared" si="7"/>
        <v>0</v>
      </c>
      <c r="AI79" s="111">
        <f t="shared" si="8"/>
        <v>0</v>
      </c>
      <c r="AJ79" s="111">
        <f t="shared" si="9"/>
        <v>0</v>
      </c>
      <c r="AK79" s="111">
        <f>IF(ISBLANK(E79),0,IF(IFERROR(DATE(LEFT(E79,4),MID(E79,5,2),RIGHT(E79,2)),0)&lt;IFERROR(DATE(LEFT('Form LTAHO Instructions'!#REF!,4),MID('Form LTAHO Instructions'!#REF!,5,2),RIGHT('Form LTAHO Instructions'!#REF!,2)),0),0,1))</f>
        <v>0</v>
      </c>
      <c r="AL79" s="111">
        <f>IF('Form LTAHO General'!U79="Misconduct report has been filed",COUNTBLANK('Form LTAHO General'!V79),0)</f>
        <v>0</v>
      </c>
      <c r="AM79" s="111">
        <f t="shared" si="10"/>
        <v>0</v>
      </c>
      <c r="AN79" s="111">
        <f>IF(ISBLANK(D79),0,IF(ISNA(VLOOKUP(D79,'Form LTAHO Dropdowns (Hidden)'!$B$1:$B$4,1,FALSE)),1,0))</f>
        <v>0</v>
      </c>
      <c r="AO79" s="111">
        <f>IF(ISBLANK(G79),0,IF(ISNA(VLOOKUP(G79,'Form LTAHO Dropdowns (Hidden)'!$J$1:$J$5,1,FALSE)),1,0))</f>
        <v>0</v>
      </c>
      <c r="AP79" s="111">
        <f>IF(ISBLANK(K79),0,IF(ISNA(VLOOKUP(K79,'Form LTAHO Dropdowns (Hidden)'!$M$1:$M$4,1,FALSE)),1,0))</f>
        <v>0</v>
      </c>
      <c r="AQ79" s="111">
        <f>IF(ISBLANK(L79),0,IF(ISNA(VLOOKUP(L79,'Form LTAHO Dropdowns (Hidden)'!$K$1:$K$4,1,FALSE)),1,0))</f>
        <v>0</v>
      </c>
      <c r="AR79" s="111">
        <f t="shared" si="11"/>
        <v>0</v>
      </c>
      <c r="AS79" s="111">
        <f t="shared" si="12"/>
        <v>0</v>
      </c>
      <c r="AT79" s="111">
        <f t="shared" si="13"/>
        <v>0</v>
      </c>
    </row>
    <row r="80" spans="2:46" x14ac:dyDescent="0.25">
      <c r="B80" s="12"/>
      <c r="C80" s="12"/>
      <c r="D80" s="12"/>
      <c r="E80" s="32"/>
      <c r="F80" s="12"/>
      <c r="G80" s="12"/>
      <c r="H80" s="12"/>
      <c r="I80" s="32"/>
      <c r="J80" s="12"/>
      <c r="K80" s="12"/>
      <c r="L80" s="12"/>
      <c r="M80" s="12"/>
      <c r="N80" s="12"/>
      <c r="O80" s="12"/>
      <c r="P80" s="32"/>
      <c r="Q80" s="12"/>
      <c r="R80" s="12"/>
      <c r="S80" s="12"/>
      <c r="T80" s="12"/>
      <c r="U80" s="12"/>
      <c r="V80" s="12"/>
      <c r="Z80" s="111" t="e">
        <f>IF('Form LTAHO Instructions'!#REF!="yes",COUNTA('Form LTAHO General'!B80),0)</f>
        <v>#REF!</v>
      </c>
      <c r="AA80" s="111">
        <f>IF(COUNTA(B80:V80)&gt;0,3-(COUNTA('Form LTAHO General'!B80)+COUNTA('Form LTAHO General'!D80)+COUNTA('Form LTAHO General'!U80)),0)</f>
        <v>0</v>
      </c>
      <c r="AB80" s="111">
        <f>IF('Form LTAHO General'!U80="No",COUNTBLANK('Form LTAHO General'!E80:G80)+COUNTBLANK('Form LTAHO General'!K80),0)</f>
        <v>0</v>
      </c>
      <c r="AC80" s="111">
        <f>IF('Form LTAHO General'!G80="Others",COUNTBLANK('Form LTAHO General'!H80),0)</f>
        <v>0</v>
      </c>
      <c r="AD80" s="111">
        <f>IF(AND(U80="No",COUNTA('Form LTAHO General'!B80),ISBLANK('Form LTAHO General'!I80)),COUNTBLANK('Form LTAHO General'!J80),0)</f>
        <v>0</v>
      </c>
      <c r="AE80" s="111">
        <f>IF(ISBLANK(K80),0,IF(ISNUMBER(SEARCH("FI fully agreed with the client's requests/appeals",'Form LTAHO General'!K80)),0,COUNTBLANK('Form LTAHO General'!L80)))</f>
        <v>0</v>
      </c>
      <c r="AF80" s="111">
        <f>IF(OR('Form LTAHO General'!K80="Others",'Form LTAHO General'!L80="Others"),COUNTBLANK('Form LTAHO General'!M80),0)</f>
        <v>0</v>
      </c>
      <c r="AG80" s="111">
        <f>IF(ISBLANK(B80),0,IF(AND(ISBLANK('Form LTAHO General'!P80),NETWORKDAYS(IFERROR(DATE(LEFT('Form LTAHO General'!E80,4),MID('Form LTAHO General'!E80,5,2),RIGHT('Form LTAHO General'!E80,2)),0),IFERROR(DATE(LEFT('Form LTAHO Instructions'!#REF!,4),MID('Form LTAHO Instructions'!#REF!,5,2),RIGHT('Form LTAHO Instructions'!#REF!,2)),0),7)&gt;27),COUNTBLANK('Form LTAHO General'!#REF!),0))</f>
        <v>0</v>
      </c>
      <c r="AH80" s="111">
        <f t="shared" si="7"/>
        <v>0</v>
      </c>
      <c r="AI80" s="111">
        <f t="shared" si="8"/>
        <v>0</v>
      </c>
      <c r="AJ80" s="111">
        <f t="shared" si="9"/>
        <v>0</v>
      </c>
      <c r="AK80" s="111">
        <f>IF(ISBLANK(E80),0,IF(IFERROR(DATE(LEFT(E80,4),MID(E80,5,2),RIGHT(E80,2)),0)&lt;IFERROR(DATE(LEFT('Form LTAHO Instructions'!#REF!,4),MID('Form LTAHO Instructions'!#REF!,5,2),RIGHT('Form LTAHO Instructions'!#REF!,2)),0),0,1))</f>
        <v>0</v>
      </c>
      <c r="AL80" s="111">
        <f>IF('Form LTAHO General'!U80="Misconduct report has been filed",COUNTBLANK('Form LTAHO General'!V80),0)</f>
        <v>0</v>
      </c>
      <c r="AM80" s="111">
        <f t="shared" si="10"/>
        <v>0</v>
      </c>
      <c r="AN80" s="111">
        <f>IF(ISBLANK(D80),0,IF(ISNA(VLOOKUP(D80,'Form LTAHO Dropdowns (Hidden)'!$B$1:$B$4,1,FALSE)),1,0))</f>
        <v>0</v>
      </c>
      <c r="AO80" s="111">
        <f>IF(ISBLANK(G80),0,IF(ISNA(VLOOKUP(G80,'Form LTAHO Dropdowns (Hidden)'!$J$1:$J$5,1,FALSE)),1,0))</f>
        <v>0</v>
      </c>
      <c r="AP80" s="111">
        <f>IF(ISBLANK(K80),0,IF(ISNA(VLOOKUP(K80,'Form LTAHO Dropdowns (Hidden)'!$M$1:$M$4,1,FALSE)),1,0))</f>
        <v>0</v>
      </c>
      <c r="AQ80" s="111">
        <f>IF(ISBLANK(L80),0,IF(ISNA(VLOOKUP(L80,'Form LTAHO Dropdowns (Hidden)'!$K$1:$K$4,1,FALSE)),1,0))</f>
        <v>0</v>
      </c>
      <c r="AR80" s="111">
        <f t="shared" si="11"/>
        <v>0</v>
      </c>
      <c r="AS80" s="111">
        <f t="shared" si="12"/>
        <v>0</v>
      </c>
      <c r="AT80" s="111">
        <f t="shared" si="13"/>
        <v>0</v>
      </c>
    </row>
    <row r="81" spans="2:46" x14ac:dyDescent="0.25">
      <c r="B81" s="12"/>
      <c r="C81" s="12"/>
      <c r="D81" s="12"/>
      <c r="E81" s="32"/>
      <c r="F81" s="12"/>
      <c r="G81" s="12"/>
      <c r="H81" s="12"/>
      <c r="I81" s="32"/>
      <c r="J81" s="12"/>
      <c r="K81" s="12"/>
      <c r="L81" s="12"/>
      <c r="M81" s="12"/>
      <c r="N81" s="12"/>
      <c r="O81" s="12"/>
      <c r="P81" s="32"/>
      <c r="Q81" s="12"/>
      <c r="R81" s="12"/>
      <c r="S81" s="12"/>
      <c r="T81" s="12"/>
      <c r="U81" s="12"/>
      <c r="V81" s="12"/>
      <c r="Z81" s="111" t="e">
        <f>IF('Form LTAHO Instructions'!#REF!="yes",COUNTA('Form LTAHO General'!B81),0)</f>
        <v>#REF!</v>
      </c>
      <c r="AA81" s="111">
        <f>IF(COUNTA(B81:V81)&gt;0,3-(COUNTA('Form LTAHO General'!B81)+COUNTA('Form LTAHO General'!D81)+COUNTA('Form LTAHO General'!U81)),0)</f>
        <v>0</v>
      </c>
      <c r="AB81" s="111">
        <f>IF('Form LTAHO General'!U81="No",COUNTBLANK('Form LTAHO General'!E81:G81)+COUNTBLANK('Form LTAHO General'!K81),0)</f>
        <v>0</v>
      </c>
      <c r="AC81" s="111">
        <f>IF('Form LTAHO General'!G81="Others",COUNTBLANK('Form LTAHO General'!H81),0)</f>
        <v>0</v>
      </c>
      <c r="AD81" s="111">
        <f>IF(AND(U81="No",COUNTA('Form LTAHO General'!B81),ISBLANK('Form LTAHO General'!I81)),COUNTBLANK('Form LTAHO General'!J81),0)</f>
        <v>0</v>
      </c>
      <c r="AE81" s="111">
        <f>IF(ISBLANK(K81),0,IF(ISNUMBER(SEARCH("FI fully agreed with the client's requests/appeals",'Form LTAHO General'!K81)),0,COUNTBLANK('Form LTAHO General'!L81)))</f>
        <v>0</v>
      </c>
      <c r="AF81" s="111">
        <f>IF(OR('Form LTAHO General'!K81="Others",'Form LTAHO General'!L81="Others"),COUNTBLANK('Form LTAHO General'!M81),0)</f>
        <v>0</v>
      </c>
      <c r="AG81" s="111">
        <f>IF(ISBLANK(B81),0,IF(AND(ISBLANK('Form LTAHO General'!P81),NETWORKDAYS(IFERROR(DATE(LEFT('Form LTAHO General'!E81,4),MID('Form LTAHO General'!E81,5,2),RIGHT('Form LTAHO General'!E81,2)),0),IFERROR(DATE(LEFT('Form LTAHO Instructions'!#REF!,4),MID('Form LTAHO Instructions'!#REF!,5,2),RIGHT('Form LTAHO Instructions'!#REF!,2)),0),7)&gt;27),COUNTBLANK('Form LTAHO General'!#REF!),0))</f>
        <v>0</v>
      </c>
      <c r="AH81" s="111">
        <f t="shared" si="7"/>
        <v>0</v>
      </c>
      <c r="AI81" s="111">
        <f t="shared" si="8"/>
        <v>0</v>
      </c>
      <c r="AJ81" s="111">
        <f t="shared" si="9"/>
        <v>0</v>
      </c>
      <c r="AK81" s="111">
        <f>IF(ISBLANK(E81),0,IF(IFERROR(DATE(LEFT(E81,4),MID(E81,5,2),RIGHT(E81,2)),0)&lt;IFERROR(DATE(LEFT('Form LTAHO Instructions'!#REF!,4),MID('Form LTAHO Instructions'!#REF!,5,2),RIGHT('Form LTAHO Instructions'!#REF!,2)),0),0,1))</f>
        <v>0</v>
      </c>
      <c r="AL81" s="111">
        <f>IF('Form LTAHO General'!U81="Misconduct report has been filed",COUNTBLANK('Form LTAHO General'!V81),0)</f>
        <v>0</v>
      </c>
      <c r="AM81" s="111">
        <f t="shared" si="10"/>
        <v>0</v>
      </c>
      <c r="AN81" s="111">
        <f>IF(ISBLANK(D81),0,IF(ISNA(VLOOKUP(D81,'Form LTAHO Dropdowns (Hidden)'!$B$1:$B$4,1,FALSE)),1,0))</f>
        <v>0</v>
      </c>
      <c r="AO81" s="111">
        <f>IF(ISBLANK(G81),0,IF(ISNA(VLOOKUP(G81,'Form LTAHO Dropdowns (Hidden)'!$J$1:$J$5,1,FALSE)),1,0))</f>
        <v>0</v>
      </c>
      <c r="AP81" s="111">
        <f>IF(ISBLANK(K81),0,IF(ISNA(VLOOKUP(K81,'Form LTAHO Dropdowns (Hidden)'!$M$1:$M$4,1,FALSE)),1,0))</f>
        <v>0</v>
      </c>
      <c r="AQ81" s="111">
        <f>IF(ISBLANK(L81),0,IF(ISNA(VLOOKUP(L81,'Form LTAHO Dropdowns (Hidden)'!$K$1:$K$4,1,FALSE)),1,0))</f>
        <v>0</v>
      </c>
      <c r="AR81" s="111">
        <f t="shared" si="11"/>
        <v>0</v>
      </c>
      <c r="AS81" s="111">
        <f t="shared" si="12"/>
        <v>0</v>
      </c>
      <c r="AT81" s="111">
        <f t="shared" si="13"/>
        <v>0</v>
      </c>
    </row>
    <row r="82" spans="2:46" x14ac:dyDescent="0.25">
      <c r="B82" s="12"/>
      <c r="C82" s="12"/>
      <c r="D82" s="12"/>
      <c r="E82" s="32"/>
      <c r="F82" s="12"/>
      <c r="G82" s="12"/>
      <c r="H82" s="12"/>
      <c r="I82" s="32"/>
      <c r="J82" s="12"/>
      <c r="K82" s="12"/>
      <c r="L82" s="12"/>
      <c r="M82" s="12"/>
      <c r="N82" s="12"/>
      <c r="O82" s="12"/>
      <c r="P82" s="32"/>
      <c r="Q82" s="12"/>
      <c r="R82" s="12"/>
      <c r="S82" s="12"/>
      <c r="T82" s="12"/>
      <c r="U82" s="12"/>
      <c r="V82" s="12"/>
      <c r="Z82" s="111" t="e">
        <f>IF('Form LTAHO Instructions'!#REF!="yes",COUNTA('Form LTAHO General'!B82),0)</f>
        <v>#REF!</v>
      </c>
      <c r="AA82" s="111">
        <f>IF(COUNTA(B82:V82)&gt;0,3-(COUNTA('Form LTAHO General'!B82)+COUNTA('Form LTAHO General'!D82)+COUNTA('Form LTAHO General'!U82)),0)</f>
        <v>0</v>
      </c>
      <c r="AB82" s="111">
        <f>IF('Form LTAHO General'!U82="No",COUNTBLANK('Form LTAHO General'!E82:G82)+COUNTBLANK('Form LTAHO General'!K82),0)</f>
        <v>0</v>
      </c>
      <c r="AC82" s="111">
        <f>IF('Form LTAHO General'!G82="Others",COUNTBLANK('Form LTAHO General'!H82),0)</f>
        <v>0</v>
      </c>
      <c r="AD82" s="111">
        <f>IF(AND(U82="No",COUNTA('Form LTAHO General'!B82),ISBLANK('Form LTAHO General'!I82)),COUNTBLANK('Form LTAHO General'!J82),0)</f>
        <v>0</v>
      </c>
      <c r="AE82" s="111">
        <f>IF(ISBLANK(K82),0,IF(ISNUMBER(SEARCH("FI fully agreed with the client's requests/appeals",'Form LTAHO General'!K82)),0,COUNTBLANK('Form LTAHO General'!L82)))</f>
        <v>0</v>
      </c>
      <c r="AF82" s="111">
        <f>IF(OR('Form LTAHO General'!K82="Others",'Form LTAHO General'!L82="Others"),COUNTBLANK('Form LTAHO General'!M82),0)</f>
        <v>0</v>
      </c>
      <c r="AG82" s="111">
        <f>IF(ISBLANK(B82),0,IF(AND(ISBLANK('Form LTAHO General'!P82),NETWORKDAYS(IFERROR(DATE(LEFT('Form LTAHO General'!E82,4),MID('Form LTAHO General'!E82,5,2),RIGHT('Form LTAHO General'!E82,2)),0),IFERROR(DATE(LEFT('Form LTAHO Instructions'!#REF!,4),MID('Form LTAHO Instructions'!#REF!,5,2),RIGHT('Form LTAHO Instructions'!#REF!,2)),0),7)&gt;27),COUNTBLANK('Form LTAHO General'!#REF!),0))</f>
        <v>0</v>
      </c>
      <c r="AH82" s="111">
        <f t="shared" si="7"/>
        <v>0</v>
      </c>
      <c r="AI82" s="111">
        <f t="shared" si="8"/>
        <v>0</v>
      </c>
      <c r="AJ82" s="111">
        <f t="shared" si="9"/>
        <v>0</v>
      </c>
      <c r="AK82" s="111">
        <f>IF(ISBLANK(E82),0,IF(IFERROR(DATE(LEFT(E82,4),MID(E82,5,2),RIGHT(E82,2)),0)&lt;IFERROR(DATE(LEFT('Form LTAHO Instructions'!#REF!,4),MID('Form LTAHO Instructions'!#REF!,5,2),RIGHT('Form LTAHO Instructions'!#REF!,2)),0),0,1))</f>
        <v>0</v>
      </c>
      <c r="AL82" s="111">
        <f>IF('Form LTAHO General'!U82="Misconduct report has been filed",COUNTBLANK('Form LTAHO General'!V82),0)</f>
        <v>0</v>
      </c>
      <c r="AM82" s="111">
        <f t="shared" si="10"/>
        <v>0</v>
      </c>
      <c r="AN82" s="111">
        <f>IF(ISBLANK(D82),0,IF(ISNA(VLOOKUP(D82,'Form LTAHO Dropdowns (Hidden)'!$B$1:$B$4,1,FALSE)),1,0))</f>
        <v>0</v>
      </c>
      <c r="AO82" s="111">
        <f>IF(ISBLANK(G82),0,IF(ISNA(VLOOKUP(G82,'Form LTAHO Dropdowns (Hidden)'!$J$1:$J$5,1,FALSE)),1,0))</f>
        <v>0</v>
      </c>
      <c r="AP82" s="111">
        <f>IF(ISBLANK(K82),0,IF(ISNA(VLOOKUP(K82,'Form LTAHO Dropdowns (Hidden)'!$M$1:$M$4,1,FALSE)),1,0))</f>
        <v>0</v>
      </c>
      <c r="AQ82" s="111">
        <f>IF(ISBLANK(L82),0,IF(ISNA(VLOOKUP(L82,'Form LTAHO Dropdowns (Hidden)'!$K$1:$K$4,1,FALSE)),1,0))</f>
        <v>0</v>
      </c>
      <c r="AR82" s="111">
        <f t="shared" si="11"/>
        <v>0</v>
      </c>
      <c r="AS82" s="111">
        <f t="shared" si="12"/>
        <v>0</v>
      </c>
      <c r="AT82" s="111">
        <f t="shared" si="13"/>
        <v>0</v>
      </c>
    </row>
    <row r="83" spans="2:46" x14ac:dyDescent="0.25">
      <c r="B83" s="12"/>
      <c r="C83" s="12"/>
      <c r="D83" s="12"/>
      <c r="E83" s="32"/>
      <c r="F83" s="12"/>
      <c r="G83" s="12"/>
      <c r="H83" s="12"/>
      <c r="I83" s="32"/>
      <c r="J83" s="12"/>
      <c r="K83" s="12"/>
      <c r="L83" s="12"/>
      <c r="M83" s="12"/>
      <c r="N83" s="12"/>
      <c r="O83" s="12"/>
      <c r="P83" s="32"/>
      <c r="Q83" s="12"/>
      <c r="R83" s="12"/>
      <c r="S83" s="12"/>
      <c r="T83" s="12"/>
      <c r="U83" s="12"/>
      <c r="V83" s="12"/>
      <c r="Z83" s="111" t="e">
        <f>IF('Form LTAHO Instructions'!#REF!="yes",COUNTA('Form LTAHO General'!B83),0)</f>
        <v>#REF!</v>
      </c>
      <c r="AA83" s="111">
        <f>IF(COUNTA(B83:V83)&gt;0,3-(COUNTA('Form LTAHO General'!B83)+COUNTA('Form LTAHO General'!D83)+COUNTA('Form LTAHO General'!U83)),0)</f>
        <v>0</v>
      </c>
      <c r="AB83" s="111">
        <f>IF('Form LTAHO General'!U83="No",COUNTBLANK('Form LTAHO General'!E83:G83)+COUNTBLANK('Form LTAHO General'!K83),0)</f>
        <v>0</v>
      </c>
      <c r="AC83" s="111">
        <f>IF('Form LTAHO General'!G83="Others",COUNTBLANK('Form LTAHO General'!H83),0)</f>
        <v>0</v>
      </c>
      <c r="AD83" s="111">
        <f>IF(AND(U83="No",COUNTA('Form LTAHO General'!B83),ISBLANK('Form LTAHO General'!I83)),COUNTBLANK('Form LTAHO General'!J83),0)</f>
        <v>0</v>
      </c>
      <c r="AE83" s="111">
        <f>IF(ISBLANK(K83),0,IF(ISNUMBER(SEARCH("FI fully agreed with the client's requests/appeals",'Form LTAHO General'!K83)),0,COUNTBLANK('Form LTAHO General'!L83)))</f>
        <v>0</v>
      </c>
      <c r="AF83" s="111">
        <f>IF(OR('Form LTAHO General'!K83="Others",'Form LTAHO General'!L83="Others"),COUNTBLANK('Form LTAHO General'!M83),0)</f>
        <v>0</v>
      </c>
      <c r="AG83" s="111">
        <f>IF(ISBLANK(B83),0,IF(AND(ISBLANK('Form LTAHO General'!P83),NETWORKDAYS(IFERROR(DATE(LEFT('Form LTAHO General'!E83,4),MID('Form LTAHO General'!E83,5,2),RIGHT('Form LTAHO General'!E83,2)),0),IFERROR(DATE(LEFT('Form LTAHO Instructions'!#REF!,4),MID('Form LTAHO Instructions'!#REF!,5,2),RIGHT('Form LTAHO Instructions'!#REF!,2)),0),7)&gt;27),COUNTBLANK('Form LTAHO General'!#REF!),0))</f>
        <v>0</v>
      </c>
      <c r="AH83" s="111">
        <f t="shared" si="7"/>
        <v>0</v>
      </c>
      <c r="AI83" s="111">
        <f t="shared" si="8"/>
        <v>0</v>
      </c>
      <c r="AJ83" s="111">
        <f t="shared" si="9"/>
        <v>0</v>
      </c>
      <c r="AK83" s="111">
        <f>IF(ISBLANK(E83),0,IF(IFERROR(DATE(LEFT(E83,4),MID(E83,5,2),RIGHT(E83,2)),0)&lt;IFERROR(DATE(LEFT('Form LTAHO Instructions'!#REF!,4),MID('Form LTAHO Instructions'!#REF!,5,2),RIGHT('Form LTAHO Instructions'!#REF!,2)),0),0,1))</f>
        <v>0</v>
      </c>
      <c r="AL83" s="111">
        <f>IF('Form LTAHO General'!U83="Misconduct report has been filed",COUNTBLANK('Form LTAHO General'!V83),0)</f>
        <v>0</v>
      </c>
      <c r="AM83" s="111">
        <f t="shared" si="10"/>
        <v>0</v>
      </c>
      <c r="AN83" s="111">
        <f>IF(ISBLANK(D83),0,IF(ISNA(VLOOKUP(D83,'Form LTAHO Dropdowns (Hidden)'!$B$1:$B$4,1,FALSE)),1,0))</f>
        <v>0</v>
      </c>
      <c r="AO83" s="111">
        <f>IF(ISBLANK(G83),0,IF(ISNA(VLOOKUP(G83,'Form LTAHO Dropdowns (Hidden)'!$J$1:$J$5,1,FALSE)),1,0))</f>
        <v>0</v>
      </c>
      <c r="AP83" s="111">
        <f>IF(ISBLANK(K83),0,IF(ISNA(VLOOKUP(K83,'Form LTAHO Dropdowns (Hidden)'!$M$1:$M$4,1,FALSE)),1,0))</f>
        <v>0</v>
      </c>
      <c r="AQ83" s="111">
        <f>IF(ISBLANK(L83),0,IF(ISNA(VLOOKUP(L83,'Form LTAHO Dropdowns (Hidden)'!$K$1:$K$4,1,FALSE)),1,0))</f>
        <v>0</v>
      </c>
      <c r="AR83" s="111">
        <f t="shared" si="11"/>
        <v>0</v>
      </c>
      <c r="AS83" s="111">
        <f t="shared" si="12"/>
        <v>0</v>
      </c>
      <c r="AT83" s="111">
        <f t="shared" si="13"/>
        <v>0</v>
      </c>
    </row>
    <row r="84" spans="2:46" x14ac:dyDescent="0.25">
      <c r="B84" s="12"/>
      <c r="C84" s="12"/>
      <c r="D84" s="12"/>
      <c r="E84" s="32"/>
      <c r="F84" s="12"/>
      <c r="G84" s="12"/>
      <c r="H84" s="12"/>
      <c r="I84" s="32"/>
      <c r="J84" s="12"/>
      <c r="K84" s="12"/>
      <c r="L84" s="12"/>
      <c r="M84" s="12"/>
      <c r="N84" s="12"/>
      <c r="O84" s="12"/>
      <c r="P84" s="32"/>
      <c r="Q84" s="12"/>
      <c r="R84" s="12"/>
      <c r="S84" s="12"/>
      <c r="T84" s="12"/>
      <c r="U84" s="12"/>
      <c r="V84" s="12"/>
      <c r="Z84" s="111" t="e">
        <f>IF('Form LTAHO Instructions'!#REF!="yes",COUNTA('Form LTAHO General'!B84),0)</f>
        <v>#REF!</v>
      </c>
      <c r="AA84" s="111">
        <f>IF(COUNTA(B84:V84)&gt;0,3-(COUNTA('Form LTAHO General'!B84)+COUNTA('Form LTAHO General'!D84)+COUNTA('Form LTAHO General'!U84)),0)</f>
        <v>0</v>
      </c>
      <c r="AB84" s="111">
        <f>IF('Form LTAHO General'!U84="No",COUNTBLANK('Form LTAHO General'!E84:G84)+COUNTBLANK('Form LTAHO General'!K84),0)</f>
        <v>0</v>
      </c>
      <c r="AC84" s="111">
        <f>IF('Form LTAHO General'!G84="Others",COUNTBLANK('Form LTAHO General'!H84),0)</f>
        <v>0</v>
      </c>
      <c r="AD84" s="111">
        <f>IF(AND(U84="No",COUNTA('Form LTAHO General'!B84),ISBLANK('Form LTAHO General'!I84)),COUNTBLANK('Form LTAHO General'!J84),0)</f>
        <v>0</v>
      </c>
      <c r="AE84" s="111">
        <f>IF(ISBLANK(K84),0,IF(ISNUMBER(SEARCH("FI fully agreed with the client's requests/appeals",'Form LTAHO General'!K84)),0,COUNTBLANK('Form LTAHO General'!L84)))</f>
        <v>0</v>
      </c>
      <c r="AF84" s="111">
        <f>IF(OR('Form LTAHO General'!K84="Others",'Form LTAHO General'!L84="Others"),COUNTBLANK('Form LTAHO General'!M84),0)</f>
        <v>0</v>
      </c>
      <c r="AG84" s="111">
        <f>IF(ISBLANK(B84),0,IF(AND(ISBLANK('Form LTAHO General'!P84),NETWORKDAYS(IFERROR(DATE(LEFT('Form LTAHO General'!E84,4),MID('Form LTAHO General'!E84,5,2),RIGHT('Form LTAHO General'!E84,2)),0),IFERROR(DATE(LEFT('Form LTAHO Instructions'!#REF!,4),MID('Form LTAHO Instructions'!#REF!,5,2),RIGHT('Form LTAHO Instructions'!#REF!,2)),0),7)&gt;27),COUNTBLANK('Form LTAHO General'!#REF!),0))</f>
        <v>0</v>
      </c>
      <c r="AH84" s="111">
        <f t="shared" si="7"/>
        <v>0</v>
      </c>
      <c r="AI84" s="111">
        <f t="shared" si="8"/>
        <v>0</v>
      </c>
      <c r="AJ84" s="111">
        <f t="shared" si="9"/>
        <v>0</v>
      </c>
      <c r="AK84" s="111">
        <f>IF(ISBLANK(E84),0,IF(IFERROR(DATE(LEFT(E84,4),MID(E84,5,2),RIGHT(E84,2)),0)&lt;IFERROR(DATE(LEFT('Form LTAHO Instructions'!#REF!,4),MID('Form LTAHO Instructions'!#REF!,5,2),RIGHT('Form LTAHO Instructions'!#REF!,2)),0),0,1))</f>
        <v>0</v>
      </c>
      <c r="AL84" s="111">
        <f>IF('Form LTAHO General'!U84="Misconduct report has been filed",COUNTBLANK('Form LTAHO General'!V84),0)</f>
        <v>0</v>
      </c>
      <c r="AM84" s="111">
        <f t="shared" si="10"/>
        <v>0</v>
      </c>
      <c r="AN84" s="111">
        <f>IF(ISBLANK(D84),0,IF(ISNA(VLOOKUP(D84,'Form LTAHO Dropdowns (Hidden)'!$B$1:$B$4,1,FALSE)),1,0))</f>
        <v>0</v>
      </c>
      <c r="AO84" s="111">
        <f>IF(ISBLANK(G84),0,IF(ISNA(VLOOKUP(G84,'Form LTAHO Dropdowns (Hidden)'!$J$1:$J$5,1,FALSE)),1,0))</f>
        <v>0</v>
      </c>
      <c r="AP84" s="111">
        <f>IF(ISBLANK(K84),0,IF(ISNA(VLOOKUP(K84,'Form LTAHO Dropdowns (Hidden)'!$M$1:$M$4,1,FALSE)),1,0))</f>
        <v>0</v>
      </c>
      <c r="AQ84" s="111">
        <f>IF(ISBLANK(L84),0,IF(ISNA(VLOOKUP(L84,'Form LTAHO Dropdowns (Hidden)'!$K$1:$K$4,1,FALSE)),1,0))</f>
        <v>0</v>
      </c>
      <c r="AR84" s="111">
        <f t="shared" si="11"/>
        <v>0</v>
      </c>
      <c r="AS84" s="111">
        <f t="shared" si="12"/>
        <v>0</v>
      </c>
      <c r="AT84" s="111">
        <f t="shared" si="13"/>
        <v>0</v>
      </c>
    </row>
    <row r="85" spans="2:46" x14ac:dyDescent="0.25">
      <c r="B85" s="12"/>
      <c r="C85" s="12"/>
      <c r="D85" s="12"/>
      <c r="E85" s="32"/>
      <c r="F85" s="12"/>
      <c r="G85" s="12"/>
      <c r="H85" s="12"/>
      <c r="I85" s="32"/>
      <c r="J85" s="12"/>
      <c r="K85" s="12"/>
      <c r="L85" s="12"/>
      <c r="M85" s="12"/>
      <c r="N85" s="12"/>
      <c r="O85" s="12"/>
      <c r="P85" s="32"/>
      <c r="Q85" s="12"/>
      <c r="R85" s="12"/>
      <c r="S85" s="12"/>
      <c r="T85" s="12"/>
      <c r="U85" s="12"/>
      <c r="V85" s="12"/>
      <c r="Z85" s="111" t="e">
        <f>IF('Form LTAHO Instructions'!#REF!="yes",COUNTA('Form LTAHO General'!B85),0)</f>
        <v>#REF!</v>
      </c>
      <c r="AA85" s="111">
        <f>IF(COUNTA(B85:V85)&gt;0,3-(COUNTA('Form LTAHO General'!B85)+COUNTA('Form LTAHO General'!D85)+COUNTA('Form LTAHO General'!U85)),0)</f>
        <v>0</v>
      </c>
      <c r="AB85" s="111">
        <f>IF('Form LTAHO General'!U85="No",COUNTBLANK('Form LTAHO General'!E85:G85)+COUNTBLANK('Form LTAHO General'!K85),0)</f>
        <v>0</v>
      </c>
      <c r="AC85" s="111">
        <f>IF('Form LTAHO General'!G85="Others",COUNTBLANK('Form LTAHO General'!H85),0)</f>
        <v>0</v>
      </c>
      <c r="AD85" s="111">
        <f>IF(AND(U85="No",COUNTA('Form LTAHO General'!B85),ISBLANK('Form LTAHO General'!I85)),COUNTBLANK('Form LTAHO General'!J85),0)</f>
        <v>0</v>
      </c>
      <c r="AE85" s="111">
        <f>IF(ISBLANK(K85),0,IF(ISNUMBER(SEARCH("FI fully agreed with the client's requests/appeals",'Form LTAHO General'!K85)),0,COUNTBLANK('Form LTAHO General'!L85)))</f>
        <v>0</v>
      </c>
      <c r="AF85" s="111">
        <f>IF(OR('Form LTAHO General'!K85="Others",'Form LTAHO General'!L85="Others"),COUNTBLANK('Form LTAHO General'!M85),0)</f>
        <v>0</v>
      </c>
      <c r="AG85" s="111">
        <f>IF(ISBLANK(B85),0,IF(AND(ISBLANK('Form LTAHO General'!P85),NETWORKDAYS(IFERROR(DATE(LEFT('Form LTAHO General'!E85,4),MID('Form LTAHO General'!E85,5,2),RIGHT('Form LTAHO General'!E85,2)),0),IFERROR(DATE(LEFT('Form LTAHO Instructions'!#REF!,4),MID('Form LTAHO Instructions'!#REF!,5,2),RIGHT('Form LTAHO Instructions'!#REF!,2)),0),7)&gt;27),COUNTBLANK('Form LTAHO General'!#REF!),0))</f>
        <v>0</v>
      </c>
      <c r="AH85" s="111">
        <f t="shared" si="7"/>
        <v>0</v>
      </c>
      <c r="AI85" s="111">
        <f t="shared" si="8"/>
        <v>0</v>
      </c>
      <c r="AJ85" s="111">
        <f t="shared" si="9"/>
        <v>0</v>
      </c>
      <c r="AK85" s="111">
        <f>IF(ISBLANK(E85),0,IF(IFERROR(DATE(LEFT(E85,4),MID(E85,5,2),RIGHT(E85,2)),0)&lt;IFERROR(DATE(LEFT('Form LTAHO Instructions'!#REF!,4),MID('Form LTAHO Instructions'!#REF!,5,2),RIGHT('Form LTAHO Instructions'!#REF!,2)),0),0,1))</f>
        <v>0</v>
      </c>
      <c r="AL85" s="111">
        <f>IF('Form LTAHO General'!U85="Misconduct report has been filed",COUNTBLANK('Form LTAHO General'!V85),0)</f>
        <v>0</v>
      </c>
      <c r="AM85" s="111">
        <f t="shared" si="10"/>
        <v>0</v>
      </c>
      <c r="AN85" s="111">
        <f>IF(ISBLANK(D85),0,IF(ISNA(VLOOKUP(D85,'Form LTAHO Dropdowns (Hidden)'!$B$1:$B$4,1,FALSE)),1,0))</f>
        <v>0</v>
      </c>
      <c r="AO85" s="111">
        <f>IF(ISBLANK(G85),0,IF(ISNA(VLOOKUP(G85,'Form LTAHO Dropdowns (Hidden)'!$J$1:$J$5,1,FALSE)),1,0))</f>
        <v>0</v>
      </c>
      <c r="AP85" s="111">
        <f>IF(ISBLANK(K85),0,IF(ISNA(VLOOKUP(K85,'Form LTAHO Dropdowns (Hidden)'!$M$1:$M$4,1,FALSE)),1,0))</f>
        <v>0</v>
      </c>
      <c r="AQ85" s="111">
        <f>IF(ISBLANK(L85),0,IF(ISNA(VLOOKUP(L85,'Form LTAHO Dropdowns (Hidden)'!$K$1:$K$4,1,FALSE)),1,0))</f>
        <v>0</v>
      </c>
      <c r="AR85" s="111">
        <f t="shared" si="11"/>
        <v>0</v>
      </c>
      <c r="AS85" s="111">
        <f t="shared" si="12"/>
        <v>0</v>
      </c>
      <c r="AT85" s="111">
        <f t="shared" si="13"/>
        <v>0</v>
      </c>
    </row>
    <row r="86" spans="2:46" x14ac:dyDescent="0.25">
      <c r="B86" s="12"/>
      <c r="C86" s="12"/>
      <c r="D86" s="12"/>
      <c r="E86" s="32"/>
      <c r="F86" s="12"/>
      <c r="G86" s="12"/>
      <c r="H86" s="12"/>
      <c r="I86" s="32"/>
      <c r="J86" s="12"/>
      <c r="K86" s="12"/>
      <c r="L86" s="12"/>
      <c r="M86" s="12"/>
      <c r="N86" s="12"/>
      <c r="O86" s="12"/>
      <c r="P86" s="32"/>
      <c r="Q86" s="12"/>
      <c r="R86" s="12"/>
      <c r="S86" s="12"/>
      <c r="T86" s="12"/>
      <c r="U86" s="12"/>
      <c r="V86" s="12"/>
      <c r="Z86" s="111" t="e">
        <f>IF('Form LTAHO Instructions'!#REF!="yes",COUNTA('Form LTAHO General'!B86),0)</f>
        <v>#REF!</v>
      </c>
      <c r="AA86" s="111">
        <f>IF(COUNTA(B86:V86)&gt;0,3-(COUNTA('Form LTAHO General'!B86)+COUNTA('Form LTAHO General'!D86)+COUNTA('Form LTAHO General'!U86)),0)</f>
        <v>0</v>
      </c>
      <c r="AB86" s="111">
        <f>IF('Form LTAHO General'!U86="No",COUNTBLANK('Form LTAHO General'!E86:G86)+COUNTBLANK('Form LTAHO General'!K86),0)</f>
        <v>0</v>
      </c>
      <c r="AC86" s="111">
        <f>IF('Form LTAHO General'!G86="Others",COUNTBLANK('Form LTAHO General'!H86),0)</f>
        <v>0</v>
      </c>
      <c r="AD86" s="111">
        <f>IF(AND(U86="No",COUNTA('Form LTAHO General'!B86),ISBLANK('Form LTAHO General'!I86)),COUNTBLANK('Form LTAHO General'!J86),0)</f>
        <v>0</v>
      </c>
      <c r="AE86" s="111">
        <f>IF(ISBLANK(K86),0,IF(ISNUMBER(SEARCH("FI fully agreed with the client's requests/appeals",'Form LTAHO General'!K86)),0,COUNTBLANK('Form LTAHO General'!L86)))</f>
        <v>0</v>
      </c>
      <c r="AF86" s="111">
        <f>IF(OR('Form LTAHO General'!K86="Others",'Form LTAHO General'!L86="Others"),COUNTBLANK('Form LTAHO General'!M86),0)</f>
        <v>0</v>
      </c>
      <c r="AG86" s="111">
        <f>IF(ISBLANK(B86),0,IF(AND(ISBLANK('Form LTAHO General'!P86),NETWORKDAYS(IFERROR(DATE(LEFT('Form LTAHO General'!E86,4),MID('Form LTAHO General'!E86,5,2),RIGHT('Form LTAHO General'!E86,2)),0),IFERROR(DATE(LEFT('Form LTAHO Instructions'!#REF!,4),MID('Form LTAHO Instructions'!#REF!,5,2),RIGHT('Form LTAHO Instructions'!#REF!,2)),0),7)&gt;27),COUNTBLANK('Form LTAHO General'!#REF!),0))</f>
        <v>0</v>
      </c>
      <c r="AH86" s="111">
        <f t="shared" si="7"/>
        <v>0</v>
      </c>
      <c r="AI86" s="111">
        <f t="shared" si="8"/>
        <v>0</v>
      </c>
      <c r="AJ86" s="111">
        <f t="shared" si="9"/>
        <v>0</v>
      </c>
      <c r="AK86" s="111">
        <f>IF(ISBLANK(E86),0,IF(IFERROR(DATE(LEFT(E86,4),MID(E86,5,2),RIGHT(E86,2)),0)&lt;IFERROR(DATE(LEFT('Form LTAHO Instructions'!#REF!,4),MID('Form LTAHO Instructions'!#REF!,5,2),RIGHT('Form LTAHO Instructions'!#REF!,2)),0),0,1))</f>
        <v>0</v>
      </c>
      <c r="AL86" s="111">
        <f>IF('Form LTAHO General'!U86="Misconduct report has been filed",COUNTBLANK('Form LTAHO General'!V86),0)</f>
        <v>0</v>
      </c>
      <c r="AM86" s="111">
        <f t="shared" si="10"/>
        <v>0</v>
      </c>
      <c r="AN86" s="111">
        <f>IF(ISBLANK(D86),0,IF(ISNA(VLOOKUP(D86,'Form LTAHO Dropdowns (Hidden)'!$B$1:$B$4,1,FALSE)),1,0))</f>
        <v>0</v>
      </c>
      <c r="AO86" s="111">
        <f>IF(ISBLANK(G86),0,IF(ISNA(VLOOKUP(G86,'Form LTAHO Dropdowns (Hidden)'!$J$1:$J$5,1,FALSE)),1,0))</f>
        <v>0</v>
      </c>
      <c r="AP86" s="111">
        <f>IF(ISBLANK(K86),0,IF(ISNA(VLOOKUP(K86,'Form LTAHO Dropdowns (Hidden)'!$M$1:$M$4,1,FALSE)),1,0))</f>
        <v>0</v>
      </c>
      <c r="AQ86" s="111">
        <f>IF(ISBLANK(L86),0,IF(ISNA(VLOOKUP(L86,'Form LTAHO Dropdowns (Hidden)'!$K$1:$K$4,1,FALSE)),1,0))</f>
        <v>0</v>
      </c>
      <c r="AR86" s="111">
        <f t="shared" si="11"/>
        <v>0</v>
      </c>
      <c r="AS86" s="111">
        <f t="shared" si="12"/>
        <v>0</v>
      </c>
      <c r="AT86" s="111">
        <f t="shared" si="13"/>
        <v>0</v>
      </c>
    </row>
    <row r="87" spans="2:46" x14ac:dyDescent="0.25">
      <c r="B87" s="12"/>
      <c r="C87" s="12"/>
      <c r="D87" s="12"/>
      <c r="E87" s="32"/>
      <c r="F87" s="12"/>
      <c r="G87" s="12"/>
      <c r="H87" s="12"/>
      <c r="I87" s="32"/>
      <c r="J87" s="12"/>
      <c r="K87" s="12"/>
      <c r="L87" s="12"/>
      <c r="M87" s="12"/>
      <c r="N87" s="12"/>
      <c r="O87" s="12"/>
      <c r="P87" s="32"/>
      <c r="Q87" s="12"/>
      <c r="R87" s="12"/>
      <c r="S87" s="12"/>
      <c r="T87" s="12"/>
      <c r="U87" s="12"/>
      <c r="V87" s="12"/>
      <c r="Z87" s="111" t="e">
        <f>IF('Form LTAHO Instructions'!#REF!="yes",COUNTA('Form LTAHO General'!B87),0)</f>
        <v>#REF!</v>
      </c>
      <c r="AA87" s="111">
        <f>IF(COUNTA(B87:V87)&gt;0,3-(COUNTA('Form LTAHO General'!B87)+COUNTA('Form LTAHO General'!D87)+COUNTA('Form LTAHO General'!U87)),0)</f>
        <v>0</v>
      </c>
      <c r="AB87" s="111">
        <f>IF('Form LTAHO General'!U87="No",COUNTBLANK('Form LTAHO General'!E87:G87)+COUNTBLANK('Form LTAHO General'!K87),0)</f>
        <v>0</v>
      </c>
      <c r="AC87" s="111">
        <f>IF('Form LTAHO General'!G87="Others",COUNTBLANK('Form LTAHO General'!H87),0)</f>
        <v>0</v>
      </c>
      <c r="AD87" s="111">
        <f>IF(AND(U87="No",COUNTA('Form LTAHO General'!B87),ISBLANK('Form LTAHO General'!I87)),COUNTBLANK('Form LTAHO General'!J87),0)</f>
        <v>0</v>
      </c>
      <c r="AE87" s="111">
        <f>IF(ISBLANK(K87),0,IF(ISNUMBER(SEARCH("FI fully agreed with the client's requests/appeals",'Form LTAHO General'!K87)),0,COUNTBLANK('Form LTAHO General'!L87)))</f>
        <v>0</v>
      </c>
      <c r="AF87" s="111">
        <f>IF(OR('Form LTAHO General'!K87="Others",'Form LTAHO General'!L87="Others"),COUNTBLANK('Form LTAHO General'!M87),0)</f>
        <v>0</v>
      </c>
      <c r="AG87" s="111">
        <f>IF(ISBLANK(B87),0,IF(AND(ISBLANK('Form LTAHO General'!P87),NETWORKDAYS(IFERROR(DATE(LEFT('Form LTAHO General'!E87,4),MID('Form LTAHO General'!E87,5,2),RIGHT('Form LTAHO General'!E87,2)),0),IFERROR(DATE(LEFT('Form LTAHO Instructions'!#REF!,4),MID('Form LTAHO Instructions'!#REF!,5,2),RIGHT('Form LTAHO Instructions'!#REF!,2)),0),7)&gt;27),COUNTBLANK('Form LTAHO General'!#REF!),0))</f>
        <v>0</v>
      </c>
      <c r="AH87" s="111">
        <f t="shared" si="7"/>
        <v>0</v>
      </c>
      <c r="AI87" s="111">
        <f t="shared" si="8"/>
        <v>0</v>
      </c>
      <c r="AJ87" s="111">
        <f t="shared" si="9"/>
        <v>0</v>
      </c>
      <c r="AK87" s="111">
        <f>IF(ISBLANK(E87),0,IF(IFERROR(DATE(LEFT(E87,4),MID(E87,5,2),RIGHT(E87,2)),0)&lt;IFERROR(DATE(LEFT('Form LTAHO Instructions'!#REF!,4),MID('Form LTAHO Instructions'!#REF!,5,2),RIGHT('Form LTAHO Instructions'!#REF!,2)),0),0,1))</f>
        <v>0</v>
      </c>
      <c r="AL87" s="111">
        <f>IF('Form LTAHO General'!U87="Misconduct report has been filed",COUNTBLANK('Form LTAHO General'!V87),0)</f>
        <v>0</v>
      </c>
      <c r="AM87" s="111">
        <f t="shared" si="10"/>
        <v>0</v>
      </c>
      <c r="AN87" s="111">
        <f>IF(ISBLANK(D87),0,IF(ISNA(VLOOKUP(D87,'Form LTAHO Dropdowns (Hidden)'!$B$1:$B$4,1,FALSE)),1,0))</f>
        <v>0</v>
      </c>
      <c r="AO87" s="111">
        <f>IF(ISBLANK(G87),0,IF(ISNA(VLOOKUP(G87,'Form LTAHO Dropdowns (Hidden)'!$J$1:$J$5,1,FALSE)),1,0))</f>
        <v>0</v>
      </c>
      <c r="AP87" s="111">
        <f>IF(ISBLANK(K87),0,IF(ISNA(VLOOKUP(K87,'Form LTAHO Dropdowns (Hidden)'!$M$1:$M$4,1,FALSE)),1,0))</f>
        <v>0</v>
      </c>
      <c r="AQ87" s="111">
        <f>IF(ISBLANK(L87),0,IF(ISNA(VLOOKUP(L87,'Form LTAHO Dropdowns (Hidden)'!$K$1:$K$4,1,FALSE)),1,0))</f>
        <v>0</v>
      </c>
      <c r="AR87" s="111">
        <f t="shared" si="11"/>
        <v>0</v>
      </c>
      <c r="AS87" s="111">
        <f t="shared" si="12"/>
        <v>0</v>
      </c>
      <c r="AT87" s="111">
        <f t="shared" si="13"/>
        <v>0</v>
      </c>
    </row>
    <row r="88" spans="2:46" x14ac:dyDescent="0.25">
      <c r="B88" s="12"/>
      <c r="C88" s="12"/>
      <c r="D88" s="12"/>
      <c r="E88" s="32"/>
      <c r="F88" s="12"/>
      <c r="G88" s="12"/>
      <c r="H88" s="12"/>
      <c r="I88" s="32"/>
      <c r="J88" s="12"/>
      <c r="K88" s="12"/>
      <c r="L88" s="12"/>
      <c r="M88" s="12"/>
      <c r="N88" s="12"/>
      <c r="O88" s="12"/>
      <c r="P88" s="32"/>
      <c r="Q88" s="12"/>
      <c r="R88" s="12"/>
      <c r="S88" s="12"/>
      <c r="T88" s="12"/>
      <c r="U88" s="12"/>
      <c r="V88" s="12"/>
      <c r="Z88" s="111" t="e">
        <f>IF('Form LTAHO Instructions'!#REF!="yes",COUNTA('Form LTAHO General'!B88),0)</f>
        <v>#REF!</v>
      </c>
      <c r="AA88" s="111">
        <f>IF(COUNTA(B88:V88)&gt;0,3-(COUNTA('Form LTAHO General'!B88)+COUNTA('Form LTAHO General'!D88)+COUNTA('Form LTAHO General'!U88)),0)</f>
        <v>0</v>
      </c>
      <c r="AB88" s="111">
        <f>IF('Form LTAHO General'!U88="No",COUNTBLANK('Form LTAHO General'!E88:G88)+COUNTBLANK('Form LTAHO General'!K88),0)</f>
        <v>0</v>
      </c>
      <c r="AC88" s="111">
        <f>IF('Form LTAHO General'!G88="Others",COUNTBLANK('Form LTAHO General'!H88),0)</f>
        <v>0</v>
      </c>
      <c r="AD88" s="111">
        <f>IF(AND(U88="No",COUNTA('Form LTAHO General'!B88),ISBLANK('Form LTAHO General'!I88)),COUNTBLANK('Form LTAHO General'!J88),0)</f>
        <v>0</v>
      </c>
      <c r="AE88" s="111">
        <f>IF(ISBLANK(K88),0,IF(ISNUMBER(SEARCH("FI fully agreed with the client's requests/appeals",'Form LTAHO General'!K88)),0,COUNTBLANK('Form LTAHO General'!L88)))</f>
        <v>0</v>
      </c>
      <c r="AF88" s="111">
        <f>IF(OR('Form LTAHO General'!K88="Others",'Form LTAHO General'!L88="Others"),COUNTBLANK('Form LTAHO General'!M88),0)</f>
        <v>0</v>
      </c>
      <c r="AG88" s="111">
        <f>IF(ISBLANK(B88),0,IF(AND(ISBLANK('Form LTAHO General'!P88),NETWORKDAYS(IFERROR(DATE(LEFT('Form LTAHO General'!E88,4),MID('Form LTAHO General'!E88,5,2),RIGHT('Form LTAHO General'!E88,2)),0),IFERROR(DATE(LEFT('Form LTAHO Instructions'!#REF!,4),MID('Form LTAHO Instructions'!#REF!,5,2),RIGHT('Form LTAHO Instructions'!#REF!,2)),0),7)&gt;27),COUNTBLANK('Form LTAHO General'!#REF!),0))</f>
        <v>0</v>
      </c>
      <c r="AH88" s="111">
        <f t="shared" si="7"/>
        <v>0</v>
      </c>
      <c r="AI88" s="111">
        <f t="shared" si="8"/>
        <v>0</v>
      </c>
      <c r="AJ88" s="111">
        <f t="shared" si="9"/>
        <v>0</v>
      </c>
      <c r="AK88" s="111">
        <f>IF(ISBLANK(E88),0,IF(IFERROR(DATE(LEFT(E88,4),MID(E88,5,2),RIGHT(E88,2)),0)&lt;IFERROR(DATE(LEFT('Form LTAHO Instructions'!#REF!,4),MID('Form LTAHO Instructions'!#REF!,5,2),RIGHT('Form LTAHO Instructions'!#REF!,2)),0),0,1))</f>
        <v>0</v>
      </c>
      <c r="AL88" s="111">
        <f>IF('Form LTAHO General'!U88="Misconduct report has been filed",COUNTBLANK('Form LTAHO General'!V88),0)</f>
        <v>0</v>
      </c>
      <c r="AM88" s="111">
        <f t="shared" si="10"/>
        <v>0</v>
      </c>
      <c r="AN88" s="111">
        <f>IF(ISBLANK(D88),0,IF(ISNA(VLOOKUP(D88,'Form LTAHO Dropdowns (Hidden)'!$B$1:$B$4,1,FALSE)),1,0))</f>
        <v>0</v>
      </c>
      <c r="AO88" s="111">
        <f>IF(ISBLANK(G88),0,IF(ISNA(VLOOKUP(G88,'Form LTAHO Dropdowns (Hidden)'!$J$1:$J$5,1,FALSE)),1,0))</f>
        <v>0</v>
      </c>
      <c r="AP88" s="111">
        <f>IF(ISBLANK(K88),0,IF(ISNA(VLOOKUP(K88,'Form LTAHO Dropdowns (Hidden)'!$M$1:$M$4,1,FALSE)),1,0))</f>
        <v>0</v>
      </c>
      <c r="AQ88" s="111">
        <f>IF(ISBLANK(L88),0,IF(ISNA(VLOOKUP(L88,'Form LTAHO Dropdowns (Hidden)'!$K$1:$K$4,1,FALSE)),1,0))</f>
        <v>0</v>
      </c>
      <c r="AR88" s="111">
        <f t="shared" si="11"/>
        <v>0</v>
      </c>
      <c r="AS88" s="111">
        <f t="shared" si="12"/>
        <v>0</v>
      </c>
      <c r="AT88" s="111">
        <f t="shared" si="13"/>
        <v>0</v>
      </c>
    </row>
    <row r="89" spans="2:46" x14ac:dyDescent="0.25">
      <c r="B89" s="12"/>
      <c r="C89" s="12"/>
      <c r="D89" s="12"/>
      <c r="E89" s="32"/>
      <c r="F89" s="12"/>
      <c r="G89" s="12"/>
      <c r="H89" s="12"/>
      <c r="I89" s="32"/>
      <c r="J89" s="12"/>
      <c r="K89" s="12"/>
      <c r="L89" s="12"/>
      <c r="M89" s="12"/>
      <c r="N89" s="12"/>
      <c r="O89" s="12"/>
      <c r="P89" s="32"/>
      <c r="Q89" s="12"/>
      <c r="R89" s="12"/>
      <c r="S89" s="12"/>
      <c r="T89" s="12"/>
      <c r="U89" s="12"/>
      <c r="V89" s="12"/>
      <c r="Z89" s="111" t="e">
        <f>IF('Form LTAHO Instructions'!#REF!="yes",COUNTA('Form LTAHO General'!B89),0)</f>
        <v>#REF!</v>
      </c>
      <c r="AA89" s="111">
        <f>IF(COUNTA(B89:V89)&gt;0,3-(COUNTA('Form LTAHO General'!B89)+COUNTA('Form LTAHO General'!D89)+COUNTA('Form LTAHO General'!U89)),0)</f>
        <v>0</v>
      </c>
      <c r="AB89" s="111">
        <f>IF('Form LTAHO General'!U89="No",COUNTBLANK('Form LTAHO General'!E89:G89)+COUNTBLANK('Form LTAHO General'!K89),0)</f>
        <v>0</v>
      </c>
      <c r="AC89" s="111">
        <f>IF('Form LTAHO General'!G89="Others",COUNTBLANK('Form LTAHO General'!H89),0)</f>
        <v>0</v>
      </c>
      <c r="AD89" s="111">
        <f>IF(AND(U89="No",COUNTA('Form LTAHO General'!B89),ISBLANK('Form LTAHO General'!I89)),COUNTBLANK('Form LTAHO General'!J89),0)</f>
        <v>0</v>
      </c>
      <c r="AE89" s="111">
        <f>IF(ISBLANK(K89),0,IF(ISNUMBER(SEARCH("FI fully agreed with the client's requests/appeals",'Form LTAHO General'!K89)),0,COUNTBLANK('Form LTAHO General'!L89)))</f>
        <v>0</v>
      </c>
      <c r="AF89" s="111">
        <f>IF(OR('Form LTAHO General'!K89="Others",'Form LTAHO General'!L89="Others"),COUNTBLANK('Form LTAHO General'!M89),0)</f>
        <v>0</v>
      </c>
      <c r="AG89" s="111">
        <f>IF(ISBLANK(B89),0,IF(AND(ISBLANK('Form LTAHO General'!P89),NETWORKDAYS(IFERROR(DATE(LEFT('Form LTAHO General'!E89,4),MID('Form LTAHO General'!E89,5,2),RIGHT('Form LTAHO General'!E89,2)),0),IFERROR(DATE(LEFT('Form LTAHO Instructions'!#REF!,4),MID('Form LTAHO Instructions'!#REF!,5,2),RIGHT('Form LTAHO Instructions'!#REF!,2)),0),7)&gt;27),COUNTBLANK('Form LTAHO General'!#REF!),0))</f>
        <v>0</v>
      </c>
      <c r="AH89" s="111">
        <f t="shared" si="7"/>
        <v>0</v>
      </c>
      <c r="AI89" s="111">
        <f t="shared" si="8"/>
        <v>0</v>
      </c>
      <c r="AJ89" s="111">
        <f t="shared" si="9"/>
        <v>0</v>
      </c>
      <c r="AK89" s="111">
        <f>IF(ISBLANK(E89),0,IF(IFERROR(DATE(LEFT(E89,4),MID(E89,5,2),RIGHT(E89,2)),0)&lt;IFERROR(DATE(LEFT('Form LTAHO Instructions'!#REF!,4),MID('Form LTAHO Instructions'!#REF!,5,2),RIGHT('Form LTAHO Instructions'!#REF!,2)),0),0,1))</f>
        <v>0</v>
      </c>
      <c r="AL89" s="111">
        <f>IF('Form LTAHO General'!U89="Misconduct report has been filed",COUNTBLANK('Form LTAHO General'!V89),0)</f>
        <v>0</v>
      </c>
      <c r="AM89" s="111">
        <f t="shared" si="10"/>
        <v>0</v>
      </c>
      <c r="AN89" s="111">
        <f>IF(ISBLANK(D89),0,IF(ISNA(VLOOKUP(D89,'Form LTAHO Dropdowns (Hidden)'!$B$1:$B$4,1,FALSE)),1,0))</f>
        <v>0</v>
      </c>
      <c r="AO89" s="111">
        <f>IF(ISBLANK(G89),0,IF(ISNA(VLOOKUP(G89,'Form LTAHO Dropdowns (Hidden)'!$J$1:$J$5,1,FALSE)),1,0))</f>
        <v>0</v>
      </c>
      <c r="AP89" s="111">
        <f>IF(ISBLANK(K89),0,IF(ISNA(VLOOKUP(K89,'Form LTAHO Dropdowns (Hidden)'!$M$1:$M$4,1,FALSE)),1,0))</f>
        <v>0</v>
      </c>
      <c r="AQ89" s="111">
        <f>IF(ISBLANK(L89),0,IF(ISNA(VLOOKUP(L89,'Form LTAHO Dropdowns (Hidden)'!$K$1:$K$4,1,FALSE)),1,0))</f>
        <v>0</v>
      </c>
      <c r="AR89" s="111">
        <f t="shared" si="11"/>
        <v>0</v>
      </c>
      <c r="AS89" s="111">
        <f t="shared" si="12"/>
        <v>0</v>
      </c>
      <c r="AT89" s="111">
        <f t="shared" si="13"/>
        <v>0</v>
      </c>
    </row>
    <row r="90" spans="2:46" x14ac:dyDescent="0.25">
      <c r="B90" s="12"/>
      <c r="C90" s="12"/>
      <c r="D90" s="12"/>
      <c r="E90" s="32"/>
      <c r="F90" s="12"/>
      <c r="G90" s="12"/>
      <c r="H90" s="12"/>
      <c r="I90" s="32"/>
      <c r="J90" s="12"/>
      <c r="K90" s="12"/>
      <c r="L90" s="12"/>
      <c r="M90" s="12"/>
      <c r="N90" s="12"/>
      <c r="O90" s="12"/>
      <c r="P90" s="32"/>
      <c r="Q90" s="12"/>
      <c r="R90" s="12"/>
      <c r="S90" s="12"/>
      <c r="T90" s="12"/>
      <c r="U90" s="12"/>
      <c r="V90" s="12"/>
      <c r="Z90" s="111" t="e">
        <f>IF('Form LTAHO Instructions'!#REF!="yes",COUNTA('Form LTAHO General'!B90),0)</f>
        <v>#REF!</v>
      </c>
      <c r="AA90" s="111">
        <f>IF(COUNTA(B90:V90)&gt;0,3-(COUNTA('Form LTAHO General'!B90)+COUNTA('Form LTAHO General'!D90)+COUNTA('Form LTAHO General'!U90)),0)</f>
        <v>0</v>
      </c>
      <c r="AB90" s="111">
        <f>IF('Form LTAHO General'!U90="No",COUNTBLANK('Form LTAHO General'!E90:G90)+COUNTBLANK('Form LTAHO General'!K90),0)</f>
        <v>0</v>
      </c>
      <c r="AC90" s="111">
        <f>IF('Form LTAHO General'!G90="Others",COUNTBLANK('Form LTAHO General'!H90),0)</f>
        <v>0</v>
      </c>
      <c r="AD90" s="111">
        <f>IF(AND(U90="No",COUNTA('Form LTAHO General'!B90),ISBLANK('Form LTAHO General'!I90)),COUNTBLANK('Form LTAHO General'!J90),0)</f>
        <v>0</v>
      </c>
      <c r="AE90" s="111">
        <f>IF(ISBLANK(K90),0,IF(ISNUMBER(SEARCH("FI fully agreed with the client's requests/appeals",'Form LTAHO General'!K90)),0,COUNTBLANK('Form LTAHO General'!L90)))</f>
        <v>0</v>
      </c>
      <c r="AF90" s="111">
        <f>IF(OR('Form LTAHO General'!K90="Others",'Form LTAHO General'!L90="Others"),COUNTBLANK('Form LTAHO General'!M90),0)</f>
        <v>0</v>
      </c>
      <c r="AG90" s="111">
        <f>IF(ISBLANK(B90),0,IF(AND(ISBLANK('Form LTAHO General'!P90),NETWORKDAYS(IFERROR(DATE(LEFT('Form LTAHO General'!E90,4),MID('Form LTAHO General'!E90,5,2),RIGHT('Form LTAHO General'!E90,2)),0),IFERROR(DATE(LEFT('Form LTAHO Instructions'!#REF!,4),MID('Form LTAHO Instructions'!#REF!,5,2),RIGHT('Form LTAHO Instructions'!#REF!,2)),0),7)&gt;27),COUNTBLANK('Form LTAHO General'!#REF!),0))</f>
        <v>0</v>
      </c>
      <c r="AH90" s="111">
        <f t="shared" si="7"/>
        <v>0</v>
      </c>
      <c r="AI90" s="111">
        <f t="shared" si="8"/>
        <v>0</v>
      </c>
      <c r="AJ90" s="111">
        <f t="shared" si="9"/>
        <v>0</v>
      </c>
      <c r="AK90" s="111">
        <f>IF(ISBLANK(E90),0,IF(IFERROR(DATE(LEFT(E90,4),MID(E90,5,2),RIGHT(E90,2)),0)&lt;IFERROR(DATE(LEFT('Form LTAHO Instructions'!#REF!,4),MID('Form LTAHO Instructions'!#REF!,5,2),RIGHT('Form LTAHO Instructions'!#REF!,2)),0),0,1))</f>
        <v>0</v>
      </c>
      <c r="AL90" s="111">
        <f>IF('Form LTAHO General'!U90="Misconduct report has been filed",COUNTBLANK('Form LTAHO General'!V90),0)</f>
        <v>0</v>
      </c>
      <c r="AM90" s="111">
        <f t="shared" si="10"/>
        <v>0</v>
      </c>
      <c r="AN90" s="111">
        <f>IF(ISBLANK(D90),0,IF(ISNA(VLOOKUP(D90,'Form LTAHO Dropdowns (Hidden)'!$B$1:$B$4,1,FALSE)),1,0))</f>
        <v>0</v>
      </c>
      <c r="AO90" s="111">
        <f>IF(ISBLANK(G90),0,IF(ISNA(VLOOKUP(G90,'Form LTAHO Dropdowns (Hidden)'!$J$1:$J$5,1,FALSE)),1,0))</f>
        <v>0</v>
      </c>
      <c r="AP90" s="111">
        <f>IF(ISBLANK(K90),0,IF(ISNA(VLOOKUP(K90,'Form LTAHO Dropdowns (Hidden)'!$M$1:$M$4,1,FALSE)),1,0))</f>
        <v>0</v>
      </c>
      <c r="AQ90" s="111">
        <f>IF(ISBLANK(L90),0,IF(ISNA(VLOOKUP(L90,'Form LTAHO Dropdowns (Hidden)'!$K$1:$K$4,1,FALSE)),1,0))</f>
        <v>0</v>
      </c>
      <c r="AR90" s="111">
        <f t="shared" si="11"/>
        <v>0</v>
      </c>
      <c r="AS90" s="111">
        <f t="shared" si="12"/>
        <v>0</v>
      </c>
      <c r="AT90" s="111">
        <f t="shared" si="13"/>
        <v>0</v>
      </c>
    </row>
    <row r="91" spans="2:46" x14ac:dyDescent="0.25">
      <c r="B91" s="12"/>
      <c r="C91" s="12"/>
      <c r="D91" s="12"/>
      <c r="E91" s="32"/>
      <c r="F91" s="12"/>
      <c r="G91" s="12"/>
      <c r="H91" s="12"/>
      <c r="I91" s="32"/>
      <c r="J91" s="12"/>
      <c r="K91" s="12"/>
      <c r="L91" s="12"/>
      <c r="M91" s="12"/>
      <c r="N91" s="12"/>
      <c r="O91" s="12"/>
      <c r="P91" s="32"/>
      <c r="Q91" s="12"/>
      <c r="R91" s="12"/>
      <c r="S91" s="12"/>
      <c r="T91" s="12"/>
      <c r="U91" s="12"/>
      <c r="V91" s="12"/>
      <c r="Z91" s="111" t="e">
        <f>IF('Form LTAHO Instructions'!#REF!="yes",COUNTA('Form LTAHO General'!B91),0)</f>
        <v>#REF!</v>
      </c>
      <c r="AA91" s="111">
        <f>IF(COUNTA(B91:V91)&gt;0,3-(COUNTA('Form LTAHO General'!B91)+COUNTA('Form LTAHO General'!D91)+COUNTA('Form LTAHO General'!U91)),0)</f>
        <v>0</v>
      </c>
      <c r="AB91" s="111">
        <f>IF('Form LTAHO General'!U91="No",COUNTBLANK('Form LTAHO General'!E91:G91)+COUNTBLANK('Form LTAHO General'!K91),0)</f>
        <v>0</v>
      </c>
      <c r="AC91" s="111">
        <f>IF('Form LTAHO General'!G91="Others",COUNTBLANK('Form LTAHO General'!H91),0)</f>
        <v>0</v>
      </c>
      <c r="AD91" s="111">
        <f>IF(AND(U91="No",COUNTA('Form LTAHO General'!B91),ISBLANK('Form LTAHO General'!I91)),COUNTBLANK('Form LTAHO General'!J91),0)</f>
        <v>0</v>
      </c>
      <c r="AE91" s="111">
        <f>IF(ISBLANK(K91),0,IF(ISNUMBER(SEARCH("FI fully agreed with the client's requests/appeals",'Form LTAHO General'!K91)),0,COUNTBLANK('Form LTAHO General'!L91)))</f>
        <v>0</v>
      </c>
      <c r="AF91" s="111">
        <f>IF(OR('Form LTAHO General'!K91="Others",'Form LTAHO General'!L91="Others"),COUNTBLANK('Form LTAHO General'!M91),0)</f>
        <v>0</v>
      </c>
      <c r="AG91" s="111">
        <f>IF(ISBLANK(B91),0,IF(AND(ISBLANK('Form LTAHO General'!P91),NETWORKDAYS(IFERROR(DATE(LEFT('Form LTAHO General'!E91,4),MID('Form LTAHO General'!E91,5,2),RIGHT('Form LTAHO General'!E91,2)),0),IFERROR(DATE(LEFT('Form LTAHO Instructions'!#REF!,4),MID('Form LTAHO Instructions'!#REF!,5,2),RIGHT('Form LTAHO Instructions'!#REF!,2)),0),7)&gt;27),COUNTBLANK('Form LTAHO General'!#REF!),0))</f>
        <v>0</v>
      </c>
      <c r="AH91" s="111">
        <f t="shared" si="7"/>
        <v>0</v>
      </c>
      <c r="AI91" s="111">
        <f t="shared" si="8"/>
        <v>0</v>
      </c>
      <c r="AJ91" s="111">
        <f t="shared" si="9"/>
        <v>0</v>
      </c>
      <c r="AK91" s="111">
        <f>IF(ISBLANK(E91),0,IF(IFERROR(DATE(LEFT(E91,4),MID(E91,5,2),RIGHT(E91,2)),0)&lt;IFERROR(DATE(LEFT('Form LTAHO Instructions'!#REF!,4),MID('Form LTAHO Instructions'!#REF!,5,2),RIGHT('Form LTAHO Instructions'!#REF!,2)),0),0,1))</f>
        <v>0</v>
      </c>
      <c r="AL91" s="111">
        <f>IF('Form LTAHO General'!U91="Misconduct report has been filed",COUNTBLANK('Form LTAHO General'!V91),0)</f>
        <v>0</v>
      </c>
      <c r="AM91" s="111">
        <f t="shared" si="10"/>
        <v>0</v>
      </c>
      <c r="AN91" s="111">
        <f>IF(ISBLANK(D91),0,IF(ISNA(VLOOKUP(D91,'Form LTAHO Dropdowns (Hidden)'!$B$1:$B$4,1,FALSE)),1,0))</f>
        <v>0</v>
      </c>
      <c r="AO91" s="111">
        <f>IF(ISBLANK(G91),0,IF(ISNA(VLOOKUP(G91,'Form LTAHO Dropdowns (Hidden)'!$J$1:$J$5,1,FALSE)),1,0))</f>
        <v>0</v>
      </c>
      <c r="AP91" s="111">
        <f>IF(ISBLANK(K91),0,IF(ISNA(VLOOKUP(K91,'Form LTAHO Dropdowns (Hidden)'!$M$1:$M$4,1,FALSE)),1,0))</f>
        <v>0</v>
      </c>
      <c r="AQ91" s="111">
        <f>IF(ISBLANK(L91),0,IF(ISNA(VLOOKUP(L91,'Form LTAHO Dropdowns (Hidden)'!$K$1:$K$4,1,FALSE)),1,0))</f>
        <v>0</v>
      </c>
      <c r="AR91" s="111">
        <f t="shared" si="11"/>
        <v>0</v>
      </c>
      <c r="AS91" s="111">
        <f t="shared" si="12"/>
        <v>0</v>
      </c>
      <c r="AT91" s="111">
        <f t="shared" si="13"/>
        <v>0</v>
      </c>
    </row>
    <row r="92" spans="2:46" x14ac:dyDescent="0.25">
      <c r="B92" s="12"/>
      <c r="C92" s="12"/>
      <c r="D92" s="12"/>
      <c r="E92" s="32"/>
      <c r="F92" s="12"/>
      <c r="G92" s="12"/>
      <c r="H92" s="12"/>
      <c r="I92" s="32"/>
      <c r="J92" s="12"/>
      <c r="K92" s="12"/>
      <c r="L92" s="12"/>
      <c r="M92" s="12"/>
      <c r="N92" s="12"/>
      <c r="O92" s="12"/>
      <c r="P92" s="32"/>
      <c r="Q92" s="12"/>
      <c r="R92" s="12"/>
      <c r="S92" s="12"/>
      <c r="T92" s="12"/>
      <c r="U92" s="12"/>
      <c r="V92" s="12"/>
      <c r="Z92" s="111" t="e">
        <f>IF('Form LTAHO Instructions'!#REF!="yes",COUNTA('Form LTAHO General'!B92),0)</f>
        <v>#REF!</v>
      </c>
      <c r="AA92" s="111">
        <f>IF(COUNTA(B92:V92)&gt;0,3-(COUNTA('Form LTAHO General'!B92)+COUNTA('Form LTAHO General'!D92)+COUNTA('Form LTAHO General'!U92)),0)</f>
        <v>0</v>
      </c>
      <c r="AB92" s="111">
        <f>IF('Form LTAHO General'!U92="No",COUNTBLANK('Form LTAHO General'!E92:G92)+COUNTBLANK('Form LTAHO General'!K92),0)</f>
        <v>0</v>
      </c>
      <c r="AC92" s="111">
        <f>IF('Form LTAHO General'!G92="Others",COUNTBLANK('Form LTAHO General'!H92),0)</f>
        <v>0</v>
      </c>
      <c r="AD92" s="111">
        <f>IF(AND(U92="No",COUNTA('Form LTAHO General'!B92),ISBLANK('Form LTAHO General'!I92)),COUNTBLANK('Form LTAHO General'!J92),0)</f>
        <v>0</v>
      </c>
      <c r="AE92" s="111">
        <f>IF(ISBLANK(K92),0,IF(ISNUMBER(SEARCH("FI fully agreed with the client's requests/appeals",'Form LTAHO General'!K92)),0,COUNTBLANK('Form LTAHO General'!L92)))</f>
        <v>0</v>
      </c>
      <c r="AF92" s="111">
        <f>IF(OR('Form LTAHO General'!K92="Others",'Form LTAHO General'!L92="Others"),COUNTBLANK('Form LTAHO General'!M92),0)</f>
        <v>0</v>
      </c>
      <c r="AG92" s="111">
        <f>IF(ISBLANK(B92),0,IF(AND(ISBLANK('Form LTAHO General'!P92),NETWORKDAYS(IFERROR(DATE(LEFT('Form LTAHO General'!E92,4),MID('Form LTAHO General'!E92,5,2),RIGHT('Form LTAHO General'!E92,2)),0),IFERROR(DATE(LEFT('Form LTAHO Instructions'!#REF!,4),MID('Form LTAHO Instructions'!#REF!,5,2),RIGHT('Form LTAHO Instructions'!#REF!,2)),0),7)&gt;27),COUNTBLANK('Form LTAHO General'!#REF!),0))</f>
        <v>0</v>
      </c>
      <c r="AH92" s="111">
        <f t="shared" si="7"/>
        <v>0</v>
      </c>
      <c r="AI92" s="111">
        <f t="shared" si="8"/>
        <v>0</v>
      </c>
      <c r="AJ92" s="111">
        <f t="shared" si="9"/>
        <v>0</v>
      </c>
      <c r="AK92" s="111">
        <f>IF(ISBLANK(E92),0,IF(IFERROR(DATE(LEFT(E92,4),MID(E92,5,2),RIGHT(E92,2)),0)&lt;IFERROR(DATE(LEFT('Form LTAHO Instructions'!#REF!,4),MID('Form LTAHO Instructions'!#REF!,5,2),RIGHT('Form LTAHO Instructions'!#REF!,2)),0),0,1))</f>
        <v>0</v>
      </c>
      <c r="AL92" s="111">
        <f>IF('Form LTAHO General'!U92="Misconduct report has been filed",COUNTBLANK('Form LTAHO General'!V92),0)</f>
        <v>0</v>
      </c>
      <c r="AM92" s="111">
        <f t="shared" si="10"/>
        <v>0</v>
      </c>
      <c r="AN92" s="111">
        <f>IF(ISBLANK(D92),0,IF(ISNA(VLOOKUP(D92,'Form LTAHO Dropdowns (Hidden)'!$B$1:$B$4,1,FALSE)),1,0))</f>
        <v>0</v>
      </c>
      <c r="AO92" s="111">
        <f>IF(ISBLANK(G92),0,IF(ISNA(VLOOKUP(G92,'Form LTAHO Dropdowns (Hidden)'!$J$1:$J$5,1,FALSE)),1,0))</f>
        <v>0</v>
      </c>
      <c r="AP92" s="111">
        <f>IF(ISBLANK(K92),0,IF(ISNA(VLOOKUP(K92,'Form LTAHO Dropdowns (Hidden)'!$M$1:$M$4,1,FALSE)),1,0))</f>
        <v>0</v>
      </c>
      <c r="AQ92" s="111">
        <f>IF(ISBLANK(L92),0,IF(ISNA(VLOOKUP(L92,'Form LTAHO Dropdowns (Hidden)'!$K$1:$K$4,1,FALSE)),1,0))</f>
        <v>0</v>
      </c>
      <c r="AR92" s="111">
        <f t="shared" si="11"/>
        <v>0</v>
      </c>
      <c r="AS92" s="111">
        <f t="shared" si="12"/>
        <v>0</v>
      </c>
      <c r="AT92" s="111">
        <f t="shared" si="13"/>
        <v>0</v>
      </c>
    </row>
    <row r="93" spans="2:46" x14ac:dyDescent="0.25">
      <c r="B93" s="12"/>
      <c r="C93" s="12"/>
      <c r="D93" s="12"/>
      <c r="E93" s="32"/>
      <c r="F93" s="12"/>
      <c r="G93" s="12"/>
      <c r="H93" s="12"/>
      <c r="I93" s="32"/>
      <c r="J93" s="12"/>
      <c r="K93" s="12"/>
      <c r="L93" s="12"/>
      <c r="M93" s="12"/>
      <c r="N93" s="12"/>
      <c r="O93" s="12"/>
      <c r="P93" s="32"/>
      <c r="Q93" s="12"/>
      <c r="R93" s="12"/>
      <c r="S93" s="12"/>
      <c r="T93" s="12"/>
      <c r="U93" s="12"/>
      <c r="V93" s="12"/>
      <c r="Z93" s="111" t="e">
        <f>IF('Form LTAHO Instructions'!#REF!="yes",COUNTA('Form LTAHO General'!B93),0)</f>
        <v>#REF!</v>
      </c>
      <c r="AA93" s="111">
        <f>IF(COUNTA(B93:V93)&gt;0,3-(COUNTA('Form LTAHO General'!B93)+COUNTA('Form LTAHO General'!D93)+COUNTA('Form LTAHO General'!U93)),0)</f>
        <v>0</v>
      </c>
      <c r="AB93" s="111">
        <f>IF('Form LTAHO General'!U93="No",COUNTBLANK('Form LTAHO General'!E93:G93)+COUNTBLANK('Form LTAHO General'!K93),0)</f>
        <v>0</v>
      </c>
      <c r="AC93" s="111">
        <f>IF('Form LTAHO General'!G93="Others",COUNTBLANK('Form LTAHO General'!H93),0)</f>
        <v>0</v>
      </c>
      <c r="AD93" s="111">
        <f>IF(AND(U93="No",COUNTA('Form LTAHO General'!B93),ISBLANK('Form LTAHO General'!I93)),COUNTBLANK('Form LTAHO General'!J93),0)</f>
        <v>0</v>
      </c>
      <c r="AE93" s="111">
        <f>IF(ISBLANK(K93),0,IF(ISNUMBER(SEARCH("FI fully agreed with the client's requests/appeals",'Form LTAHO General'!K93)),0,COUNTBLANK('Form LTAHO General'!L93)))</f>
        <v>0</v>
      </c>
      <c r="AF93" s="111">
        <f>IF(OR('Form LTAHO General'!K93="Others",'Form LTAHO General'!L93="Others"),COUNTBLANK('Form LTAHO General'!M93),0)</f>
        <v>0</v>
      </c>
      <c r="AG93" s="111">
        <f>IF(ISBLANK(B93),0,IF(AND(ISBLANK('Form LTAHO General'!P93),NETWORKDAYS(IFERROR(DATE(LEFT('Form LTAHO General'!E93,4),MID('Form LTAHO General'!E93,5,2),RIGHT('Form LTAHO General'!E93,2)),0),IFERROR(DATE(LEFT('Form LTAHO Instructions'!#REF!,4),MID('Form LTAHO Instructions'!#REF!,5,2),RIGHT('Form LTAHO Instructions'!#REF!,2)),0),7)&gt;27),COUNTBLANK('Form LTAHO General'!#REF!),0))</f>
        <v>0</v>
      </c>
      <c r="AH93" s="111">
        <f t="shared" si="7"/>
        <v>0</v>
      </c>
      <c r="AI93" s="111">
        <f t="shared" si="8"/>
        <v>0</v>
      </c>
      <c r="AJ93" s="111">
        <f t="shared" si="9"/>
        <v>0</v>
      </c>
      <c r="AK93" s="111">
        <f>IF(ISBLANK(E93),0,IF(IFERROR(DATE(LEFT(E93,4),MID(E93,5,2),RIGHT(E93,2)),0)&lt;IFERROR(DATE(LEFT('Form LTAHO Instructions'!#REF!,4),MID('Form LTAHO Instructions'!#REF!,5,2),RIGHT('Form LTAHO Instructions'!#REF!,2)),0),0,1))</f>
        <v>0</v>
      </c>
      <c r="AL93" s="111">
        <f>IF('Form LTAHO General'!U93="Misconduct report has been filed",COUNTBLANK('Form LTAHO General'!V93),0)</f>
        <v>0</v>
      </c>
      <c r="AM93" s="111">
        <f t="shared" si="10"/>
        <v>0</v>
      </c>
      <c r="AN93" s="111">
        <f>IF(ISBLANK(D93),0,IF(ISNA(VLOOKUP(D93,'Form LTAHO Dropdowns (Hidden)'!$B$1:$B$4,1,FALSE)),1,0))</f>
        <v>0</v>
      </c>
      <c r="AO93" s="111">
        <f>IF(ISBLANK(G93),0,IF(ISNA(VLOOKUP(G93,'Form LTAHO Dropdowns (Hidden)'!$J$1:$J$5,1,FALSE)),1,0))</f>
        <v>0</v>
      </c>
      <c r="AP93" s="111">
        <f>IF(ISBLANK(K93),0,IF(ISNA(VLOOKUP(K93,'Form LTAHO Dropdowns (Hidden)'!$M$1:$M$4,1,FALSE)),1,0))</f>
        <v>0</v>
      </c>
      <c r="AQ93" s="111">
        <f>IF(ISBLANK(L93),0,IF(ISNA(VLOOKUP(L93,'Form LTAHO Dropdowns (Hidden)'!$K$1:$K$4,1,FALSE)),1,0))</f>
        <v>0</v>
      </c>
      <c r="AR93" s="111">
        <f t="shared" si="11"/>
        <v>0</v>
      </c>
      <c r="AS93" s="111">
        <f t="shared" si="12"/>
        <v>0</v>
      </c>
      <c r="AT93" s="111">
        <f t="shared" si="13"/>
        <v>0</v>
      </c>
    </row>
    <row r="94" spans="2:46" x14ac:dyDescent="0.25">
      <c r="B94" s="12"/>
      <c r="C94" s="12"/>
      <c r="D94" s="12"/>
      <c r="E94" s="32"/>
      <c r="F94" s="12"/>
      <c r="G94" s="12"/>
      <c r="H94" s="12"/>
      <c r="I94" s="32"/>
      <c r="J94" s="12"/>
      <c r="K94" s="12"/>
      <c r="L94" s="12"/>
      <c r="M94" s="12"/>
      <c r="N94" s="12"/>
      <c r="O94" s="12"/>
      <c r="P94" s="32"/>
      <c r="Q94" s="12"/>
      <c r="R94" s="12"/>
      <c r="S94" s="12"/>
      <c r="T94" s="12"/>
      <c r="U94" s="12"/>
      <c r="V94" s="12"/>
      <c r="Z94" s="111" t="e">
        <f>IF('Form LTAHO Instructions'!#REF!="yes",COUNTA('Form LTAHO General'!B94),0)</f>
        <v>#REF!</v>
      </c>
      <c r="AA94" s="111">
        <f>IF(COUNTA(B94:V94)&gt;0,3-(COUNTA('Form LTAHO General'!B94)+COUNTA('Form LTAHO General'!D94)+COUNTA('Form LTAHO General'!U94)),0)</f>
        <v>0</v>
      </c>
      <c r="AB94" s="111">
        <f>IF('Form LTAHO General'!U94="No",COUNTBLANK('Form LTAHO General'!E94:G94)+COUNTBLANK('Form LTAHO General'!K94),0)</f>
        <v>0</v>
      </c>
      <c r="AC94" s="111">
        <f>IF('Form LTAHO General'!G94="Others",COUNTBLANK('Form LTAHO General'!H94),0)</f>
        <v>0</v>
      </c>
      <c r="AD94" s="111">
        <f>IF(AND(U94="No",COUNTA('Form LTAHO General'!B94),ISBLANK('Form LTAHO General'!I94)),COUNTBLANK('Form LTAHO General'!J94),0)</f>
        <v>0</v>
      </c>
      <c r="AE94" s="111">
        <f>IF(ISBLANK(K94),0,IF(ISNUMBER(SEARCH("FI fully agreed with the client's requests/appeals",'Form LTAHO General'!K94)),0,COUNTBLANK('Form LTAHO General'!L94)))</f>
        <v>0</v>
      </c>
      <c r="AF94" s="111">
        <f>IF(OR('Form LTAHO General'!K94="Others",'Form LTAHO General'!L94="Others"),COUNTBLANK('Form LTAHO General'!M94),0)</f>
        <v>0</v>
      </c>
      <c r="AG94" s="111">
        <f>IF(ISBLANK(B94),0,IF(AND(ISBLANK('Form LTAHO General'!P94),NETWORKDAYS(IFERROR(DATE(LEFT('Form LTAHO General'!E94,4),MID('Form LTAHO General'!E94,5,2),RIGHT('Form LTAHO General'!E94,2)),0),IFERROR(DATE(LEFT('Form LTAHO Instructions'!#REF!,4),MID('Form LTAHO Instructions'!#REF!,5,2),RIGHT('Form LTAHO Instructions'!#REF!,2)),0),7)&gt;27),COUNTBLANK('Form LTAHO General'!#REF!),0))</f>
        <v>0</v>
      </c>
      <c r="AH94" s="111">
        <f t="shared" si="7"/>
        <v>0</v>
      </c>
      <c r="AI94" s="111">
        <f t="shared" si="8"/>
        <v>0</v>
      </c>
      <c r="AJ94" s="111">
        <f t="shared" si="9"/>
        <v>0</v>
      </c>
      <c r="AK94" s="111">
        <f>IF(ISBLANK(E94),0,IF(IFERROR(DATE(LEFT(E94,4),MID(E94,5,2),RIGHT(E94,2)),0)&lt;IFERROR(DATE(LEFT('Form LTAHO Instructions'!#REF!,4),MID('Form LTAHO Instructions'!#REF!,5,2),RIGHT('Form LTAHO Instructions'!#REF!,2)),0),0,1))</f>
        <v>0</v>
      </c>
      <c r="AL94" s="111">
        <f>IF('Form LTAHO General'!U94="Misconduct report has been filed",COUNTBLANK('Form LTAHO General'!V94),0)</f>
        <v>0</v>
      </c>
      <c r="AM94" s="111">
        <f t="shared" si="10"/>
        <v>0</v>
      </c>
      <c r="AN94" s="111">
        <f>IF(ISBLANK(D94),0,IF(ISNA(VLOOKUP(D94,'Form LTAHO Dropdowns (Hidden)'!$B$1:$B$4,1,FALSE)),1,0))</f>
        <v>0</v>
      </c>
      <c r="AO94" s="111">
        <f>IF(ISBLANK(G94),0,IF(ISNA(VLOOKUP(G94,'Form LTAHO Dropdowns (Hidden)'!$J$1:$J$5,1,FALSE)),1,0))</f>
        <v>0</v>
      </c>
      <c r="AP94" s="111">
        <f>IF(ISBLANK(K94),0,IF(ISNA(VLOOKUP(K94,'Form LTAHO Dropdowns (Hidden)'!$M$1:$M$4,1,FALSE)),1,0))</f>
        <v>0</v>
      </c>
      <c r="AQ94" s="111">
        <f>IF(ISBLANK(L94),0,IF(ISNA(VLOOKUP(L94,'Form LTAHO Dropdowns (Hidden)'!$K$1:$K$4,1,FALSE)),1,0))</f>
        <v>0</v>
      </c>
      <c r="AR94" s="111">
        <f t="shared" si="11"/>
        <v>0</v>
      </c>
      <c r="AS94" s="111">
        <f t="shared" si="12"/>
        <v>0</v>
      </c>
      <c r="AT94" s="111">
        <f t="shared" si="13"/>
        <v>0</v>
      </c>
    </row>
    <row r="95" spans="2:46" x14ac:dyDescent="0.25">
      <c r="B95" s="12"/>
      <c r="C95" s="12"/>
      <c r="D95" s="12"/>
      <c r="E95" s="32"/>
      <c r="F95" s="12"/>
      <c r="G95" s="12"/>
      <c r="H95" s="12"/>
      <c r="I95" s="32"/>
      <c r="J95" s="12"/>
      <c r="K95" s="12"/>
      <c r="L95" s="12"/>
      <c r="M95" s="12"/>
      <c r="N95" s="12"/>
      <c r="O95" s="12"/>
      <c r="P95" s="32"/>
      <c r="Q95" s="12"/>
      <c r="R95" s="12"/>
      <c r="S95" s="12"/>
      <c r="T95" s="12"/>
      <c r="U95" s="12"/>
      <c r="V95" s="12"/>
      <c r="Z95" s="111" t="e">
        <f>IF('Form LTAHO Instructions'!#REF!="yes",COUNTA('Form LTAHO General'!B95),0)</f>
        <v>#REF!</v>
      </c>
      <c r="AA95" s="111">
        <f>IF(COUNTA(B95:V95)&gt;0,3-(COUNTA('Form LTAHO General'!B95)+COUNTA('Form LTAHO General'!D95)+COUNTA('Form LTAHO General'!U95)),0)</f>
        <v>0</v>
      </c>
      <c r="AB95" s="111">
        <f>IF('Form LTAHO General'!U95="No",COUNTBLANK('Form LTAHO General'!E95:G95)+COUNTBLANK('Form LTAHO General'!K95),0)</f>
        <v>0</v>
      </c>
      <c r="AC95" s="111">
        <f>IF('Form LTAHO General'!G95="Others",COUNTBLANK('Form LTAHO General'!H95),0)</f>
        <v>0</v>
      </c>
      <c r="AD95" s="111">
        <f>IF(AND(U95="No",COUNTA('Form LTAHO General'!B95),ISBLANK('Form LTAHO General'!I95)),COUNTBLANK('Form LTAHO General'!J95),0)</f>
        <v>0</v>
      </c>
      <c r="AE95" s="111">
        <f>IF(ISBLANK(K95),0,IF(ISNUMBER(SEARCH("FI fully agreed with the client's requests/appeals",'Form LTAHO General'!K95)),0,COUNTBLANK('Form LTAHO General'!L95)))</f>
        <v>0</v>
      </c>
      <c r="AF95" s="111">
        <f>IF(OR('Form LTAHO General'!K95="Others",'Form LTAHO General'!L95="Others"),COUNTBLANK('Form LTAHO General'!M95),0)</f>
        <v>0</v>
      </c>
      <c r="AG95" s="111">
        <f>IF(ISBLANK(B95),0,IF(AND(ISBLANK('Form LTAHO General'!P95),NETWORKDAYS(IFERROR(DATE(LEFT('Form LTAHO General'!E95,4),MID('Form LTAHO General'!E95,5,2),RIGHT('Form LTAHO General'!E95,2)),0),IFERROR(DATE(LEFT('Form LTAHO Instructions'!#REF!,4),MID('Form LTAHO Instructions'!#REF!,5,2),RIGHT('Form LTAHO Instructions'!#REF!,2)),0),7)&gt;27),COUNTBLANK('Form LTAHO General'!#REF!),0))</f>
        <v>0</v>
      </c>
      <c r="AH95" s="111">
        <f t="shared" si="7"/>
        <v>0</v>
      </c>
      <c r="AI95" s="111">
        <f t="shared" si="8"/>
        <v>0</v>
      </c>
      <c r="AJ95" s="111">
        <f t="shared" si="9"/>
        <v>0</v>
      </c>
      <c r="AK95" s="111">
        <f>IF(ISBLANK(E95),0,IF(IFERROR(DATE(LEFT(E95,4),MID(E95,5,2),RIGHT(E95,2)),0)&lt;IFERROR(DATE(LEFT('Form LTAHO Instructions'!#REF!,4),MID('Form LTAHO Instructions'!#REF!,5,2),RIGHT('Form LTAHO Instructions'!#REF!,2)),0),0,1))</f>
        <v>0</v>
      </c>
      <c r="AL95" s="111">
        <f>IF('Form LTAHO General'!U95="Misconduct report has been filed",COUNTBLANK('Form LTAHO General'!V95),0)</f>
        <v>0</v>
      </c>
      <c r="AM95" s="111">
        <f t="shared" si="10"/>
        <v>0</v>
      </c>
      <c r="AN95" s="111">
        <f>IF(ISBLANK(D95),0,IF(ISNA(VLOOKUP(D95,'Form LTAHO Dropdowns (Hidden)'!$B$1:$B$4,1,FALSE)),1,0))</f>
        <v>0</v>
      </c>
      <c r="AO95" s="111">
        <f>IF(ISBLANK(G95),0,IF(ISNA(VLOOKUP(G95,'Form LTAHO Dropdowns (Hidden)'!$J$1:$J$5,1,FALSE)),1,0))</f>
        <v>0</v>
      </c>
      <c r="AP95" s="111">
        <f>IF(ISBLANK(K95),0,IF(ISNA(VLOOKUP(K95,'Form LTAHO Dropdowns (Hidden)'!$M$1:$M$4,1,FALSE)),1,0))</f>
        <v>0</v>
      </c>
      <c r="AQ95" s="111">
        <f>IF(ISBLANK(L95),0,IF(ISNA(VLOOKUP(L95,'Form LTAHO Dropdowns (Hidden)'!$K$1:$K$4,1,FALSE)),1,0))</f>
        <v>0</v>
      </c>
      <c r="AR95" s="111">
        <f t="shared" si="11"/>
        <v>0</v>
      </c>
      <c r="AS95" s="111">
        <f t="shared" si="12"/>
        <v>0</v>
      </c>
      <c r="AT95" s="111">
        <f t="shared" si="13"/>
        <v>0</v>
      </c>
    </row>
    <row r="96" spans="2:46" x14ac:dyDescent="0.25">
      <c r="B96" s="12"/>
      <c r="C96" s="12"/>
      <c r="D96" s="12"/>
      <c r="E96" s="32"/>
      <c r="F96" s="12"/>
      <c r="G96" s="12"/>
      <c r="H96" s="12"/>
      <c r="I96" s="32"/>
      <c r="J96" s="12"/>
      <c r="K96" s="12"/>
      <c r="L96" s="12"/>
      <c r="M96" s="12"/>
      <c r="N96" s="12"/>
      <c r="O96" s="12"/>
      <c r="P96" s="32"/>
      <c r="Q96" s="12"/>
      <c r="R96" s="12"/>
      <c r="S96" s="12"/>
      <c r="T96" s="12"/>
      <c r="U96" s="12"/>
      <c r="V96" s="12"/>
      <c r="Z96" s="111" t="e">
        <f>IF('Form LTAHO Instructions'!#REF!="yes",COUNTA('Form LTAHO General'!B96),0)</f>
        <v>#REF!</v>
      </c>
      <c r="AA96" s="111">
        <f>IF(COUNTA(B96:V96)&gt;0,3-(COUNTA('Form LTAHO General'!B96)+COUNTA('Form LTAHO General'!D96)+COUNTA('Form LTAHO General'!U96)),0)</f>
        <v>0</v>
      </c>
      <c r="AB96" s="111">
        <f>IF('Form LTAHO General'!U96="No",COUNTBLANK('Form LTAHO General'!E96:G96)+COUNTBLANK('Form LTAHO General'!K96),0)</f>
        <v>0</v>
      </c>
      <c r="AC96" s="111">
        <f>IF('Form LTAHO General'!G96="Others",COUNTBLANK('Form LTAHO General'!H96),0)</f>
        <v>0</v>
      </c>
      <c r="AD96" s="111">
        <f>IF(AND(U96="No",COUNTA('Form LTAHO General'!B96),ISBLANK('Form LTAHO General'!I96)),COUNTBLANK('Form LTAHO General'!J96),0)</f>
        <v>0</v>
      </c>
      <c r="AE96" s="111">
        <f>IF(ISBLANK(K96),0,IF(ISNUMBER(SEARCH("FI fully agreed with the client's requests/appeals",'Form LTAHO General'!K96)),0,COUNTBLANK('Form LTAHO General'!L96)))</f>
        <v>0</v>
      </c>
      <c r="AF96" s="111">
        <f>IF(OR('Form LTAHO General'!K96="Others",'Form LTAHO General'!L96="Others"),COUNTBLANK('Form LTAHO General'!M96),0)</f>
        <v>0</v>
      </c>
      <c r="AG96" s="111">
        <f>IF(ISBLANK(B96),0,IF(AND(ISBLANK('Form LTAHO General'!P96),NETWORKDAYS(IFERROR(DATE(LEFT('Form LTAHO General'!E96,4),MID('Form LTAHO General'!E96,5,2),RIGHT('Form LTAHO General'!E96,2)),0),IFERROR(DATE(LEFT('Form LTAHO Instructions'!#REF!,4),MID('Form LTAHO Instructions'!#REF!,5,2),RIGHT('Form LTAHO Instructions'!#REF!,2)),0),7)&gt;27),COUNTBLANK('Form LTAHO General'!#REF!),0))</f>
        <v>0</v>
      </c>
      <c r="AH96" s="111">
        <f t="shared" si="7"/>
        <v>0</v>
      </c>
      <c r="AI96" s="111">
        <f t="shared" si="8"/>
        <v>0</v>
      </c>
      <c r="AJ96" s="111">
        <f t="shared" si="9"/>
        <v>0</v>
      </c>
      <c r="AK96" s="111">
        <f>IF(ISBLANK(E96),0,IF(IFERROR(DATE(LEFT(E96,4),MID(E96,5,2),RIGHT(E96,2)),0)&lt;IFERROR(DATE(LEFT('Form LTAHO Instructions'!#REF!,4),MID('Form LTAHO Instructions'!#REF!,5,2),RIGHT('Form LTAHO Instructions'!#REF!,2)),0),0,1))</f>
        <v>0</v>
      </c>
      <c r="AL96" s="111">
        <f>IF('Form LTAHO General'!U96="Misconduct report has been filed",COUNTBLANK('Form LTAHO General'!V96),0)</f>
        <v>0</v>
      </c>
      <c r="AM96" s="111">
        <f t="shared" si="10"/>
        <v>0</v>
      </c>
      <c r="AN96" s="111">
        <f>IF(ISBLANK(D96),0,IF(ISNA(VLOOKUP(D96,'Form LTAHO Dropdowns (Hidden)'!$B$1:$B$4,1,FALSE)),1,0))</f>
        <v>0</v>
      </c>
      <c r="AO96" s="111">
        <f>IF(ISBLANK(G96),0,IF(ISNA(VLOOKUP(G96,'Form LTAHO Dropdowns (Hidden)'!$J$1:$J$5,1,FALSE)),1,0))</f>
        <v>0</v>
      </c>
      <c r="AP96" s="111">
        <f>IF(ISBLANK(K96),0,IF(ISNA(VLOOKUP(K96,'Form LTAHO Dropdowns (Hidden)'!$M$1:$M$4,1,FALSE)),1,0))</f>
        <v>0</v>
      </c>
      <c r="AQ96" s="111">
        <f>IF(ISBLANK(L96),0,IF(ISNA(VLOOKUP(L96,'Form LTAHO Dropdowns (Hidden)'!$K$1:$K$4,1,FALSE)),1,0))</f>
        <v>0</v>
      </c>
      <c r="AR96" s="111">
        <f t="shared" si="11"/>
        <v>0</v>
      </c>
      <c r="AS96" s="111">
        <f t="shared" si="12"/>
        <v>0</v>
      </c>
      <c r="AT96" s="111">
        <f t="shared" si="13"/>
        <v>0</v>
      </c>
    </row>
    <row r="97" spans="2:46" x14ac:dyDescent="0.25">
      <c r="B97" s="12"/>
      <c r="C97" s="12"/>
      <c r="D97" s="12"/>
      <c r="E97" s="32"/>
      <c r="F97" s="12"/>
      <c r="G97" s="12"/>
      <c r="H97" s="12"/>
      <c r="I97" s="32"/>
      <c r="J97" s="12"/>
      <c r="K97" s="12"/>
      <c r="L97" s="12"/>
      <c r="M97" s="12"/>
      <c r="N97" s="12"/>
      <c r="O97" s="12"/>
      <c r="P97" s="32"/>
      <c r="Q97" s="12"/>
      <c r="R97" s="12"/>
      <c r="S97" s="12"/>
      <c r="T97" s="12"/>
      <c r="U97" s="12"/>
      <c r="V97" s="12"/>
      <c r="Z97" s="111" t="e">
        <f>IF('Form LTAHO Instructions'!#REF!="yes",COUNTA('Form LTAHO General'!B97),0)</f>
        <v>#REF!</v>
      </c>
      <c r="AA97" s="111">
        <f>IF(COUNTA(B97:V97)&gt;0,3-(COUNTA('Form LTAHO General'!B97)+COUNTA('Form LTAHO General'!D97)+COUNTA('Form LTAHO General'!U97)),0)</f>
        <v>0</v>
      </c>
      <c r="AB97" s="111">
        <f>IF('Form LTAHO General'!U97="No",COUNTBLANK('Form LTAHO General'!E97:G97)+COUNTBLANK('Form LTAHO General'!K97),0)</f>
        <v>0</v>
      </c>
      <c r="AC97" s="111">
        <f>IF('Form LTAHO General'!G97="Others",COUNTBLANK('Form LTAHO General'!H97),0)</f>
        <v>0</v>
      </c>
      <c r="AD97" s="111">
        <f>IF(AND(U97="No",COUNTA('Form LTAHO General'!B97),ISBLANK('Form LTAHO General'!I97)),COUNTBLANK('Form LTAHO General'!J97),0)</f>
        <v>0</v>
      </c>
      <c r="AE97" s="111">
        <f>IF(ISBLANK(K97),0,IF(ISNUMBER(SEARCH("FI fully agreed with the client's requests/appeals",'Form LTAHO General'!K97)),0,COUNTBLANK('Form LTAHO General'!L97)))</f>
        <v>0</v>
      </c>
      <c r="AF97" s="111">
        <f>IF(OR('Form LTAHO General'!K97="Others",'Form LTAHO General'!L97="Others"),COUNTBLANK('Form LTAHO General'!M97),0)</f>
        <v>0</v>
      </c>
      <c r="AG97" s="111">
        <f>IF(ISBLANK(B97),0,IF(AND(ISBLANK('Form LTAHO General'!P97),NETWORKDAYS(IFERROR(DATE(LEFT('Form LTAHO General'!E97,4),MID('Form LTAHO General'!E97,5,2),RIGHT('Form LTAHO General'!E97,2)),0),IFERROR(DATE(LEFT('Form LTAHO Instructions'!#REF!,4),MID('Form LTAHO Instructions'!#REF!,5,2),RIGHT('Form LTAHO Instructions'!#REF!,2)),0),7)&gt;27),COUNTBLANK('Form LTAHO General'!#REF!),0))</f>
        <v>0</v>
      </c>
      <c r="AH97" s="111">
        <f t="shared" si="7"/>
        <v>0</v>
      </c>
      <c r="AI97" s="111">
        <f t="shared" si="8"/>
        <v>0</v>
      </c>
      <c r="AJ97" s="111">
        <f t="shared" si="9"/>
        <v>0</v>
      </c>
      <c r="AK97" s="111">
        <f>IF(ISBLANK(E97),0,IF(IFERROR(DATE(LEFT(E97,4),MID(E97,5,2),RIGHT(E97,2)),0)&lt;IFERROR(DATE(LEFT('Form LTAHO Instructions'!#REF!,4),MID('Form LTAHO Instructions'!#REF!,5,2),RIGHT('Form LTAHO Instructions'!#REF!,2)),0),0,1))</f>
        <v>0</v>
      </c>
      <c r="AL97" s="111">
        <f>IF('Form LTAHO General'!U97="Misconduct report has been filed",COUNTBLANK('Form LTAHO General'!V97),0)</f>
        <v>0</v>
      </c>
      <c r="AM97" s="111">
        <f t="shared" si="10"/>
        <v>0</v>
      </c>
      <c r="AN97" s="111">
        <f>IF(ISBLANK(D97),0,IF(ISNA(VLOOKUP(D97,'Form LTAHO Dropdowns (Hidden)'!$B$1:$B$4,1,FALSE)),1,0))</f>
        <v>0</v>
      </c>
      <c r="AO97" s="111">
        <f>IF(ISBLANK(G97),0,IF(ISNA(VLOOKUP(G97,'Form LTAHO Dropdowns (Hidden)'!$J$1:$J$5,1,FALSE)),1,0))</f>
        <v>0</v>
      </c>
      <c r="AP97" s="111">
        <f>IF(ISBLANK(K97),0,IF(ISNA(VLOOKUP(K97,'Form LTAHO Dropdowns (Hidden)'!$M$1:$M$4,1,FALSE)),1,0))</f>
        <v>0</v>
      </c>
      <c r="AQ97" s="111">
        <f>IF(ISBLANK(L97),0,IF(ISNA(VLOOKUP(L97,'Form LTAHO Dropdowns (Hidden)'!$K$1:$K$4,1,FALSE)),1,0))</f>
        <v>0</v>
      </c>
      <c r="AR97" s="111">
        <f t="shared" si="11"/>
        <v>0</v>
      </c>
      <c r="AS97" s="111">
        <f t="shared" si="12"/>
        <v>0</v>
      </c>
      <c r="AT97" s="111">
        <f t="shared" si="13"/>
        <v>0</v>
      </c>
    </row>
    <row r="98" spans="2:46" x14ac:dyDescent="0.25">
      <c r="B98" s="12"/>
      <c r="C98" s="12"/>
      <c r="D98" s="12"/>
      <c r="E98" s="32"/>
      <c r="F98" s="12"/>
      <c r="G98" s="12"/>
      <c r="H98" s="12"/>
      <c r="I98" s="32"/>
      <c r="J98" s="12"/>
      <c r="K98" s="12"/>
      <c r="L98" s="12"/>
      <c r="M98" s="12"/>
      <c r="N98" s="12"/>
      <c r="O98" s="12"/>
      <c r="P98" s="32"/>
      <c r="Q98" s="12"/>
      <c r="R98" s="12"/>
      <c r="S98" s="12"/>
      <c r="T98" s="12"/>
      <c r="U98" s="12"/>
      <c r="V98" s="12"/>
      <c r="Z98" s="111" t="e">
        <f>IF('Form LTAHO Instructions'!#REF!="yes",COUNTA('Form LTAHO General'!B98),0)</f>
        <v>#REF!</v>
      </c>
      <c r="AA98" s="111">
        <f>IF(COUNTA(B98:V98)&gt;0,3-(COUNTA('Form LTAHO General'!B98)+COUNTA('Form LTAHO General'!D98)+COUNTA('Form LTAHO General'!U98)),0)</f>
        <v>0</v>
      </c>
      <c r="AB98" s="111">
        <f>IF('Form LTAHO General'!U98="No",COUNTBLANK('Form LTAHO General'!E98:G98)+COUNTBLANK('Form LTAHO General'!K98),0)</f>
        <v>0</v>
      </c>
      <c r="AC98" s="111">
        <f>IF('Form LTAHO General'!G98="Others",COUNTBLANK('Form LTAHO General'!H98),0)</f>
        <v>0</v>
      </c>
      <c r="AD98" s="111">
        <f>IF(AND(U98="No",COUNTA('Form LTAHO General'!B98),ISBLANK('Form LTAHO General'!I98)),COUNTBLANK('Form LTAHO General'!J98),0)</f>
        <v>0</v>
      </c>
      <c r="AE98" s="111">
        <f>IF(ISBLANK(K98),0,IF(ISNUMBER(SEARCH("FI fully agreed with the client's requests/appeals",'Form LTAHO General'!K98)),0,COUNTBLANK('Form LTAHO General'!L98)))</f>
        <v>0</v>
      </c>
      <c r="AF98" s="111">
        <f>IF(OR('Form LTAHO General'!K98="Others",'Form LTAHO General'!L98="Others"),COUNTBLANK('Form LTAHO General'!M98),0)</f>
        <v>0</v>
      </c>
      <c r="AG98" s="111">
        <f>IF(ISBLANK(B98),0,IF(AND(ISBLANK('Form LTAHO General'!P98),NETWORKDAYS(IFERROR(DATE(LEFT('Form LTAHO General'!E98,4),MID('Form LTAHO General'!E98,5,2),RIGHT('Form LTAHO General'!E98,2)),0),IFERROR(DATE(LEFT('Form LTAHO Instructions'!#REF!,4),MID('Form LTAHO Instructions'!#REF!,5,2),RIGHT('Form LTAHO Instructions'!#REF!,2)),0),7)&gt;27),COUNTBLANK('Form LTAHO General'!#REF!),0))</f>
        <v>0</v>
      </c>
      <c r="AH98" s="111">
        <f t="shared" si="7"/>
        <v>0</v>
      </c>
      <c r="AI98" s="111">
        <f t="shared" si="8"/>
        <v>0</v>
      </c>
      <c r="AJ98" s="111">
        <f t="shared" si="9"/>
        <v>0</v>
      </c>
      <c r="AK98" s="111">
        <f>IF(ISBLANK(E98),0,IF(IFERROR(DATE(LEFT(E98,4),MID(E98,5,2),RIGHT(E98,2)),0)&lt;IFERROR(DATE(LEFT('Form LTAHO Instructions'!#REF!,4),MID('Form LTAHO Instructions'!#REF!,5,2),RIGHT('Form LTAHO Instructions'!#REF!,2)),0),0,1))</f>
        <v>0</v>
      </c>
      <c r="AL98" s="111">
        <f>IF('Form LTAHO General'!U98="Misconduct report has been filed",COUNTBLANK('Form LTAHO General'!V98),0)</f>
        <v>0</v>
      </c>
      <c r="AM98" s="111">
        <f t="shared" si="10"/>
        <v>0</v>
      </c>
      <c r="AN98" s="111">
        <f>IF(ISBLANK(D98),0,IF(ISNA(VLOOKUP(D98,'Form LTAHO Dropdowns (Hidden)'!$B$1:$B$4,1,FALSE)),1,0))</f>
        <v>0</v>
      </c>
      <c r="AO98" s="111">
        <f>IF(ISBLANK(G98),0,IF(ISNA(VLOOKUP(G98,'Form LTAHO Dropdowns (Hidden)'!$J$1:$J$5,1,FALSE)),1,0))</f>
        <v>0</v>
      </c>
      <c r="AP98" s="111">
        <f>IF(ISBLANK(K98),0,IF(ISNA(VLOOKUP(K98,'Form LTAHO Dropdowns (Hidden)'!$M$1:$M$4,1,FALSE)),1,0))</f>
        <v>0</v>
      </c>
      <c r="AQ98" s="111">
        <f>IF(ISBLANK(L98),0,IF(ISNA(VLOOKUP(L98,'Form LTAHO Dropdowns (Hidden)'!$K$1:$K$4,1,FALSE)),1,0))</f>
        <v>0</v>
      </c>
      <c r="AR98" s="111">
        <f t="shared" si="11"/>
        <v>0</v>
      </c>
      <c r="AS98" s="111">
        <f t="shared" si="12"/>
        <v>0</v>
      </c>
      <c r="AT98" s="111">
        <f t="shared" si="13"/>
        <v>0</v>
      </c>
    </row>
    <row r="99" spans="2:46" x14ac:dyDescent="0.25">
      <c r="B99" s="12"/>
      <c r="C99" s="12"/>
      <c r="D99" s="12"/>
      <c r="E99" s="32"/>
      <c r="F99" s="12"/>
      <c r="G99" s="12"/>
      <c r="H99" s="12"/>
      <c r="I99" s="32"/>
      <c r="J99" s="12"/>
      <c r="K99" s="12"/>
      <c r="L99" s="12"/>
      <c r="M99" s="12"/>
      <c r="N99" s="12"/>
      <c r="O99" s="12"/>
      <c r="P99" s="32"/>
      <c r="Q99" s="12"/>
      <c r="R99" s="12"/>
      <c r="S99" s="12"/>
      <c r="T99" s="12"/>
      <c r="U99" s="12"/>
      <c r="V99" s="12"/>
      <c r="Z99" s="111" t="e">
        <f>IF('Form LTAHO Instructions'!#REF!="yes",COUNTA('Form LTAHO General'!B99),0)</f>
        <v>#REF!</v>
      </c>
      <c r="AA99" s="111">
        <f>IF(COUNTA(B99:V99)&gt;0,3-(COUNTA('Form LTAHO General'!B99)+COUNTA('Form LTAHO General'!D99)+COUNTA('Form LTAHO General'!U99)),0)</f>
        <v>0</v>
      </c>
      <c r="AB99" s="111">
        <f>IF('Form LTAHO General'!U99="No",COUNTBLANK('Form LTAHO General'!E99:G99)+COUNTBLANK('Form LTAHO General'!K99),0)</f>
        <v>0</v>
      </c>
      <c r="AC99" s="111">
        <f>IF('Form LTAHO General'!G99="Others",COUNTBLANK('Form LTAHO General'!H99),0)</f>
        <v>0</v>
      </c>
      <c r="AD99" s="111">
        <f>IF(AND(U99="No",COUNTA('Form LTAHO General'!B99),ISBLANK('Form LTAHO General'!I99)),COUNTBLANK('Form LTAHO General'!J99),0)</f>
        <v>0</v>
      </c>
      <c r="AE99" s="111">
        <f>IF(ISBLANK(K99),0,IF(ISNUMBER(SEARCH("FI fully agreed with the client's requests/appeals",'Form LTAHO General'!K99)),0,COUNTBLANK('Form LTAHO General'!L99)))</f>
        <v>0</v>
      </c>
      <c r="AF99" s="111">
        <f>IF(OR('Form LTAHO General'!K99="Others",'Form LTAHO General'!L99="Others"),COUNTBLANK('Form LTAHO General'!M99),0)</f>
        <v>0</v>
      </c>
      <c r="AG99" s="111">
        <f>IF(ISBLANK(B99),0,IF(AND(ISBLANK('Form LTAHO General'!P99),NETWORKDAYS(IFERROR(DATE(LEFT('Form LTAHO General'!E99,4),MID('Form LTAHO General'!E99,5,2),RIGHT('Form LTAHO General'!E99,2)),0),IFERROR(DATE(LEFT('Form LTAHO Instructions'!#REF!,4),MID('Form LTAHO Instructions'!#REF!,5,2),RIGHT('Form LTAHO Instructions'!#REF!,2)),0),7)&gt;27),COUNTBLANK('Form LTAHO General'!#REF!),0))</f>
        <v>0</v>
      </c>
      <c r="AH99" s="111">
        <f t="shared" si="7"/>
        <v>0</v>
      </c>
      <c r="AI99" s="111">
        <f t="shared" si="8"/>
        <v>0</v>
      </c>
      <c r="AJ99" s="111">
        <f t="shared" si="9"/>
        <v>0</v>
      </c>
      <c r="AK99" s="111">
        <f>IF(ISBLANK(E99),0,IF(IFERROR(DATE(LEFT(E99,4),MID(E99,5,2),RIGHT(E99,2)),0)&lt;IFERROR(DATE(LEFT('Form LTAHO Instructions'!#REF!,4),MID('Form LTAHO Instructions'!#REF!,5,2),RIGHT('Form LTAHO Instructions'!#REF!,2)),0),0,1))</f>
        <v>0</v>
      </c>
      <c r="AL99" s="111">
        <f>IF('Form LTAHO General'!U99="Misconduct report has been filed",COUNTBLANK('Form LTAHO General'!V99),0)</f>
        <v>0</v>
      </c>
      <c r="AM99" s="111">
        <f t="shared" si="10"/>
        <v>0</v>
      </c>
      <c r="AN99" s="111">
        <f>IF(ISBLANK(D99),0,IF(ISNA(VLOOKUP(D99,'Form LTAHO Dropdowns (Hidden)'!$B$1:$B$4,1,FALSE)),1,0))</f>
        <v>0</v>
      </c>
      <c r="AO99" s="111">
        <f>IF(ISBLANK(G99),0,IF(ISNA(VLOOKUP(G99,'Form LTAHO Dropdowns (Hidden)'!$J$1:$J$5,1,FALSE)),1,0))</f>
        <v>0</v>
      </c>
      <c r="AP99" s="111">
        <f>IF(ISBLANK(K99),0,IF(ISNA(VLOOKUP(K99,'Form LTAHO Dropdowns (Hidden)'!$M$1:$M$4,1,FALSE)),1,0))</f>
        <v>0</v>
      </c>
      <c r="AQ99" s="111">
        <f>IF(ISBLANK(L99),0,IF(ISNA(VLOOKUP(L99,'Form LTAHO Dropdowns (Hidden)'!$K$1:$K$4,1,FALSE)),1,0))</f>
        <v>0</v>
      </c>
      <c r="AR99" s="111">
        <f t="shared" si="11"/>
        <v>0</v>
      </c>
      <c r="AS99" s="111">
        <f t="shared" si="12"/>
        <v>0</v>
      </c>
      <c r="AT99" s="111">
        <f t="shared" si="13"/>
        <v>0</v>
      </c>
    </row>
    <row r="100" spans="2:46" x14ac:dyDescent="0.25">
      <c r="B100" s="12"/>
      <c r="C100" s="12"/>
      <c r="D100" s="12"/>
      <c r="E100" s="32"/>
      <c r="F100" s="12"/>
      <c r="G100" s="12"/>
      <c r="H100" s="12"/>
      <c r="I100" s="32"/>
      <c r="J100" s="12"/>
      <c r="K100" s="12"/>
      <c r="L100" s="12"/>
      <c r="M100" s="12"/>
      <c r="N100" s="12"/>
      <c r="O100" s="12"/>
      <c r="P100" s="32"/>
      <c r="Q100" s="12"/>
      <c r="R100" s="12"/>
      <c r="S100" s="12"/>
      <c r="T100" s="12"/>
      <c r="U100" s="12"/>
      <c r="V100" s="12"/>
      <c r="Z100" s="111" t="e">
        <f>IF('Form LTAHO Instructions'!#REF!="yes",COUNTA('Form LTAHO General'!B100),0)</f>
        <v>#REF!</v>
      </c>
      <c r="AA100" s="111">
        <f>IF(COUNTA(B100:V100)&gt;0,3-(COUNTA('Form LTAHO General'!B100)+COUNTA('Form LTAHO General'!D100)+COUNTA('Form LTAHO General'!U100)),0)</f>
        <v>0</v>
      </c>
      <c r="AB100" s="111">
        <f>IF('Form LTAHO General'!U100="No",COUNTBLANK('Form LTAHO General'!E100:G100)+COUNTBLANK('Form LTAHO General'!K100),0)</f>
        <v>0</v>
      </c>
      <c r="AC100" s="111">
        <f>IF('Form LTAHO General'!G100="Others",COUNTBLANK('Form LTAHO General'!H100),0)</f>
        <v>0</v>
      </c>
      <c r="AD100" s="111">
        <f>IF(AND(U100="No",COUNTA('Form LTAHO General'!B100),ISBLANK('Form LTAHO General'!I100)),COUNTBLANK('Form LTAHO General'!J100),0)</f>
        <v>0</v>
      </c>
      <c r="AE100" s="111">
        <f>IF(ISBLANK(K100),0,IF(ISNUMBER(SEARCH("FI fully agreed with the client's requests/appeals",'Form LTAHO General'!K100)),0,COUNTBLANK('Form LTAHO General'!L100)))</f>
        <v>0</v>
      </c>
      <c r="AF100" s="111">
        <f>IF(OR('Form LTAHO General'!K100="Others",'Form LTAHO General'!L100="Others"),COUNTBLANK('Form LTAHO General'!M100),0)</f>
        <v>0</v>
      </c>
      <c r="AG100" s="111">
        <f>IF(ISBLANK(B100),0,IF(AND(ISBLANK('Form LTAHO General'!P100),NETWORKDAYS(IFERROR(DATE(LEFT('Form LTAHO General'!E100,4),MID('Form LTAHO General'!E100,5,2),RIGHT('Form LTAHO General'!E100,2)),0),IFERROR(DATE(LEFT('Form LTAHO Instructions'!#REF!,4),MID('Form LTAHO Instructions'!#REF!,5,2),RIGHT('Form LTAHO Instructions'!#REF!,2)),0),7)&gt;27),COUNTBLANK('Form LTAHO General'!#REF!),0))</f>
        <v>0</v>
      </c>
      <c r="AH100" s="111">
        <f t="shared" si="7"/>
        <v>0</v>
      </c>
      <c r="AI100" s="111">
        <f t="shared" si="8"/>
        <v>0</v>
      </c>
      <c r="AJ100" s="111">
        <f t="shared" si="9"/>
        <v>0</v>
      </c>
      <c r="AK100" s="111">
        <f>IF(ISBLANK(E100),0,IF(IFERROR(DATE(LEFT(E100,4),MID(E100,5,2),RIGHT(E100,2)),0)&lt;IFERROR(DATE(LEFT('Form LTAHO Instructions'!#REF!,4),MID('Form LTAHO Instructions'!#REF!,5,2),RIGHT('Form LTAHO Instructions'!#REF!,2)),0),0,1))</f>
        <v>0</v>
      </c>
      <c r="AL100" s="111">
        <f>IF('Form LTAHO General'!U100="Misconduct report has been filed",COUNTBLANK('Form LTAHO General'!V100),0)</f>
        <v>0</v>
      </c>
      <c r="AM100" s="111">
        <f t="shared" si="10"/>
        <v>0</v>
      </c>
      <c r="AN100" s="111">
        <f>IF(ISBLANK(D100),0,IF(ISNA(VLOOKUP(D100,'Form LTAHO Dropdowns (Hidden)'!$B$1:$B$4,1,FALSE)),1,0))</f>
        <v>0</v>
      </c>
      <c r="AO100" s="111">
        <f>IF(ISBLANK(G100),0,IF(ISNA(VLOOKUP(G100,'Form LTAHO Dropdowns (Hidden)'!$J$1:$J$5,1,FALSE)),1,0))</f>
        <v>0</v>
      </c>
      <c r="AP100" s="111">
        <f>IF(ISBLANK(K100),0,IF(ISNA(VLOOKUP(K100,'Form LTAHO Dropdowns (Hidden)'!$M$1:$M$4,1,FALSE)),1,0))</f>
        <v>0</v>
      </c>
      <c r="AQ100" s="111">
        <f>IF(ISBLANK(L100),0,IF(ISNA(VLOOKUP(L100,'Form LTAHO Dropdowns (Hidden)'!$K$1:$K$4,1,FALSE)),1,0))</f>
        <v>0</v>
      </c>
      <c r="AR100" s="111">
        <f t="shared" si="11"/>
        <v>0</v>
      </c>
      <c r="AS100" s="111">
        <f t="shared" si="12"/>
        <v>0</v>
      </c>
      <c r="AT100" s="111">
        <f t="shared" si="13"/>
        <v>0</v>
      </c>
    </row>
    <row r="101" spans="2:46" x14ac:dyDescent="0.25">
      <c r="B101" s="12"/>
      <c r="C101" s="12"/>
      <c r="D101" s="12"/>
      <c r="E101" s="32"/>
      <c r="F101" s="12"/>
      <c r="G101" s="12"/>
      <c r="H101" s="12"/>
      <c r="I101" s="32"/>
      <c r="J101" s="12"/>
      <c r="K101" s="12"/>
      <c r="L101" s="12"/>
      <c r="M101" s="12"/>
      <c r="N101" s="12"/>
      <c r="O101" s="12"/>
      <c r="P101" s="32"/>
      <c r="Q101" s="12"/>
      <c r="R101" s="12"/>
      <c r="S101" s="12"/>
      <c r="T101" s="12"/>
      <c r="U101" s="12"/>
      <c r="V101" s="12"/>
      <c r="Z101" s="111" t="e">
        <f>IF('Form LTAHO Instructions'!#REF!="yes",COUNTA('Form LTAHO General'!B101),0)</f>
        <v>#REF!</v>
      </c>
      <c r="AA101" s="111">
        <f>IF(COUNTA(B101:V101)&gt;0,3-(COUNTA('Form LTAHO General'!B101)+COUNTA('Form LTAHO General'!D101)+COUNTA('Form LTAHO General'!U101)),0)</f>
        <v>0</v>
      </c>
      <c r="AB101" s="111">
        <f>IF('Form LTAHO General'!U101="No",COUNTBLANK('Form LTAHO General'!E101:G101)+COUNTBLANK('Form LTAHO General'!K101),0)</f>
        <v>0</v>
      </c>
      <c r="AC101" s="111">
        <f>IF('Form LTAHO General'!G101="Others",COUNTBLANK('Form LTAHO General'!H101),0)</f>
        <v>0</v>
      </c>
      <c r="AD101" s="111">
        <f>IF(AND(U101="No",COUNTA('Form LTAHO General'!B101),ISBLANK('Form LTAHO General'!I101)),COUNTBLANK('Form LTAHO General'!J101),0)</f>
        <v>0</v>
      </c>
      <c r="AE101" s="111">
        <f>IF(ISBLANK(K101),0,IF(ISNUMBER(SEARCH("FI fully agreed with the client's requests/appeals",'Form LTAHO General'!K101)),0,COUNTBLANK('Form LTAHO General'!L101)))</f>
        <v>0</v>
      </c>
      <c r="AF101" s="111">
        <f>IF(OR('Form LTAHO General'!K101="Others",'Form LTAHO General'!L101="Others"),COUNTBLANK('Form LTAHO General'!M101),0)</f>
        <v>0</v>
      </c>
      <c r="AG101" s="111">
        <f>IF(ISBLANK(B101),0,IF(AND(ISBLANK('Form LTAHO General'!P101),NETWORKDAYS(IFERROR(DATE(LEFT('Form LTAHO General'!E101,4),MID('Form LTAHO General'!E101,5,2),RIGHT('Form LTAHO General'!E101,2)),0),IFERROR(DATE(LEFT('Form LTAHO Instructions'!#REF!,4),MID('Form LTAHO Instructions'!#REF!,5,2),RIGHT('Form LTAHO Instructions'!#REF!,2)),0),7)&gt;27),COUNTBLANK('Form LTAHO General'!#REF!),0))</f>
        <v>0</v>
      </c>
      <c r="AH101" s="111">
        <f t="shared" si="7"/>
        <v>0</v>
      </c>
      <c r="AI101" s="111">
        <f t="shared" si="8"/>
        <v>0</v>
      </c>
      <c r="AJ101" s="111">
        <f t="shared" si="9"/>
        <v>0</v>
      </c>
      <c r="AK101" s="111">
        <f>IF(ISBLANK(E101),0,IF(IFERROR(DATE(LEFT(E101,4),MID(E101,5,2),RIGHT(E101,2)),0)&lt;IFERROR(DATE(LEFT('Form LTAHO Instructions'!#REF!,4),MID('Form LTAHO Instructions'!#REF!,5,2),RIGHT('Form LTAHO Instructions'!#REF!,2)),0),0,1))</f>
        <v>0</v>
      </c>
      <c r="AL101" s="111">
        <f>IF('Form LTAHO General'!U101="Misconduct report has been filed",COUNTBLANK('Form LTAHO General'!V101),0)</f>
        <v>0</v>
      </c>
      <c r="AM101" s="111">
        <f t="shared" si="10"/>
        <v>0</v>
      </c>
      <c r="AN101" s="111">
        <f>IF(ISBLANK(D101),0,IF(ISNA(VLOOKUP(D101,'Form LTAHO Dropdowns (Hidden)'!$B$1:$B$4,1,FALSE)),1,0))</f>
        <v>0</v>
      </c>
      <c r="AO101" s="111">
        <f>IF(ISBLANK(G101),0,IF(ISNA(VLOOKUP(G101,'Form LTAHO Dropdowns (Hidden)'!$J$1:$J$5,1,FALSE)),1,0))</f>
        <v>0</v>
      </c>
      <c r="AP101" s="111">
        <f>IF(ISBLANK(K101),0,IF(ISNA(VLOOKUP(K101,'Form LTAHO Dropdowns (Hidden)'!$M$1:$M$4,1,FALSE)),1,0))</f>
        <v>0</v>
      </c>
      <c r="AQ101" s="111">
        <f>IF(ISBLANK(L101),0,IF(ISNA(VLOOKUP(L101,'Form LTAHO Dropdowns (Hidden)'!$K$1:$K$4,1,FALSE)),1,0))</f>
        <v>0</v>
      </c>
      <c r="AR101" s="111">
        <f t="shared" si="11"/>
        <v>0</v>
      </c>
      <c r="AS101" s="111">
        <f t="shared" si="12"/>
        <v>0</v>
      </c>
      <c r="AT101" s="111">
        <f t="shared" si="13"/>
        <v>0</v>
      </c>
    </row>
    <row r="102" spans="2:46" x14ac:dyDescent="0.25">
      <c r="B102" s="12"/>
      <c r="C102" s="12"/>
      <c r="D102" s="12"/>
      <c r="E102" s="32"/>
      <c r="F102" s="12"/>
      <c r="G102" s="12"/>
      <c r="H102" s="12"/>
      <c r="I102" s="32"/>
      <c r="J102" s="12"/>
      <c r="K102" s="12"/>
      <c r="L102" s="12"/>
      <c r="M102" s="12"/>
      <c r="N102" s="12"/>
      <c r="O102" s="12"/>
      <c r="P102" s="32"/>
      <c r="Q102" s="12"/>
      <c r="R102" s="12"/>
      <c r="S102" s="12"/>
      <c r="T102" s="12"/>
      <c r="U102" s="12"/>
      <c r="V102" s="12"/>
      <c r="Z102" s="111" t="e">
        <f>IF('Form LTAHO Instructions'!#REF!="yes",COUNTA('Form LTAHO General'!B102),0)</f>
        <v>#REF!</v>
      </c>
      <c r="AA102" s="111">
        <f>IF(COUNTA(B102:V102)&gt;0,3-(COUNTA('Form LTAHO General'!B102)+COUNTA('Form LTAHO General'!D102)+COUNTA('Form LTAHO General'!U102)),0)</f>
        <v>0</v>
      </c>
      <c r="AB102" s="111">
        <f>IF('Form LTAHO General'!U102="No",COUNTBLANK('Form LTAHO General'!E102:G102)+COUNTBLANK('Form LTAHO General'!K102),0)</f>
        <v>0</v>
      </c>
      <c r="AC102" s="111">
        <f>IF('Form LTAHO General'!G102="Others",COUNTBLANK('Form LTAHO General'!H102),0)</f>
        <v>0</v>
      </c>
      <c r="AD102" s="111">
        <f>IF(AND(U102="No",COUNTA('Form LTAHO General'!B102),ISBLANK('Form LTAHO General'!I102)),COUNTBLANK('Form LTAHO General'!J102),0)</f>
        <v>0</v>
      </c>
      <c r="AE102" s="111">
        <f>IF(ISBLANK(K102),0,IF(ISNUMBER(SEARCH("FI fully agreed with the client's requests/appeals",'Form LTAHO General'!K102)),0,COUNTBLANK('Form LTAHO General'!L102)))</f>
        <v>0</v>
      </c>
      <c r="AF102" s="111">
        <f>IF(OR('Form LTAHO General'!K102="Others",'Form LTAHO General'!L102="Others"),COUNTBLANK('Form LTAHO General'!M102),0)</f>
        <v>0</v>
      </c>
      <c r="AG102" s="111">
        <f>IF(ISBLANK(B102),0,IF(AND(ISBLANK('Form LTAHO General'!P102),NETWORKDAYS(IFERROR(DATE(LEFT('Form LTAHO General'!E102,4),MID('Form LTAHO General'!E102,5,2),RIGHT('Form LTAHO General'!E102,2)),0),IFERROR(DATE(LEFT('Form LTAHO Instructions'!#REF!,4),MID('Form LTAHO Instructions'!#REF!,5,2),RIGHT('Form LTAHO Instructions'!#REF!,2)),0),7)&gt;27),COUNTBLANK('Form LTAHO General'!#REF!),0))</f>
        <v>0</v>
      </c>
      <c r="AH102" s="111">
        <f t="shared" si="7"/>
        <v>0</v>
      </c>
      <c r="AI102" s="111">
        <f t="shared" si="8"/>
        <v>0</v>
      </c>
      <c r="AJ102" s="111">
        <f t="shared" si="9"/>
        <v>0</v>
      </c>
      <c r="AK102" s="111">
        <f>IF(ISBLANK(E102),0,IF(IFERROR(DATE(LEFT(E102,4),MID(E102,5,2),RIGHT(E102,2)),0)&lt;IFERROR(DATE(LEFT('Form LTAHO Instructions'!#REF!,4),MID('Form LTAHO Instructions'!#REF!,5,2),RIGHT('Form LTAHO Instructions'!#REF!,2)),0),0,1))</f>
        <v>0</v>
      </c>
      <c r="AL102" s="111">
        <f>IF('Form LTAHO General'!U102="Misconduct report has been filed",COUNTBLANK('Form LTAHO General'!V102),0)</f>
        <v>0</v>
      </c>
      <c r="AM102" s="111">
        <f t="shared" si="10"/>
        <v>0</v>
      </c>
      <c r="AN102" s="111">
        <f>IF(ISBLANK(D102),0,IF(ISNA(VLOOKUP(D102,'Form LTAHO Dropdowns (Hidden)'!$B$1:$B$4,1,FALSE)),1,0))</f>
        <v>0</v>
      </c>
      <c r="AO102" s="111">
        <f>IF(ISBLANK(G102),0,IF(ISNA(VLOOKUP(G102,'Form LTAHO Dropdowns (Hidden)'!$J$1:$J$5,1,FALSE)),1,0))</f>
        <v>0</v>
      </c>
      <c r="AP102" s="111">
        <f>IF(ISBLANK(K102),0,IF(ISNA(VLOOKUP(K102,'Form LTAHO Dropdowns (Hidden)'!$M$1:$M$4,1,FALSE)),1,0))</f>
        <v>0</v>
      </c>
      <c r="AQ102" s="111">
        <f>IF(ISBLANK(L102),0,IF(ISNA(VLOOKUP(L102,'Form LTAHO Dropdowns (Hidden)'!$K$1:$K$4,1,FALSE)),1,0))</f>
        <v>0</v>
      </c>
      <c r="AR102" s="111">
        <f t="shared" si="11"/>
        <v>0</v>
      </c>
      <c r="AS102" s="111">
        <f t="shared" si="12"/>
        <v>0</v>
      </c>
      <c r="AT102" s="111">
        <f t="shared" si="13"/>
        <v>0</v>
      </c>
    </row>
    <row r="103" spans="2:46" x14ac:dyDescent="0.25">
      <c r="B103" s="12"/>
      <c r="C103" s="12"/>
      <c r="D103" s="12"/>
      <c r="E103" s="32"/>
      <c r="F103" s="12"/>
      <c r="G103" s="12"/>
      <c r="H103" s="12"/>
      <c r="I103" s="32"/>
      <c r="J103" s="12"/>
      <c r="K103" s="12"/>
      <c r="L103" s="12"/>
      <c r="M103" s="12"/>
      <c r="N103" s="12"/>
      <c r="O103" s="12"/>
      <c r="P103" s="32"/>
      <c r="Q103" s="12"/>
      <c r="R103" s="12"/>
      <c r="S103" s="12"/>
      <c r="T103" s="12"/>
      <c r="U103" s="12"/>
      <c r="V103" s="12"/>
      <c r="Z103" s="111" t="e">
        <f>IF('Form LTAHO Instructions'!#REF!="yes",COUNTA('Form LTAHO General'!B103),0)</f>
        <v>#REF!</v>
      </c>
      <c r="AA103" s="111">
        <f>IF(COUNTA(B103:V103)&gt;0,3-(COUNTA('Form LTAHO General'!B103)+COUNTA('Form LTAHO General'!D103)+COUNTA('Form LTAHO General'!U103)),0)</f>
        <v>0</v>
      </c>
      <c r="AB103" s="111">
        <f>IF('Form LTAHO General'!U103="No",COUNTBLANK('Form LTAHO General'!E103:G103)+COUNTBLANK('Form LTAHO General'!K103),0)</f>
        <v>0</v>
      </c>
      <c r="AC103" s="111">
        <f>IF('Form LTAHO General'!G103="Others",COUNTBLANK('Form LTAHO General'!H103),0)</f>
        <v>0</v>
      </c>
      <c r="AD103" s="111">
        <f>IF(AND(U103="No",COUNTA('Form LTAHO General'!B103),ISBLANK('Form LTAHO General'!I103)),COUNTBLANK('Form LTAHO General'!J103),0)</f>
        <v>0</v>
      </c>
      <c r="AE103" s="111">
        <f>IF(ISBLANK(K103),0,IF(ISNUMBER(SEARCH("FI fully agreed with the client's requests/appeals",'Form LTAHO General'!K103)),0,COUNTBLANK('Form LTAHO General'!L103)))</f>
        <v>0</v>
      </c>
      <c r="AF103" s="111">
        <f>IF(OR('Form LTAHO General'!K103="Others",'Form LTAHO General'!L103="Others"),COUNTBLANK('Form LTAHO General'!M103),0)</f>
        <v>0</v>
      </c>
      <c r="AG103" s="111">
        <f>IF(ISBLANK(B103),0,IF(AND(ISBLANK('Form LTAHO General'!P103),NETWORKDAYS(IFERROR(DATE(LEFT('Form LTAHO General'!E103,4),MID('Form LTAHO General'!E103,5,2),RIGHT('Form LTAHO General'!E103,2)),0),IFERROR(DATE(LEFT('Form LTAHO Instructions'!#REF!,4),MID('Form LTAHO Instructions'!#REF!,5,2),RIGHT('Form LTAHO Instructions'!#REF!,2)),0),7)&gt;27),COUNTBLANK('Form LTAHO General'!#REF!),0))</f>
        <v>0</v>
      </c>
      <c r="AH103" s="111">
        <f t="shared" si="7"/>
        <v>0</v>
      </c>
      <c r="AI103" s="111">
        <f t="shared" si="8"/>
        <v>0</v>
      </c>
      <c r="AJ103" s="111">
        <f t="shared" si="9"/>
        <v>0</v>
      </c>
      <c r="AK103" s="111">
        <f>IF(ISBLANK(E103),0,IF(IFERROR(DATE(LEFT(E103,4),MID(E103,5,2),RIGHT(E103,2)),0)&lt;IFERROR(DATE(LEFT('Form LTAHO Instructions'!#REF!,4),MID('Form LTAHO Instructions'!#REF!,5,2),RIGHT('Form LTAHO Instructions'!#REF!,2)),0),0,1))</f>
        <v>0</v>
      </c>
      <c r="AL103" s="111">
        <f>IF('Form LTAHO General'!U103="Misconduct report has been filed",COUNTBLANK('Form LTAHO General'!V103),0)</f>
        <v>0</v>
      </c>
      <c r="AM103" s="111">
        <f t="shared" si="10"/>
        <v>0</v>
      </c>
      <c r="AN103" s="111">
        <f>IF(ISBLANK(D103),0,IF(ISNA(VLOOKUP(D103,'Form LTAHO Dropdowns (Hidden)'!$B$1:$B$4,1,FALSE)),1,0))</f>
        <v>0</v>
      </c>
      <c r="AO103" s="111">
        <f>IF(ISBLANK(G103),0,IF(ISNA(VLOOKUP(G103,'Form LTAHO Dropdowns (Hidden)'!$J$1:$J$5,1,FALSE)),1,0))</f>
        <v>0</v>
      </c>
      <c r="AP103" s="111">
        <f>IF(ISBLANK(K103),0,IF(ISNA(VLOOKUP(K103,'Form LTAHO Dropdowns (Hidden)'!$M$1:$M$4,1,FALSE)),1,0))</f>
        <v>0</v>
      </c>
      <c r="AQ103" s="111">
        <f>IF(ISBLANK(L103),0,IF(ISNA(VLOOKUP(L103,'Form LTAHO Dropdowns (Hidden)'!$K$1:$K$4,1,FALSE)),1,0))</f>
        <v>0</v>
      </c>
      <c r="AR103" s="111">
        <f t="shared" si="11"/>
        <v>0</v>
      </c>
      <c r="AS103" s="111">
        <f t="shared" si="12"/>
        <v>0</v>
      </c>
      <c r="AT103" s="111">
        <f t="shared" si="13"/>
        <v>0</v>
      </c>
    </row>
    <row r="104" spans="2:46" x14ac:dyDescent="0.25">
      <c r="B104" s="12"/>
      <c r="C104" s="12"/>
      <c r="D104" s="12"/>
      <c r="E104" s="32"/>
      <c r="F104" s="12"/>
      <c r="G104" s="12"/>
      <c r="H104" s="12"/>
      <c r="I104" s="32"/>
      <c r="J104" s="12"/>
      <c r="K104" s="12"/>
      <c r="L104" s="12"/>
      <c r="M104" s="12"/>
      <c r="N104" s="12"/>
      <c r="O104" s="12"/>
      <c r="P104" s="32"/>
      <c r="Q104" s="12"/>
      <c r="R104" s="12"/>
      <c r="S104" s="12"/>
      <c r="T104" s="12"/>
      <c r="U104" s="12"/>
      <c r="V104" s="12"/>
      <c r="Z104" s="111" t="e">
        <f>IF('Form LTAHO Instructions'!#REF!="yes",COUNTA('Form LTAHO General'!B104),0)</f>
        <v>#REF!</v>
      </c>
      <c r="AA104" s="111">
        <f>IF(COUNTA(B104:V104)&gt;0,3-(COUNTA('Form LTAHO General'!B104)+COUNTA('Form LTAHO General'!D104)+COUNTA('Form LTAHO General'!U104)),0)</f>
        <v>0</v>
      </c>
      <c r="AB104" s="111">
        <f>IF('Form LTAHO General'!U104="No",COUNTBLANK('Form LTAHO General'!E104:G104)+COUNTBLANK('Form LTAHO General'!K104),0)</f>
        <v>0</v>
      </c>
      <c r="AC104" s="111">
        <f>IF('Form LTAHO General'!G104="Others",COUNTBLANK('Form LTAHO General'!H104),0)</f>
        <v>0</v>
      </c>
      <c r="AD104" s="111">
        <f>IF(AND(U104="No",COUNTA('Form LTAHO General'!B104),ISBLANK('Form LTAHO General'!I104)),COUNTBLANK('Form LTAHO General'!J104),0)</f>
        <v>0</v>
      </c>
      <c r="AE104" s="111">
        <f>IF(ISBLANK(K104),0,IF(ISNUMBER(SEARCH("FI fully agreed with the client's requests/appeals",'Form LTAHO General'!K104)),0,COUNTBLANK('Form LTAHO General'!L104)))</f>
        <v>0</v>
      </c>
      <c r="AF104" s="111">
        <f>IF(OR('Form LTAHO General'!K104="Others",'Form LTAHO General'!L104="Others"),COUNTBLANK('Form LTAHO General'!M104),0)</f>
        <v>0</v>
      </c>
      <c r="AG104" s="111">
        <f>IF(ISBLANK(B104),0,IF(AND(ISBLANK('Form LTAHO General'!P104),NETWORKDAYS(IFERROR(DATE(LEFT('Form LTAHO General'!E104,4),MID('Form LTAHO General'!E104,5,2),RIGHT('Form LTAHO General'!E104,2)),0),IFERROR(DATE(LEFT('Form LTAHO Instructions'!#REF!,4),MID('Form LTAHO Instructions'!#REF!,5,2),RIGHT('Form LTAHO Instructions'!#REF!,2)),0),7)&gt;27),COUNTBLANK('Form LTAHO General'!#REF!),0))</f>
        <v>0</v>
      </c>
      <c r="AH104" s="111">
        <f t="shared" si="7"/>
        <v>0</v>
      </c>
      <c r="AI104" s="111">
        <f t="shared" si="8"/>
        <v>0</v>
      </c>
      <c r="AJ104" s="111">
        <f t="shared" si="9"/>
        <v>0</v>
      </c>
      <c r="AK104" s="111">
        <f>IF(ISBLANK(E104),0,IF(IFERROR(DATE(LEFT(E104,4),MID(E104,5,2),RIGHT(E104,2)),0)&lt;IFERROR(DATE(LEFT('Form LTAHO Instructions'!#REF!,4),MID('Form LTAHO Instructions'!#REF!,5,2),RIGHT('Form LTAHO Instructions'!#REF!,2)),0),0,1))</f>
        <v>0</v>
      </c>
      <c r="AL104" s="111">
        <f>IF('Form LTAHO General'!U104="Misconduct report has been filed",COUNTBLANK('Form LTAHO General'!V104),0)</f>
        <v>0</v>
      </c>
      <c r="AM104" s="111">
        <f t="shared" si="10"/>
        <v>0</v>
      </c>
      <c r="AN104" s="111">
        <f>IF(ISBLANK(D104),0,IF(ISNA(VLOOKUP(D104,'Form LTAHO Dropdowns (Hidden)'!$B$1:$B$4,1,FALSE)),1,0))</f>
        <v>0</v>
      </c>
      <c r="AO104" s="111">
        <f>IF(ISBLANK(G104),0,IF(ISNA(VLOOKUP(G104,'Form LTAHO Dropdowns (Hidden)'!$J$1:$J$5,1,FALSE)),1,0))</f>
        <v>0</v>
      </c>
      <c r="AP104" s="111">
        <f>IF(ISBLANK(K104),0,IF(ISNA(VLOOKUP(K104,'Form LTAHO Dropdowns (Hidden)'!$M$1:$M$4,1,FALSE)),1,0))</f>
        <v>0</v>
      </c>
      <c r="AQ104" s="111">
        <f>IF(ISBLANK(L104),0,IF(ISNA(VLOOKUP(L104,'Form LTAHO Dropdowns (Hidden)'!$K$1:$K$4,1,FALSE)),1,0))</f>
        <v>0</v>
      </c>
      <c r="AR104" s="111">
        <f t="shared" si="11"/>
        <v>0</v>
      </c>
      <c r="AS104" s="111">
        <f t="shared" si="12"/>
        <v>0</v>
      </c>
      <c r="AT104" s="111">
        <f t="shared" si="13"/>
        <v>0</v>
      </c>
    </row>
    <row r="105" spans="2:46" x14ac:dyDescent="0.25">
      <c r="B105" s="12"/>
      <c r="C105" s="12"/>
      <c r="D105" s="12"/>
      <c r="E105" s="32"/>
      <c r="F105" s="12"/>
      <c r="G105" s="12"/>
      <c r="H105" s="12"/>
      <c r="I105" s="32"/>
      <c r="J105" s="12"/>
      <c r="K105" s="12"/>
      <c r="L105" s="12"/>
      <c r="M105" s="12"/>
      <c r="N105" s="12"/>
      <c r="O105" s="12"/>
      <c r="P105" s="32"/>
      <c r="Q105" s="12"/>
      <c r="R105" s="12"/>
      <c r="S105" s="12"/>
      <c r="T105" s="12"/>
      <c r="U105" s="12"/>
      <c r="V105" s="12"/>
      <c r="Z105" s="111" t="e">
        <f>IF('Form LTAHO Instructions'!#REF!="yes",COUNTA('Form LTAHO General'!B105),0)</f>
        <v>#REF!</v>
      </c>
      <c r="AA105" s="111">
        <f>IF(COUNTA(B105:V105)&gt;0,3-(COUNTA('Form LTAHO General'!B105)+COUNTA('Form LTAHO General'!D105)+COUNTA('Form LTAHO General'!U105)),0)</f>
        <v>0</v>
      </c>
      <c r="AB105" s="111">
        <f>IF('Form LTAHO General'!U105="No",COUNTBLANK('Form LTAHO General'!E105:G105)+COUNTBLANK('Form LTAHO General'!K105),0)</f>
        <v>0</v>
      </c>
      <c r="AC105" s="111">
        <f>IF('Form LTAHO General'!G105="Others",COUNTBLANK('Form LTAHO General'!H105),0)</f>
        <v>0</v>
      </c>
      <c r="AD105" s="111">
        <f>IF(AND(U105="No",COUNTA('Form LTAHO General'!B105),ISBLANK('Form LTAHO General'!I105)),COUNTBLANK('Form LTAHO General'!J105),0)</f>
        <v>0</v>
      </c>
      <c r="AE105" s="111">
        <f>IF(ISBLANK(K105),0,IF(ISNUMBER(SEARCH("FI fully agreed with the client's requests/appeals",'Form LTAHO General'!K105)),0,COUNTBLANK('Form LTAHO General'!L105)))</f>
        <v>0</v>
      </c>
      <c r="AF105" s="111">
        <f>IF(OR('Form LTAHO General'!K105="Others",'Form LTAHO General'!L105="Others"),COUNTBLANK('Form LTAHO General'!M105),0)</f>
        <v>0</v>
      </c>
      <c r="AG105" s="111">
        <f>IF(ISBLANK(B105),0,IF(AND(ISBLANK('Form LTAHO General'!P105),NETWORKDAYS(IFERROR(DATE(LEFT('Form LTAHO General'!E105,4),MID('Form LTAHO General'!E105,5,2),RIGHT('Form LTAHO General'!E105,2)),0),IFERROR(DATE(LEFT('Form LTAHO Instructions'!#REF!,4),MID('Form LTAHO Instructions'!#REF!,5,2),RIGHT('Form LTAHO Instructions'!#REF!,2)),0),7)&gt;27),COUNTBLANK('Form LTAHO General'!#REF!),0))</f>
        <v>0</v>
      </c>
      <c r="AH105" s="111">
        <f t="shared" si="7"/>
        <v>0</v>
      </c>
      <c r="AI105" s="111">
        <f t="shared" si="8"/>
        <v>0</v>
      </c>
      <c r="AJ105" s="111">
        <f t="shared" si="9"/>
        <v>0</v>
      </c>
      <c r="AK105" s="111">
        <f>IF(ISBLANK(E105),0,IF(IFERROR(DATE(LEFT(E105,4),MID(E105,5,2),RIGHT(E105,2)),0)&lt;IFERROR(DATE(LEFT('Form LTAHO Instructions'!#REF!,4),MID('Form LTAHO Instructions'!#REF!,5,2),RIGHT('Form LTAHO Instructions'!#REF!,2)),0),0,1))</f>
        <v>0</v>
      </c>
      <c r="AL105" s="111">
        <f>IF('Form LTAHO General'!U105="Misconduct report has been filed",COUNTBLANK('Form LTAHO General'!V105),0)</f>
        <v>0</v>
      </c>
      <c r="AM105" s="111">
        <f t="shared" si="10"/>
        <v>0</v>
      </c>
      <c r="AN105" s="111">
        <f>IF(ISBLANK(D105),0,IF(ISNA(VLOOKUP(D105,'Form LTAHO Dropdowns (Hidden)'!$B$1:$B$4,1,FALSE)),1,0))</f>
        <v>0</v>
      </c>
      <c r="AO105" s="111">
        <f>IF(ISBLANK(G105),0,IF(ISNA(VLOOKUP(G105,'Form LTAHO Dropdowns (Hidden)'!$J$1:$J$5,1,FALSE)),1,0))</f>
        <v>0</v>
      </c>
      <c r="AP105" s="111">
        <f>IF(ISBLANK(K105),0,IF(ISNA(VLOOKUP(K105,'Form LTAHO Dropdowns (Hidden)'!$M$1:$M$4,1,FALSE)),1,0))</f>
        <v>0</v>
      </c>
      <c r="AQ105" s="111">
        <f>IF(ISBLANK(L105),0,IF(ISNA(VLOOKUP(L105,'Form LTAHO Dropdowns (Hidden)'!$K$1:$K$4,1,FALSE)),1,0))</f>
        <v>0</v>
      </c>
      <c r="AR105" s="111">
        <f t="shared" si="11"/>
        <v>0</v>
      </c>
      <c r="AS105" s="111">
        <f t="shared" si="12"/>
        <v>0</v>
      </c>
      <c r="AT105" s="111">
        <f t="shared" si="13"/>
        <v>0</v>
      </c>
    </row>
    <row r="106" spans="2:46" x14ac:dyDescent="0.25">
      <c r="B106" s="12"/>
      <c r="C106" s="12"/>
      <c r="D106" s="12"/>
      <c r="E106" s="32"/>
      <c r="F106" s="12"/>
      <c r="G106" s="12"/>
      <c r="H106" s="12"/>
      <c r="I106" s="32"/>
      <c r="J106" s="12"/>
      <c r="K106" s="12"/>
      <c r="L106" s="12"/>
      <c r="M106" s="12"/>
      <c r="N106" s="12"/>
      <c r="O106" s="12"/>
      <c r="P106" s="32"/>
      <c r="Q106" s="12"/>
      <c r="R106" s="12"/>
      <c r="S106" s="12"/>
      <c r="T106" s="12"/>
      <c r="U106" s="12"/>
      <c r="V106" s="12"/>
      <c r="Z106" s="111" t="e">
        <f>IF('Form LTAHO Instructions'!#REF!="yes",COUNTA('Form LTAHO General'!B106),0)</f>
        <v>#REF!</v>
      </c>
      <c r="AA106" s="111">
        <f>IF(COUNTA(B106:V106)&gt;0,3-(COUNTA('Form LTAHO General'!B106)+COUNTA('Form LTAHO General'!D106)+COUNTA('Form LTAHO General'!U106)),0)</f>
        <v>0</v>
      </c>
      <c r="AB106" s="111">
        <f>IF('Form LTAHO General'!U106="No",COUNTBLANK('Form LTAHO General'!E106:G106)+COUNTBLANK('Form LTAHO General'!K106),0)</f>
        <v>0</v>
      </c>
      <c r="AC106" s="111">
        <f>IF('Form LTAHO General'!G106="Others",COUNTBLANK('Form LTAHO General'!H106),0)</f>
        <v>0</v>
      </c>
      <c r="AD106" s="111">
        <f>IF(AND(U106="No",COUNTA('Form LTAHO General'!B106),ISBLANK('Form LTAHO General'!I106)),COUNTBLANK('Form LTAHO General'!J106),0)</f>
        <v>0</v>
      </c>
      <c r="AE106" s="111">
        <f>IF(ISBLANK(K106),0,IF(ISNUMBER(SEARCH("FI fully agreed with the client's requests/appeals",'Form LTAHO General'!K106)),0,COUNTBLANK('Form LTAHO General'!L106)))</f>
        <v>0</v>
      </c>
      <c r="AF106" s="111">
        <f>IF(OR('Form LTAHO General'!K106="Others",'Form LTAHO General'!L106="Others"),COUNTBLANK('Form LTAHO General'!M106),0)</f>
        <v>0</v>
      </c>
      <c r="AG106" s="111">
        <f>IF(ISBLANK(B106),0,IF(AND(ISBLANK('Form LTAHO General'!P106),NETWORKDAYS(IFERROR(DATE(LEFT('Form LTAHO General'!E106,4),MID('Form LTAHO General'!E106,5,2),RIGHT('Form LTAHO General'!E106,2)),0),IFERROR(DATE(LEFT('Form LTAHO Instructions'!#REF!,4),MID('Form LTAHO Instructions'!#REF!,5,2),RIGHT('Form LTAHO Instructions'!#REF!,2)),0),7)&gt;27),COUNTBLANK('Form LTAHO General'!#REF!),0))</f>
        <v>0</v>
      </c>
      <c r="AH106" s="111">
        <f t="shared" si="7"/>
        <v>0</v>
      </c>
      <c r="AI106" s="111">
        <f t="shared" si="8"/>
        <v>0</v>
      </c>
      <c r="AJ106" s="111">
        <f t="shared" si="9"/>
        <v>0</v>
      </c>
      <c r="AK106" s="111">
        <f>IF(ISBLANK(E106),0,IF(IFERROR(DATE(LEFT(E106,4),MID(E106,5,2),RIGHT(E106,2)),0)&lt;IFERROR(DATE(LEFT('Form LTAHO Instructions'!#REF!,4),MID('Form LTAHO Instructions'!#REF!,5,2),RIGHT('Form LTAHO Instructions'!#REF!,2)),0),0,1))</f>
        <v>0</v>
      </c>
      <c r="AL106" s="111">
        <f>IF('Form LTAHO General'!U106="Misconduct report has been filed",COUNTBLANK('Form LTAHO General'!V106),0)</f>
        <v>0</v>
      </c>
      <c r="AM106" s="111">
        <f t="shared" si="10"/>
        <v>0</v>
      </c>
      <c r="AN106" s="111">
        <f>IF(ISBLANK(D106),0,IF(ISNA(VLOOKUP(D106,'Form LTAHO Dropdowns (Hidden)'!$B$1:$B$4,1,FALSE)),1,0))</f>
        <v>0</v>
      </c>
      <c r="AO106" s="111">
        <f>IF(ISBLANK(G106),0,IF(ISNA(VLOOKUP(G106,'Form LTAHO Dropdowns (Hidden)'!$J$1:$J$5,1,FALSE)),1,0))</f>
        <v>0</v>
      </c>
      <c r="AP106" s="111">
        <f>IF(ISBLANK(K106),0,IF(ISNA(VLOOKUP(K106,'Form LTAHO Dropdowns (Hidden)'!$M$1:$M$4,1,FALSE)),1,0))</f>
        <v>0</v>
      </c>
      <c r="AQ106" s="111">
        <f>IF(ISBLANK(L106),0,IF(ISNA(VLOOKUP(L106,'Form LTAHO Dropdowns (Hidden)'!$K$1:$K$4,1,FALSE)),1,0))</f>
        <v>0</v>
      </c>
      <c r="AR106" s="111">
        <f t="shared" si="11"/>
        <v>0</v>
      </c>
      <c r="AS106" s="111">
        <f t="shared" si="12"/>
        <v>0</v>
      </c>
      <c r="AT106" s="111">
        <f t="shared" si="13"/>
        <v>0</v>
      </c>
    </row>
    <row r="107" spans="2:46" x14ac:dyDescent="0.25">
      <c r="B107" s="12"/>
      <c r="C107" s="12"/>
      <c r="D107" s="12"/>
      <c r="E107" s="32"/>
      <c r="F107" s="12"/>
      <c r="G107" s="12"/>
      <c r="H107" s="12"/>
      <c r="I107" s="32"/>
      <c r="J107" s="12"/>
      <c r="K107" s="12"/>
      <c r="L107" s="12"/>
      <c r="M107" s="12"/>
      <c r="N107" s="12"/>
      <c r="O107" s="12"/>
      <c r="P107" s="32"/>
      <c r="Q107" s="12"/>
      <c r="R107" s="12"/>
      <c r="S107" s="12"/>
      <c r="T107" s="12"/>
      <c r="U107" s="12"/>
      <c r="V107" s="12"/>
      <c r="Z107" s="111" t="e">
        <f>IF('Form LTAHO Instructions'!#REF!="yes",COUNTA('Form LTAHO General'!B107),0)</f>
        <v>#REF!</v>
      </c>
      <c r="AA107" s="111">
        <f>IF(COUNTA(B107:V107)&gt;0,3-(COUNTA('Form LTAHO General'!B107)+COUNTA('Form LTAHO General'!D107)+COUNTA('Form LTAHO General'!U107)),0)</f>
        <v>0</v>
      </c>
      <c r="AB107" s="111">
        <f>IF('Form LTAHO General'!U107="No",COUNTBLANK('Form LTAHO General'!E107:G107)+COUNTBLANK('Form LTAHO General'!K107),0)</f>
        <v>0</v>
      </c>
      <c r="AC107" s="111">
        <f>IF('Form LTAHO General'!G107="Others",COUNTBLANK('Form LTAHO General'!H107),0)</f>
        <v>0</v>
      </c>
      <c r="AD107" s="111">
        <f>IF(AND(U107="No",COUNTA('Form LTAHO General'!B107),ISBLANK('Form LTAHO General'!I107)),COUNTBLANK('Form LTAHO General'!J107),0)</f>
        <v>0</v>
      </c>
      <c r="AE107" s="111">
        <f>IF(ISBLANK(K107),0,IF(ISNUMBER(SEARCH("FI fully agreed with the client's requests/appeals",'Form LTAHO General'!K107)),0,COUNTBLANK('Form LTAHO General'!L107)))</f>
        <v>0</v>
      </c>
      <c r="AF107" s="111">
        <f>IF(OR('Form LTAHO General'!K107="Others",'Form LTAHO General'!L107="Others"),COUNTBLANK('Form LTAHO General'!M107),0)</f>
        <v>0</v>
      </c>
      <c r="AG107" s="111">
        <f>IF(ISBLANK(B107),0,IF(AND(ISBLANK('Form LTAHO General'!P107),NETWORKDAYS(IFERROR(DATE(LEFT('Form LTAHO General'!E107,4),MID('Form LTAHO General'!E107,5,2),RIGHT('Form LTAHO General'!E107,2)),0),IFERROR(DATE(LEFT('Form LTAHO Instructions'!#REF!,4),MID('Form LTAHO Instructions'!#REF!,5,2),RIGHT('Form LTAHO Instructions'!#REF!,2)),0),7)&gt;27),COUNTBLANK('Form LTAHO General'!#REF!),0))</f>
        <v>0</v>
      </c>
      <c r="AH107" s="111">
        <f t="shared" si="7"/>
        <v>0</v>
      </c>
      <c r="AI107" s="111">
        <f t="shared" si="8"/>
        <v>0</v>
      </c>
      <c r="AJ107" s="111">
        <f t="shared" si="9"/>
        <v>0</v>
      </c>
      <c r="AK107" s="111">
        <f>IF(ISBLANK(E107),0,IF(IFERROR(DATE(LEFT(E107,4),MID(E107,5,2),RIGHT(E107,2)),0)&lt;IFERROR(DATE(LEFT('Form LTAHO Instructions'!#REF!,4),MID('Form LTAHO Instructions'!#REF!,5,2),RIGHT('Form LTAHO Instructions'!#REF!,2)),0),0,1))</f>
        <v>0</v>
      </c>
      <c r="AL107" s="111">
        <f>IF('Form LTAHO General'!U107="Misconduct report has been filed",COUNTBLANK('Form LTAHO General'!V107),0)</f>
        <v>0</v>
      </c>
      <c r="AM107" s="111">
        <f t="shared" si="10"/>
        <v>0</v>
      </c>
      <c r="AN107" s="111">
        <f>IF(ISBLANK(D107),0,IF(ISNA(VLOOKUP(D107,'Form LTAHO Dropdowns (Hidden)'!$B$1:$B$4,1,FALSE)),1,0))</f>
        <v>0</v>
      </c>
      <c r="AO107" s="111">
        <f>IF(ISBLANK(G107),0,IF(ISNA(VLOOKUP(G107,'Form LTAHO Dropdowns (Hidden)'!$J$1:$J$5,1,FALSE)),1,0))</f>
        <v>0</v>
      </c>
      <c r="AP107" s="111">
        <f>IF(ISBLANK(K107),0,IF(ISNA(VLOOKUP(K107,'Form LTAHO Dropdowns (Hidden)'!$M$1:$M$4,1,FALSE)),1,0))</f>
        <v>0</v>
      </c>
      <c r="AQ107" s="111">
        <f>IF(ISBLANK(L107),0,IF(ISNA(VLOOKUP(L107,'Form LTAHO Dropdowns (Hidden)'!$K$1:$K$4,1,FALSE)),1,0))</f>
        <v>0</v>
      </c>
      <c r="AR107" s="111">
        <f t="shared" si="11"/>
        <v>0</v>
      </c>
      <c r="AS107" s="111">
        <f t="shared" si="12"/>
        <v>0</v>
      </c>
      <c r="AT107" s="111">
        <f t="shared" si="13"/>
        <v>0</v>
      </c>
    </row>
    <row r="108" spans="2:46" x14ac:dyDescent="0.25">
      <c r="B108" s="12"/>
      <c r="C108" s="12"/>
      <c r="D108" s="12"/>
      <c r="E108" s="32"/>
      <c r="F108" s="12"/>
      <c r="G108" s="12"/>
      <c r="H108" s="12"/>
      <c r="I108" s="32"/>
      <c r="J108" s="12"/>
      <c r="K108" s="12"/>
      <c r="L108" s="12"/>
      <c r="M108" s="12"/>
      <c r="N108" s="12"/>
      <c r="O108" s="12"/>
      <c r="P108" s="32"/>
      <c r="Q108" s="12"/>
      <c r="R108" s="12"/>
      <c r="S108" s="12"/>
      <c r="T108" s="12"/>
      <c r="U108" s="12"/>
      <c r="V108" s="12"/>
      <c r="Z108" s="111" t="e">
        <f>IF('Form LTAHO Instructions'!#REF!="yes",COUNTA('Form LTAHO General'!B108),0)</f>
        <v>#REF!</v>
      </c>
      <c r="AA108" s="111">
        <f>IF(COUNTA(B108:V108)&gt;0,3-(COUNTA('Form LTAHO General'!B108)+COUNTA('Form LTAHO General'!D108)+COUNTA('Form LTAHO General'!U108)),0)</f>
        <v>0</v>
      </c>
      <c r="AB108" s="111">
        <f>IF('Form LTAHO General'!U108="No",COUNTBLANK('Form LTAHO General'!E108:G108)+COUNTBLANK('Form LTAHO General'!K108),0)</f>
        <v>0</v>
      </c>
      <c r="AC108" s="111">
        <f>IF('Form LTAHO General'!G108="Others",COUNTBLANK('Form LTAHO General'!H108),0)</f>
        <v>0</v>
      </c>
      <c r="AD108" s="111">
        <f>IF(AND(U108="No",COUNTA('Form LTAHO General'!B108),ISBLANK('Form LTAHO General'!I108)),COUNTBLANK('Form LTAHO General'!J108),0)</f>
        <v>0</v>
      </c>
      <c r="AE108" s="111">
        <f>IF(ISBLANK(K108),0,IF(ISNUMBER(SEARCH("FI fully agreed with the client's requests/appeals",'Form LTAHO General'!K108)),0,COUNTBLANK('Form LTAHO General'!L108)))</f>
        <v>0</v>
      </c>
      <c r="AF108" s="111">
        <f>IF(OR('Form LTAHO General'!K108="Others",'Form LTAHO General'!L108="Others"),COUNTBLANK('Form LTAHO General'!M108),0)</f>
        <v>0</v>
      </c>
      <c r="AG108" s="111">
        <f>IF(ISBLANK(B108),0,IF(AND(ISBLANK('Form LTAHO General'!P108),NETWORKDAYS(IFERROR(DATE(LEFT('Form LTAHO General'!E108,4),MID('Form LTAHO General'!E108,5,2),RIGHT('Form LTAHO General'!E108,2)),0),IFERROR(DATE(LEFT('Form LTAHO Instructions'!#REF!,4),MID('Form LTAHO Instructions'!#REF!,5,2),RIGHT('Form LTAHO Instructions'!#REF!,2)),0),7)&gt;27),COUNTBLANK('Form LTAHO General'!#REF!),0))</f>
        <v>0</v>
      </c>
      <c r="AH108" s="111">
        <f t="shared" si="7"/>
        <v>0</v>
      </c>
      <c r="AI108" s="111">
        <f t="shared" si="8"/>
        <v>0</v>
      </c>
      <c r="AJ108" s="111">
        <f t="shared" si="9"/>
        <v>0</v>
      </c>
      <c r="AK108" s="111">
        <f>IF(ISBLANK(E108),0,IF(IFERROR(DATE(LEFT(E108,4),MID(E108,5,2),RIGHT(E108,2)),0)&lt;IFERROR(DATE(LEFT('Form LTAHO Instructions'!#REF!,4),MID('Form LTAHO Instructions'!#REF!,5,2),RIGHT('Form LTAHO Instructions'!#REF!,2)),0),0,1))</f>
        <v>0</v>
      </c>
      <c r="AL108" s="111">
        <f>IF('Form LTAHO General'!U108="Misconduct report has been filed",COUNTBLANK('Form LTAHO General'!V108),0)</f>
        <v>0</v>
      </c>
      <c r="AM108" s="111">
        <f t="shared" si="10"/>
        <v>0</v>
      </c>
      <c r="AN108" s="111">
        <f>IF(ISBLANK(D108),0,IF(ISNA(VLOOKUP(D108,'Form LTAHO Dropdowns (Hidden)'!$B$1:$B$4,1,FALSE)),1,0))</f>
        <v>0</v>
      </c>
      <c r="AO108" s="111">
        <f>IF(ISBLANK(G108),0,IF(ISNA(VLOOKUP(G108,'Form LTAHO Dropdowns (Hidden)'!$J$1:$J$5,1,FALSE)),1,0))</f>
        <v>0</v>
      </c>
      <c r="AP108" s="111">
        <f>IF(ISBLANK(K108),0,IF(ISNA(VLOOKUP(K108,'Form LTAHO Dropdowns (Hidden)'!$M$1:$M$4,1,FALSE)),1,0))</f>
        <v>0</v>
      </c>
      <c r="AQ108" s="111">
        <f>IF(ISBLANK(L108),0,IF(ISNA(VLOOKUP(L108,'Form LTAHO Dropdowns (Hidden)'!$K$1:$K$4,1,FALSE)),1,0))</f>
        <v>0</v>
      </c>
      <c r="AR108" s="111">
        <f t="shared" si="11"/>
        <v>0</v>
      </c>
      <c r="AS108" s="111">
        <f t="shared" si="12"/>
        <v>0</v>
      </c>
      <c r="AT108" s="111">
        <f t="shared" si="13"/>
        <v>0</v>
      </c>
    </row>
    <row r="109" spans="2:46" x14ac:dyDescent="0.25">
      <c r="B109" s="12"/>
      <c r="C109" s="12"/>
      <c r="D109" s="12"/>
      <c r="E109" s="32"/>
      <c r="F109" s="12"/>
      <c r="G109" s="12"/>
      <c r="H109" s="12"/>
      <c r="I109" s="32"/>
      <c r="J109" s="12"/>
      <c r="K109" s="12"/>
      <c r="L109" s="12"/>
      <c r="M109" s="12"/>
      <c r="N109" s="12"/>
      <c r="O109" s="12"/>
      <c r="P109" s="32"/>
      <c r="Q109" s="12"/>
      <c r="R109" s="12"/>
      <c r="S109" s="12"/>
      <c r="T109" s="12"/>
      <c r="U109" s="12"/>
      <c r="V109" s="12"/>
      <c r="Z109" s="111" t="e">
        <f>IF('Form LTAHO Instructions'!#REF!="yes",COUNTA('Form LTAHO General'!B109),0)</f>
        <v>#REF!</v>
      </c>
      <c r="AA109" s="111">
        <f>IF(COUNTA(B109:V109)&gt;0,3-(COUNTA('Form LTAHO General'!B109)+COUNTA('Form LTAHO General'!D109)+COUNTA('Form LTAHO General'!U109)),0)</f>
        <v>0</v>
      </c>
      <c r="AB109" s="111">
        <f>IF('Form LTAHO General'!U109="No",COUNTBLANK('Form LTAHO General'!E109:G109)+COUNTBLANK('Form LTAHO General'!K109),0)</f>
        <v>0</v>
      </c>
      <c r="AC109" s="111">
        <f>IF('Form LTAHO General'!G109="Others",COUNTBLANK('Form LTAHO General'!H109),0)</f>
        <v>0</v>
      </c>
      <c r="AD109" s="111">
        <f>IF(AND(U109="No",COUNTA('Form LTAHO General'!B109),ISBLANK('Form LTAHO General'!I109)),COUNTBLANK('Form LTAHO General'!J109),0)</f>
        <v>0</v>
      </c>
      <c r="AE109" s="111">
        <f>IF(ISBLANK(K109),0,IF(ISNUMBER(SEARCH("FI fully agreed with the client's requests/appeals",'Form LTAHO General'!K109)),0,COUNTBLANK('Form LTAHO General'!L109)))</f>
        <v>0</v>
      </c>
      <c r="AF109" s="111">
        <f>IF(OR('Form LTAHO General'!K109="Others",'Form LTAHO General'!L109="Others"),COUNTBLANK('Form LTAHO General'!M109),0)</f>
        <v>0</v>
      </c>
      <c r="AG109" s="111">
        <f>IF(ISBLANK(B109),0,IF(AND(ISBLANK('Form LTAHO General'!P109),NETWORKDAYS(IFERROR(DATE(LEFT('Form LTAHO General'!E109,4),MID('Form LTAHO General'!E109,5,2),RIGHT('Form LTAHO General'!E109,2)),0),IFERROR(DATE(LEFT('Form LTAHO Instructions'!#REF!,4),MID('Form LTAHO Instructions'!#REF!,5,2),RIGHT('Form LTAHO Instructions'!#REF!,2)),0),7)&gt;27),COUNTBLANK('Form LTAHO General'!#REF!),0))</f>
        <v>0</v>
      </c>
      <c r="AH109" s="111">
        <f t="shared" si="7"/>
        <v>0</v>
      </c>
      <c r="AI109" s="111">
        <f t="shared" si="8"/>
        <v>0</v>
      </c>
      <c r="AJ109" s="111">
        <f t="shared" si="9"/>
        <v>0</v>
      </c>
      <c r="AK109" s="111">
        <f>IF(ISBLANK(E109),0,IF(IFERROR(DATE(LEFT(E109,4),MID(E109,5,2),RIGHT(E109,2)),0)&lt;IFERROR(DATE(LEFT('Form LTAHO Instructions'!#REF!,4),MID('Form LTAHO Instructions'!#REF!,5,2),RIGHT('Form LTAHO Instructions'!#REF!,2)),0),0,1))</f>
        <v>0</v>
      </c>
      <c r="AL109" s="111">
        <f>IF('Form LTAHO General'!U109="Misconduct report has been filed",COUNTBLANK('Form LTAHO General'!V109),0)</f>
        <v>0</v>
      </c>
      <c r="AM109" s="111">
        <f t="shared" si="10"/>
        <v>0</v>
      </c>
      <c r="AN109" s="111">
        <f>IF(ISBLANK(D109),0,IF(ISNA(VLOOKUP(D109,'Form LTAHO Dropdowns (Hidden)'!$B$1:$B$4,1,FALSE)),1,0))</f>
        <v>0</v>
      </c>
      <c r="AO109" s="111">
        <f>IF(ISBLANK(G109),0,IF(ISNA(VLOOKUP(G109,'Form LTAHO Dropdowns (Hidden)'!$J$1:$J$5,1,FALSE)),1,0))</f>
        <v>0</v>
      </c>
      <c r="AP109" s="111">
        <f>IF(ISBLANK(K109),0,IF(ISNA(VLOOKUP(K109,'Form LTAHO Dropdowns (Hidden)'!$M$1:$M$4,1,FALSE)),1,0))</f>
        <v>0</v>
      </c>
      <c r="AQ109" s="111">
        <f>IF(ISBLANK(L109),0,IF(ISNA(VLOOKUP(L109,'Form LTAHO Dropdowns (Hidden)'!$K$1:$K$4,1,FALSE)),1,0))</f>
        <v>0</v>
      </c>
      <c r="AR109" s="111">
        <f t="shared" si="11"/>
        <v>0</v>
      </c>
      <c r="AS109" s="111">
        <f t="shared" si="12"/>
        <v>0</v>
      </c>
      <c r="AT109" s="111">
        <f t="shared" si="13"/>
        <v>0</v>
      </c>
    </row>
    <row r="110" spans="2:46" x14ac:dyDescent="0.25">
      <c r="B110" s="12"/>
      <c r="C110" s="12"/>
      <c r="D110" s="12"/>
      <c r="E110" s="32"/>
      <c r="F110" s="12"/>
      <c r="G110" s="12"/>
      <c r="H110" s="12"/>
      <c r="I110" s="32"/>
      <c r="J110" s="12"/>
      <c r="K110" s="12"/>
      <c r="L110" s="12"/>
      <c r="M110" s="12"/>
      <c r="N110" s="12"/>
      <c r="O110" s="12"/>
      <c r="P110" s="32"/>
      <c r="Q110" s="12"/>
      <c r="R110" s="12"/>
      <c r="S110" s="12"/>
      <c r="T110" s="12"/>
      <c r="U110" s="12"/>
      <c r="V110" s="12"/>
      <c r="Z110" s="111" t="e">
        <f>IF('Form LTAHO Instructions'!#REF!="yes",COUNTA('Form LTAHO General'!B110),0)</f>
        <v>#REF!</v>
      </c>
      <c r="AA110" s="111">
        <f>IF(COUNTA(B110:V110)&gt;0,3-(COUNTA('Form LTAHO General'!B110)+COUNTA('Form LTAHO General'!D110)+COUNTA('Form LTAHO General'!U110)),0)</f>
        <v>0</v>
      </c>
      <c r="AB110" s="111">
        <f>IF('Form LTAHO General'!U110="No",COUNTBLANK('Form LTAHO General'!E110:G110)+COUNTBLANK('Form LTAHO General'!K110),0)</f>
        <v>0</v>
      </c>
      <c r="AC110" s="111">
        <f>IF('Form LTAHO General'!G110="Others",COUNTBLANK('Form LTAHO General'!H110),0)</f>
        <v>0</v>
      </c>
      <c r="AD110" s="111">
        <f>IF(AND(U110="No",COUNTA('Form LTAHO General'!B110),ISBLANK('Form LTAHO General'!I110)),COUNTBLANK('Form LTAHO General'!J110),0)</f>
        <v>0</v>
      </c>
      <c r="AE110" s="111">
        <f>IF(ISBLANK(K110),0,IF(ISNUMBER(SEARCH("FI fully agreed with the client's requests/appeals",'Form LTAHO General'!K110)),0,COUNTBLANK('Form LTAHO General'!L110)))</f>
        <v>0</v>
      </c>
      <c r="AF110" s="111">
        <f>IF(OR('Form LTAHO General'!K110="Others",'Form LTAHO General'!L110="Others"),COUNTBLANK('Form LTAHO General'!M110),0)</f>
        <v>0</v>
      </c>
      <c r="AG110" s="111">
        <f>IF(ISBLANK(B110),0,IF(AND(ISBLANK('Form LTAHO General'!P110),NETWORKDAYS(IFERROR(DATE(LEFT('Form LTAHO General'!E110,4),MID('Form LTAHO General'!E110,5,2),RIGHT('Form LTAHO General'!E110,2)),0),IFERROR(DATE(LEFT('Form LTAHO Instructions'!#REF!,4),MID('Form LTAHO Instructions'!#REF!,5,2),RIGHT('Form LTAHO Instructions'!#REF!,2)),0),7)&gt;27),COUNTBLANK('Form LTAHO General'!#REF!),0))</f>
        <v>0</v>
      </c>
      <c r="AH110" s="111">
        <f t="shared" si="7"/>
        <v>0</v>
      </c>
      <c r="AI110" s="111">
        <f t="shared" si="8"/>
        <v>0</v>
      </c>
      <c r="AJ110" s="111">
        <f t="shared" si="9"/>
        <v>0</v>
      </c>
      <c r="AK110" s="111">
        <f>IF(ISBLANK(E110),0,IF(IFERROR(DATE(LEFT(E110,4),MID(E110,5,2),RIGHT(E110,2)),0)&lt;IFERROR(DATE(LEFT('Form LTAHO Instructions'!#REF!,4),MID('Form LTAHO Instructions'!#REF!,5,2),RIGHT('Form LTAHO Instructions'!#REF!,2)),0),0,1))</f>
        <v>0</v>
      </c>
      <c r="AL110" s="111">
        <f>IF('Form LTAHO General'!U110="Misconduct report has been filed",COUNTBLANK('Form LTAHO General'!V110),0)</f>
        <v>0</v>
      </c>
      <c r="AM110" s="111">
        <f t="shared" si="10"/>
        <v>0</v>
      </c>
      <c r="AN110" s="111">
        <f>IF(ISBLANK(D110),0,IF(ISNA(VLOOKUP(D110,'Form LTAHO Dropdowns (Hidden)'!$B$1:$B$4,1,FALSE)),1,0))</f>
        <v>0</v>
      </c>
      <c r="AO110" s="111">
        <f>IF(ISBLANK(G110),0,IF(ISNA(VLOOKUP(G110,'Form LTAHO Dropdowns (Hidden)'!$J$1:$J$5,1,FALSE)),1,0))</f>
        <v>0</v>
      </c>
      <c r="AP110" s="111">
        <f>IF(ISBLANK(K110),0,IF(ISNA(VLOOKUP(K110,'Form LTAHO Dropdowns (Hidden)'!$M$1:$M$4,1,FALSE)),1,0))</f>
        <v>0</v>
      </c>
      <c r="AQ110" s="111">
        <f>IF(ISBLANK(L110),0,IF(ISNA(VLOOKUP(L110,'Form LTAHO Dropdowns (Hidden)'!$K$1:$K$4,1,FALSE)),1,0))</f>
        <v>0</v>
      </c>
      <c r="AR110" s="111">
        <f t="shared" si="11"/>
        <v>0</v>
      </c>
      <c r="AS110" s="111">
        <f t="shared" si="12"/>
        <v>0</v>
      </c>
      <c r="AT110" s="111">
        <f t="shared" si="13"/>
        <v>0</v>
      </c>
    </row>
    <row r="111" spans="2:46" x14ac:dyDescent="0.25">
      <c r="B111" s="12"/>
      <c r="C111" s="12"/>
      <c r="D111" s="12"/>
      <c r="E111" s="32"/>
      <c r="F111" s="12"/>
      <c r="G111" s="12"/>
      <c r="H111" s="12"/>
      <c r="I111" s="32"/>
      <c r="J111" s="12"/>
      <c r="K111" s="12"/>
      <c r="L111" s="12"/>
      <c r="M111" s="12"/>
      <c r="N111" s="12"/>
      <c r="O111" s="12"/>
      <c r="P111" s="32"/>
      <c r="Q111" s="12"/>
      <c r="R111" s="12"/>
      <c r="S111" s="12"/>
      <c r="T111" s="12"/>
      <c r="U111" s="12"/>
      <c r="V111" s="12"/>
      <c r="Z111" s="111" t="e">
        <f>IF('Form LTAHO Instructions'!#REF!="yes",COUNTA('Form LTAHO General'!B111),0)</f>
        <v>#REF!</v>
      </c>
      <c r="AA111" s="111">
        <f>IF(COUNTA(B111:V111)&gt;0,3-(COUNTA('Form LTAHO General'!B111)+COUNTA('Form LTAHO General'!D111)+COUNTA('Form LTAHO General'!U111)),0)</f>
        <v>0</v>
      </c>
      <c r="AB111" s="111">
        <f>IF('Form LTAHO General'!U111="No",COUNTBLANK('Form LTAHO General'!E111:G111)+COUNTBLANK('Form LTAHO General'!K111),0)</f>
        <v>0</v>
      </c>
      <c r="AC111" s="111">
        <f>IF('Form LTAHO General'!G111="Others",COUNTBLANK('Form LTAHO General'!H111),0)</f>
        <v>0</v>
      </c>
      <c r="AD111" s="111">
        <f>IF(AND(U111="No",COUNTA('Form LTAHO General'!B111),ISBLANK('Form LTAHO General'!I111)),COUNTBLANK('Form LTAHO General'!J111),0)</f>
        <v>0</v>
      </c>
      <c r="AE111" s="111">
        <f>IF(ISBLANK(K111),0,IF(ISNUMBER(SEARCH("FI fully agreed with the client's requests/appeals",'Form LTAHO General'!K111)),0,COUNTBLANK('Form LTAHO General'!L111)))</f>
        <v>0</v>
      </c>
      <c r="AF111" s="111">
        <f>IF(OR('Form LTAHO General'!K111="Others",'Form LTAHO General'!L111="Others"),COUNTBLANK('Form LTAHO General'!M111),0)</f>
        <v>0</v>
      </c>
      <c r="AG111" s="111">
        <f>IF(ISBLANK(B111),0,IF(AND(ISBLANK('Form LTAHO General'!P111),NETWORKDAYS(IFERROR(DATE(LEFT('Form LTAHO General'!E111,4),MID('Form LTAHO General'!E111,5,2),RIGHT('Form LTAHO General'!E111,2)),0),IFERROR(DATE(LEFT('Form LTAHO Instructions'!#REF!,4),MID('Form LTAHO Instructions'!#REF!,5,2),RIGHT('Form LTAHO Instructions'!#REF!,2)),0),7)&gt;27),COUNTBLANK('Form LTAHO General'!#REF!),0))</f>
        <v>0</v>
      </c>
      <c r="AH111" s="111">
        <f t="shared" si="7"/>
        <v>0</v>
      </c>
      <c r="AI111" s="111">
        <f t="shared" si="8"/>
        <v>0</v>
      </c>
      <c r="AJ111" s="111">
        <f t="shared" si="9"/>
        <v>0</v>
      </c>
      <c r="AK111" s="111">
        <f>IF(ISBLANK(E111),0,IF(IFERROR(DATE(LEFT(E111,4),MID(E111,5,2),RIGHT(E111,2)),0)&lt;IFERROR(DATE(LEFT('Form LTAHO Instructions'!#REF!,4),MID('Form LTAHO Instructions'!#REF!,5,2),RIGHT('Form LTAHO Instructions'!#REF!,2)),0),0,1))</f>
        <v>0</v>
      </c>
      <c r="AL111" s="111">
        <f>IF('Form LTAHO General'!U111="Misconduct report has been filed",COUNTBLANK('Form LTAHO General'!V111),0)</f>
        <v>0</v>
      </c>
      <c r="AM111" s="111">
        <f t="shared" si="10"/>
        <v>0</v>
      </c>
      <c r="AN111" s="111">
        <f>IF(ISBLANK(D111),0,IF(ISNA(VLOOKUP(D111,'Form LTAHO Dropdowns (Hidden)'!$B$1:$B$4,1,FALSE)),1,0))</f>
        <v>0</v>
      </c>
      <c r="AO111" s="111">
        <f>IF(ISBLANK(G111),0,IF(ISNA(VLOOKUP(G111,'Form LTAHO Dropdowns (Hidden)'!$J$1:$J$5,1,FALSE)),1,0))</f>
        <v>0</v>
      </c>
      <c r="AP111" s="111">
        <f>IF(ISBLANK(K111),0,IF(ISNA(VLOOKUP(K111,'Form LTAHO Dropdowns (Hidden)'!$M$1:$M$4,1,FALSE)),1,0))</f>
        <v>0</v>
      </c>
      <c r="AQ111" s="111">
        <f>IF(ISBLANK(L111),0,IF(ISNA(VLOOKUP(L111,'Form LTAHO Dropdowns (Hidden)'!$K$1:$K$4,1,FALSE)),1,0))</f>
        <v>0</v>
      </c>
      <c r="AR111" s="111">
        <f t="shared" si="11"/>
        <v>0</v>
      </c>
      <c r="AS111" s="111">
        <f t="shared" si="12"/>
        <v>0</v>
      </c>
      <c r="AT111" s="111">
        <f t="shared" si="13"/>
        <v>0</v>
      </c>
    </row>
    <row r="112" spans="2:46" x14ac:dyDescent="0.25">
      <c r="B112" s="12"/>
      <c r="C112" s="12"/>
      <c r="D112" s="12"/>
      <c r="E112" s="32"/>
      <c r="F112" s="12"/>
      <c r="G112" s="12"/>
      <c r="H112" s="12"/>
      <c r="I112" s="32"/>
      <c r="J112" s="12"/>
      <c r="K112" s="12"/>
      <c r="L112" s="12"/>
      <c r="M112" s="12"/>
      <c r="N112" s="12"/>
      <c r="O112" s="12"/>
      <c r="P112" s="32"/>
      <c r="Q112" s="12"/>
      <c r="R112" s="12"/>
      <c r="S112" s="12"/>
      <c r="T112" s="12"/>
      <c r="U112" s="12"/>
      <c r="V112" s="12"/>
      <c r="Z112" s="111" t="e">
        <f>IF('Form LTAHO Instructions'!#REF!="yes",COUNTA('Form LTAHO General'!B112),0)</f>
        <v>#REF!</v>
      </c>
      <c r="AA112" s="111">
        <f>IF(COUNTA(B112:V112)&gt;0,3-(COUNTA('Form LTAHO General'!B112)+COUNTA('Form LTAHO General'!D112)+COUNTA('Form LTAHO General'!U112)),0)</f>
        <v>0</v>
      </c>
      <c r="AB112" s="111">
        <f>IF('Form LTAHO General'!U112="No",COUNTBLANK('Form LTAHO General'!E112:G112)+COUNTBLANK('Form LTAHO General'!K112),0)</f>
        <v>0</v>
      </c>
      <c r="AC112" s="111">
        <f>IF('Form LTAHO General'!G112="Others",COUNTBLANK('Form LTAHO General'!H112),0)</f>
        <v>0</v>
      </c>
      <c r="AD112" s="111">
        <f>IF(AND(U112="No",COUNTA('Form LTAHO General'!B112),ISBLANK('Form LTAHO General'!I112)),COUNTBLANK('Form LTAHO General'!J112),0)</f>
        <v>0</v>
      </c>
      <c r="AE112" s="111">
        <f>IF(ISBLANK(K112),0,IF(ISNUMBER(SEARCH("FI fully agreed with the client's requests/appeals",'Form LTAHO General'!K112)),0,COUNTBLANK('Form LTAHO General'!L112)))</f>
        <v>0</v>
      </c>
      <c r="AF112" s="111">
        <f>IF(OR('Form LTAHO General'!K112="Others",'Form LTAHO General'!L112="Others"),COUNTBLANK('Form LTAHO General'!M112),0)</f>
        <v>0</v>
      </c>
      <c r="AG112" s="111">
        <f>IF(ISBLANK(B112),0,IF(AND(ISBLANK('Form LTAHO General'!P112),NETWORKDAYS(IFERROR(DATE(LEFT('Form LTAHO General'!E112,4),MID('Form LTAHO General'!E112,5,2),RIGHT('Form LTAHO General'!E112,2)),0),IFERROR(DATE(LEFT('Form LTAHO Instructions'!#REF!,4),MID('Form LTAHO Instructions'!#REF!,5,2),RIGHT('Form LTAHO Instructions'!#REF!,2)),0),7)&gt;27),COUNTBLANK('Form LTAHO General'!#REF!),0))</f>
        <v>0</v>
      </c>
      <c r="AH112" s="111">
        <f t="shared" si="7"/>
        <v>0</v>
      </c>
      <c r="AI112" s="111">
        <f t="shared" si="8"/>
        <v>0</v>
      </c>
      <c r="AJ112" s="111">
        <f t="shared" si="9"/>
        <v>0</v>
      </c>
      <c r="AK112" s="111">
        <f>IF(ISBLANK(E112),0,IF(IFERROR(DATE(LEFT(E112,4),MID(E112,5,2),RIGHT(E112,2)),0)&lt;IFERROR(DATE(LEFT('Form LTAHO Instructions'!#REF!,4),MID('Form LTAHO Instructions'!#REF!,5,2),RIGHT('Form LTAHO Instructions'!#REF!,2)),0),0,1))</f>
        <v>0</v>
      </c>
      <c r="AL112" s="111">
        <f>IF('Form LTAHO General'!U112="Misconduct report has been filed",COUNTBLANK('Form LTAHO General'!V112),0)</f>
        <v>0</v>
      </c>
      <c r="AM112" s="111">
        <f t="shared" si="10"/>
        <v>0</v>
      </c>
      <c r="AN112" s="111">
        <f>IF(ISBLANK(D112),0,IF(ISNA(VLOOKUP(D112,'Form LTAHO Dropdowns (Hidden)'!$B$1:$B$4,1,FALSE)),1,0))</f>
        <v>0</v>
      </c>
      <c r="AO112" s="111">
        <f>IF(ISBLANK(G112),0,IF(ISNA(VLOOKUP(G112,'Form LTAHO Dropdowns (Hidden)'!$J$1:$J$5,1,FALSE)),1,0))</f>
        <v>0</v>
      </c>
      <c r="AP112" s="111">
        <f>IF(ISBLANK(K112),0,IF(ISNA(VLOOKUP(K112,'Form LTAHO Dropdowns (Hidden)'!$M$1:$M$4,1,FALSE)),1,0))</f>
        <v>0</v>
      </c>
      <c r="AQ112" s="111">
        <f>IF(ISBLANK(L112),0,IF(ISNA(VLOOKUP(L112,'Form LTAHO Dropdowns (Hidden)'!$K$1:$K$4,1,FALSE)),1,0))</f>
        <v>0</v>
      </c>
      <c r="AR112" s="111">
        <f t="shared" si="11"/>
        <v>0</v>
      </c>
      <c r="AS112" s="111">
        <f t="shared" si="12"/>
        <v>0</v>
      </c>
      <c r="AT112" s="111">
        <f t="shared" si="13"/>
        <v>0</v>
      </c>
    </row>
    <row r="113" spans="2:46" x14ac:dyDescent="0.25">
      <c r="B113" s="12"/>
      <c r="C113" s="12"/>
      <c r="D113" s="12"/>
      <c r="E113" s="32"/>
      <c r="F113" s="12"/>
      <c r="G113" s="12"/>
      <c r="H113" s="12"/>
      <c r="I113" s="32"/>
      <c r="J113" s="12"/>
      <c r="K113" s="12"/>
      <c r="L113" s="12"/>
      <c r="M113" s="12"/>
      <c r="N113" s="12"/>
      <c r="O113" s="12"/>
      <c r="P113" s="32"/>
      <c r="Q113" s="12"/>
      <c r="R113" s="12"/>
      <c r="S113" s="12"/>
      <c r="T113" s="12"/>
      <c r="U113" s="12"/>
      <c r="V113" s="12"/>
      <c r="Z113" s="111" t="e">
        <f>IF('Form LTAHO Instructions'!#REF!="yes",COUNTA('Form LTAHO General'!B113),0)</f>
        <v>#REF!</v>
      </c>
      <c r="AA113" s="111">
        <f>IF(COUNTA(B113:V113)&gt;0,3-(COUNTA('Form LTAHO General'!B113)+COUNTA('Form LTAHO General'!D113)+COUNTA('Form LTAHO General'!U113)),0)</f>
        <v>0</v>
      </c>
      <c r="AB113" s="111">
        <f>IF('Form LTAHO General'!U113="No",COUNTBLANK('Form LTAHO General'!E113:G113)+COUNTBLANK('Form LTAHO General'!K113),0)</f>
        <v>0</v>
      </c>
      <c r="AC113" s="111">
        <f>IF('Form LTAHO General'!G113="Others",COUNTBLANK('Form LTAHO General'!H113),0)</f>
        <v>0</v>
      </c>
      <c r="AD113" s="111">
        <f>IF(AND(U113="No",COUNTA('Form LTAHO General'!B113),ISBLANK('Form LTAHO General'!I113)),COUNTBLANK('Form LTAHO General'!J113),0)</f>
        <v>0</v>
      </c>
      <c r="AE113" s="111">
        <f>IF(ISBLANK(K113),0,IF(ISNUMBER(SEARCH("FI fully agreed with the client's requests/appeals",'Form LTAHO General'!K113)),0,COUNTBLANK('Form LTAHO General'!L113)))</f>
        <v>0</v>
      </c>
      <c r="AF113" s="111">
        <f>IF(OR('Form LTAHO General'!K113="Others",'Form LTAHO General'!L113="Others"),COUNTBLANK('Form LTAHO General'!M113),0)</f>
        <v>0</v>
      </c>
      <c r="AG113" s="111">
        <f>IF(ISBLANK(B113),0,IF(AND(ISBLANK('Form LTAHO General'!P113),NETWORKDAYS(IFERROR(DATE(LEFT('Form LTAHO General'!E113,4),MID('Form LTAHO General'!E113,5,2),RIGHT('Form LTAHO General'!E113,2)),0),IFERROR(DATE(LEFT('Form LTAHO Instructions'!#REF!,4),MID('Form LTAHO Instructions'!#REF!,5,2),RIGHT('Form LTAHO Instructions'!#REF!,2)),0),7)&gt;27),COUNTBLANK('Form LTAHO General'!#REF!),0))</f>
        <v>0</v>
      </c>
      <c r="AH113" s="111">
        <f t="shared" si="7"/>
        <v>0</v>
      </c>
      <c r="AI113" s="111">
        <f t="shared" si="8"/>
        <v>0</v>
      </c>
      <c r="AJ113" s="111">
        <f t="shared" si="9"/>
        <v>0</v>
      </c>
      <c r="AK113" s="111">
        <f>IF(ISBLANK(E113),0,IF(IFERROR(DATE(LEFT(E113,4),MID(E113,5,2),RIGHT(E113,2)),0)&lt;IFERROR(DATE(LEFT('Form LTAHO Instructions'!#REF!,4),MID('Form LTAHO Instructions'!#REF!,5,2),RIGHT('Form LTAHO Instructions'!#REF!,2)),0),0,1))</f>
        <v>0</v>
      </c>
      <c r="AL113" s="111">
        <f>IF('Form LTAHO General'!U113="Misconduct report has been filed",COUNTBLANK('Form LTAHO General'!V113),0)</f>
        <v>0</v>
      </c>
      <c r="AM113" s="111">
        <f t="shared" si="10"/>
        <v>0</v>
      </c>
      <c r="AN113" s="111">
        <f>IF(ISBLANK(D113),0,IF(ISNA(VLOOKUP(D113,'Form LTAHO Dropdowns (Hidden)'!$B$1:$B$4,1,FALSE)),1,0))</f>
        <v>0</v>
      </c>
      <c r="AO113" s="111">
        <f>IF(ISBLANK(G113),0,IF(ISNA(VLOOKUP(G113,'Form LTAHO Dropdowns (Hidden)'!$J$1:$J$5,1,FALSE)),1,0))</f>
        <v>0</v>
      </c>
      <c r="AP113" s="111">
        <f>IF(ISBLANK(K113),0,IF(ISNA(VLOOKUP(K113,'Form LTAHO Dropdowns (Hidden)'!$M$1:$M$4,1,FALSE)),1,0))</f>
        <v>0</v>
      </c>
      <c r="AQ113" s="111">
        <f>IF(ISBLANK(L113),0,IF(ISNA(VLOOKUP(L113,'Form LTAHO Dropdowns (Hidden)'!$K$1:$K$4,1,FALSE)),1,0))</f>
        <v>0</v>
      </c>
      <c r="AR113" s="111">
        <f t="shared" si="11"/>
        <v>0</v>
      </c>
      <c r="AS113" s="111">
        <f t="shared" si="12"/>
        <v>0</v>
      </c>
      <c r="AT113" s="111">
        <f t="shared" si="13"/>
        <v>0</v>
      </c>
    </row>
    <row r="114" spans="2:46" x14ac:dyDescent="0.25">
      <c r="B114" s="12"/>
      <c r="C114" s="12"/>
      <c r="D114" s="12"/>
      <c r="E114" s="32"/>
      <c r="F114" s="12"/>
      <c r="G114" s="12"/>
      <c r="H114" s="12"/>
      <c r="I114" s="32"/>
      <c r="J114" s="12"/>
      <c r="K114" s="12"/>
      <c r="L114" s="12"/>
      <c r="M114" s="12"/>
      <c r="N114" s="12"/>
      <c r="O114" s="12"/>
      <c r="P114" s="32"/>
      <c r="Q114" s="12"/>
      <c r="R114" s="12"/>
      <c r="S114" s="12"/>
      <c r="T114" s="12"/>
      <c r="U114" s="12"/>
      <c r="V114" s="12"/>
      <c r="Z114" s="111" t="e">
        <f>IF('Form LTAHO Instructions'!#REF!="yes",COUNTA('Form LTAHO General'!B114),0)</f>
        <v>#REF!</v>
      </c>
      <c r="AA114" s="111">
        <f>IF(COUNTA(B114:V114)&gt;0,3-(COUNTA('Form LTAHO General'!B114)+COUNTA('Form LTAHO General'!D114)+COUNTA('Form LTAHO General'!U114)),0)</f>
        <v>0</v>
      </c>
      <c r="AB114" s="111">
        <f>IF('Form LTAHO General'!U114="No",COUNTBLANK('Form LTAHO General'!E114:G114)+COUNTBLANK('Form LTAHO General'!K114),0)</f>
        <v>0</v>
      </c>
      <c r="AC114" s="111">
        <f>IF('Form LTAHO General'!G114="Others",COUNTBLANK('Form LTAHO General'!H114),0)</f>
        <v>0</v>
      </c>
      <c r="AD114" s="111">
        <f>IF(AND(U114="No",COUNTA('Form LTAHO General'!B114),ISBLANK('Form LTAHO General'!I114)),COUNTBLANK('Form LTAHO General'!J114),0)</f>
        <v>0</v>
      </c>
      <c r="AE114" s="111">
        <f>IF(ISBLANK(K114),0,IF(ISNUMBER(SEARCH("FI fully agreed with the client's requests/appeals",'Form LTAHO General'!K114)),0,COUNTBLANK('Form LTAHO General'!L114)))</f>
        <v>0</v>
      </c>
      <c r="AF114" s="111">
        <f>IF(OR('Form LTAHO General'!K114="Others",'Form LTAHO General'!L114="Others"),COUNTBLANK('Form LTAHO General'!M114),0)</f>
        <v>0</v>
      </c>
      <c r="AG114" s="111">
        <f>IF(ISBLANK(B114),0,IF(AND(ISBLANK('Form LTAHO General'!P114),NETWORKDAYS(IFERROR(DATE(LEFT('Form LTAHO General'!E114,4),MID('Form LTAHO General'!E114,5,2),RIGHT('Form LTAHO General'!E114,2)),0),IFERROR(DATE(LEFT('Form LTAHO Instructions'!#REF!,4),MID('Form LTAHO Instructions'!#REF!,5,2),RIGHT('Form LTAHO Instructions'!#REF!,2)),0),7)&gt;27),COUNTBLANK('Form LTAHO General'!#REF!),0))</f>
        <v>0</v>
      </c>
      <c r="AH114" s="111">
        <f t="shared" si="7"/>
        <v>0</v>
      </c>
      <c r="AI114" s="111">
        <f t="shared" si="8"/>
        <v>0</v>
      </c>
      <c r="AJ114" s="111">
        <f t="shared" si="9"/>
        <v>0</v>
      </c>
      <c r="AK114" s="111">
        <f>IF(ISBLANK(E114),0,IF(IFERROR(DATE(LEFT(E114,4),MID(E114,5,2),RIGHT(E114,2)),0)&lt;IFERROR(DATE(LEFT('Form LTAHO Instructions'!#REF!,4),MID('Form LTAHO Instructions'!#REF!,5,2),RIGHT('Form LTAHO Instructions'!#REF!,2)),0),0,1))</f>
        <v>0</v>
      </c>
      <c r="AL114" s="111">
        <f>IF('Form LTAHO General'!U114="Misconduct report has been filed",COUNTBLANK('Form LTAHO General'!V114),0)</f>
        <v>0</v>
      </c>
      <c r="AM114" s="111">
        <f t="shared" si="10"/>
        <v>0</v>
      </c>
      <c r="AN114" s="111">
        <f>IF(ISBLANK(D114),0,IF(ISNA(VLOOKUP(D114,'Form LTAHO Dropdowns (Hidden)'!$B$1:$B$4,1,FALSE)),1,0))</f>
        <v>0</v>
      </c>
      <c r="AO114" s="111">
        <f>IF(ISBLANK(G114),0,IF(ISNA(VLOOKUP(G114,'Form LTAHO Dropdowns (Hidden)'!$J$1:$J$5,1,FALSE)),1,0))</f>
        <v>0</v>
      </c>
      <c r="AP114" s="111">
        <f>IF(ISBLANK(K114),0,IF(ISNA(VLOOKUP(K114,'Form LTAHO Dropdowns (Hidden)'!$M$1:$M$4,1,FALSE)),1,0))</f>
        <v>0</v>
      </c>
      <c r="AQ114" s="111">
        <f>IF(ISBLANK(L114),0,IF(ISNA(VLOOKUP(L114,'Form LTAHO Dropdowns (Hidden)'!$K$1:$K$4,1,FALSE)),1,0))</f>
        <v>0</v>
      </c>
      <c r="AR114" s="111">
        <f t="shared" si="11"/>
        <v>0</v>
      </c>
      <c r="AS114" s="111">
        <f t="shared" si="12"/>
        <v>0</v>
      </c>
      <c r="AT114" s="111">
        <f t="shared" si="13"/>
        <v>0</v>
      </c>
    </row>
    <row r="115" spans="2:46" x14ac:dyDescent="0.25">
      <c r="B115" s="12"/>
      <c r="C115" s="12"/>
      <c r="D115" s="12"/>
      <c r="E115" s="32"/>
      <c r="F115" s="12"/>
      <c r="G115" s="12"/>
      <c r="H115" s="12"/>
      <c r="I115" s="32"/>
      <c r="J115" s="12"/>
      <c r="K115" s="12"/>
      <c r="L115" s="12"/>
      <c r="M115" s="12"/>
      <c r="N115" s="12"/>
      <c r="O115" s="12"/>
      <c r="P115" s="32"/>
      <c r="Q115" s="12"/>
      <c r="R115" s="12"/>
      <c r="S115" s="12"/>
      <c r="T115" s="12"/>
      <c r="U115" s="12"/>
      <c r="V115" s="12"/>
      <c r="Z115" s="111" t="e">
        <f>IF('Form LTAHO Instructions'!#REF!="yes",COUNTA('Form LTAHO General'!B115),0)</f>
        <v>#REF!</v>
      </c>
      <c r="AA115" s="111">
        <f>IF(COUNTA(B115:V115)&gt;0,3-(COUNTA('Form LTAHO General'!B115)+COUNTA('Form LTAHO General'!D115)+COUNTA('Form LTAHO General'!U115)),0)</f>
        <v>0</v>
      </c>
      <c r="AB115" s="111">
        <f>IF('Form LTAHO General'!U115="No",COUNTBLANK('Form LTAHO General'!E115:G115)+COUNTBLANK('Form LTAHO General'!K115),0)</f>
        <v>0</v>
      </c>
      <c r="AC115" s="111">
        <f>IF('Form LTAHO General'!G115="Others",COUNTBLANK('Form LTAHO General'!H115),0)</f>
        <v>0</v>
      </c>
      <c r="AD115" s="111">
        <f>IF(AND(U115="No",COUNTA('Form LTAHO General'!B115),ISBLANK('Form LTAHO General'!I115)),COUNTBLANK('Form LTAHO General'!J115),0)</f>
        <v>0</v>
      </c>
      <c r="AE115" s="111">
        <f>IF(ISBLANK(K115),0,IF(ISNUMBER(SEARCH("FI fully agreed with the client's requests/appeals",'Form LTAHO General'!K115)),0,COUNTBLANK('Form LTAHO General'!L115)))</f>
        <v>0</v>
      </c>
      <c r="AF115" s="111">
        <f>IF(OR('Form LTAHO General'!K115="Others",'Form LTAHO General'!L115="Others"),COUNTBLANK('Form LTAHO General'!M115),0)</f>
        <v>0</v>
      </c>
      <c r="AG115" s="111">
        <f>IF(ISBLANK(B115),0,IF(AND(ISBLANK('Form LTAHO General'!P115),NETWORKDAYS(IFERROR(DATE(LEFT('Form LTAHO General'!E115,4),MID('Form LTAHO General'!E115,5,2),RIGHT('Form LTAHO General'!E115,2)),0),IFERROR(DATE(LEFT('Form LTAHO Instructions'!#REF!,4),MID('Form LTAHO Instructions'!#REF!,5,2),RIGHT('Form LTAHO Instructions'!#REF!,2)),0),7)&gt;27),COUNTBLANK('Form LTAHO General'!#REF!),0))</f>
        <v>0</v>
      </c>
      <c r="AH115" s="111">
        <f t="shared" si="7"/>
        <v>0</v>
      </c>
      <c r="AI115" s="111">
        <f t="shared" si="8"/>
        <v>0</v>
      </c>
      <c r="AJ115" s="111">
        <f t="shared" si="9"/>
        <v>0</v>
      </c>
      <c r="AK115" s="111">
        <f>IF(ISBLANK(E115),0,IF(IFERROR(DATE(LEFT(E115,4),MID(E115,5,2),RIGHT(E115,2)),0)&lt;IFERROR(DATE(LEFT('Form LTAHO Instructions'!#REF!,4),MID('Form LTAHO Instructions'!#REF!,5,2),RIGHT('Form LTAHO Instructions'!#REF!,2)),0),0,1))</f>
        <v>0</v>
      </c>
      <c r="AL115" s="111">
        <f>IF('Form LTAHO General'!U115="Misconduct report has been filed",COUNTBLANK('Form LTAHO General'!V115),0)</f>
        <v>0</v>
      </c>
      <c r="AM115" s="111">
        <f t="shared" si="10"/>
        <v>0</v>
      </c>
      <c r="AN115" s="111">
        <f>IF(ISBLANK(D115),0,IF(ISNA(VLOOKUP(D115,'Form LTAHO Dropdowns (Hidden)'!$B$1:$B$4,1,FALSE)),1,0))</f>
        <v>0</v>
      </c>
      <c r="AO115" s="111">
        <f>IF(ISBLANK(G115),0,IF(ISNA(VLOOKUP(G115,'Form LTAHO Dropdowns (Hidden)'!$J$1:$J$5,1,FALSE)),1,0))</f>
        <v>0</v>
      </c>
      <c r="AP115" s="111">
        <f>IF(ISBLANK(K115),0,IF(ISNA(VLOOKUP(K115,'Form LTAHO Dropdowns (Hidden)'!$M$1:$M$4,1,FALSE)),1,0))</f>
        <v>0</v>
      </c>
      <c r="AQ115" s="111">
        <f>IF(ISBLANK(L115),0,IF(ISNA(VLOOKUP(L115,'Form LTAHO Dropdowns (Hidden)'!$K$1:$K$4,1,FALSE)),1,0))</f>
        <v>0</v>
      </c>
      <c r="AR115" s="111">
        <f t="shared" si="11"/>
        <v>0</v>
      </c>
      <c r="AS115" s="111">
        <f t="shared" si="12"/>
        <v>0</v>
      </c>
      <c r="AT115" s="111">
        <f t="shared" si="13"/>
        <v>0</v>
      </c>
    </row>
    <row r="116" spans="2:46" x14ac:dyDescent="0.25">
      <c r="B116" s="12"/>
      <c r="C116" s="12"/>
      <c r="D116" s="12"/>
      <c r="E116" s="32"/>
      <c r="F116" s="12"/>
      <c r="G116" s="12"/>
      <c r="H116" s="12"/>
      <c r="I116" s="32"/>
      <c r="J116" s="12"/>
      <c r="K116" s="12"/>
      <c r="L116" s="12"/>
      <c r="M116" s="12"/>
      <c r="N116" s="12"/>
      <c r="O116" s="12"/>
      <c r="P116" s="32"/>
      <c r="Q116" s="12"/>
      <c r="R116" s="12"/>
      <c r="S116" s="12"/>
      <c r="T116" s="12"/>
      <c r="U116" s="12"/>
      <c r="V116" s="12"/>
      <c r="Z116" s="111" t="e">
        <f>IF('Form LTAHO Instructions'!#REF!="yes",COUNTA('Form LTAHO General'!B116),0)</f>
        <v>#REF!</v>
      </c>
      <c r="AA116" s="111">
        <f>IF(COUNTA(B116:V116)&gt;0,3-(COUNTA('Form LTAHO General'!B116)+COUNTA('Form LTAHO General'!D116)+COUNTA('Form LTAHO General'!U116)),0)</f>
        <v>0</v>
      </c>
      <c r="AB116" s="111">
        <f>IF('Form LTAHO General'!U116="No",COUNTBLANK('Form LTAHO General'!E116:G116)+COUNTBLANK('Form LTAHO General'!K116),0)</f>
        <v>0</v>
      </c>
      <c r="AC116" s="111">
        <f>IF('Form LTAHO General'!G116="Others",COUNTBLANK('Form LTAHO General'!H116),0)</f>
        <v>0</v>
      </c>
      <c r="AD116" s="111">
        <f>IF(AND(U116="No",COUNTA('Form LTAHO General'!B116),ISBLANK('Form LTAHO General'!I116)),COUNTBLANK('Form LTAHO General'!J116),0)</f>
        <v>0</v>
      </c>
      <c r="AE116" s="111">
        <f>IF(ISBLANK(K116),0,IF(ISNUMBER(SEARCH("FI fully agreed with the client's requests/appeals",'Form LTAHO General'!K116)),0,COUNTBLANK('Form LTAHO General'!L116)))</f>
        <v>0</v>
      </c>
      <c r="AF116" s="111">
        <f>IF(OR('Form LTAHO General'!K116="Others",'Form LTAHO General'!L116="Others"),COUNTBLANK('Form LTAHO General'!M116),0)</f>
        <v>0</v>
      </c>
      <c r="AG116" s="111">
        <f>IF(ISBLANK(B116),0,IF(AND(ISBLANK('Form LTAHO General'!P116),NETWORKDAYS(IFERROR(DATE(LEFT('Form LTAHO General'!E116,4),MID('Form LTAHO General'!E116,5,2),RIGHT('Form LTAHO General'!E116,2)),0),IFERROR(DATE(LEFT('Form LTAHO Instructions'!#REF!,4),MID('Form LTAHO Instructions'!#REF!,5,2),RIGHT('Form LTAHO Instructions'!#REF!,2)),0),7)&gt;27),COUNTBLANK('Form LTAHO General'!#REF!),0))</f>
        <v>0</v>
      </c>
      <c r="AH116" s="111">
        <f t="shared" si="7"/>
        <v>0</v>
      </c>
      <c r="AI116" s="111">
        <f t="shared" si="8"/>
        <v>0</v>
      </c>
      <c r="AJ116" s="111">
        <f t="shared" si="9"/>
        <v>0</v>
      </c>
      <c r="AK116" s="111">
        <f>IF(ISBLANK(E116),0,IF(IFERROR(DATE(LEFT(E116,4),MID(E116,5,2),RIGHT(E116,2)),0)&lt;IFERROR(DATE(LEFT('Form LTAHO Instructions'!#REF!,4),MID('Form LTAHO Instructions'!#REF!,5,2),RIGHT('Form LTAHO Instructions'!#REF!,2)),0),0,1))</f>
        <v>0</v>
      </c>
      <c r="AL116" s="111">
        <f>IF('Form LTAHO General'!U116="Misconduct report has been filed",COUNTBLANK('Form LTAHO General'!V116),0)</f>
        <v>0</v>
      </c>
      <c r="AM116" s="111">
        <f t="shared" si="10"/>
        <v>0</v>
      </c>
      <c r="AN116" s="111">
        <f>IF(ISBLANK(D116),0,IF(ISNA(VLOOKUP(D116,'Form LTAHO Dropdowns (Hidden)'!$B$1:$B$4,1,FALSE)),1,0))</f>
        <v>0</v>
      </c>
      <c r="AO116" s="111">
        <f>IF(ISBLANK(G116),0,IF(ISNA(VLOOKUP(G116,'Form LTAHO Dropdowns (Hidden)'!$J$1:$J$5,1,FALSE)),1,0))</f>
        <v>0</v>
      </c>
      <c r="AP116" s="111">
        <f>IF(ISBLANK(K116),0,IF(ISNA(VLOOKUP(K116,'Form LTAHO Dropdowns (Hidden)'!$M$1:$M$4,1,FALSE)),1,0))</f>
        <v>0</v>
      </c>
      <c r="AQ116" s="111">
        <f>IF(ISBLANK(L116),0,IF(ISNA(VLOOKUP(L116,'Form LTAHO Dropdowns (Hidden)'!$K$1:$K$4,1,FALSE)),1,0))</f>
        <v>0</v>
      </c>
      <c r="AR116" s="111">
        <f t="shared" si="11"/>
        <v>0</v>
      </c>
      <c r="AS116" s="111">
        <f t="shared" si="12"/>
        <v>0</v>
      </c>
      <c r="AT116" s="111">
        <f t="shared" si="13"/>
        <v>0</v>
      </c>
    </row>
    <row r="117" spans="2:46" x14ac:dyDescent="0.25">
      <c r="B117" s="12"/>
      <c r="C117" s="12"/>
      <c r="D117" s="12"/>
      <c r="E117" s="32"/>
      <c r="F117" s="12"/>
      <c r="G117" s="12"/>
      <c r="H117" s="12"/>
      <c r="I117" s="32"/>
      <c r="J117" s="12"/>
      <c r="K117" s="12"/>
      <c r="L117" s="12"/>
      <c r="M117" s="12"/>
      <c r="N117" s="12"/>
      <c r="O117" s="12"/>
      <c r="P117" s="32"/>
      <c r="Q117" s="12"/>
      <c r="R117" s="12"/>
      <c r="S117" s="12"/>
      <c r="T117" s="12"/>
      <c r="U117" s="12"/>
      <c r="V117" s="12"/>
      <c r="Z117" s="111" t="e">
        <f>IF('Form LTAHO Instructions'!#REF!="yes",COUNTA('Form LTAHO General'!B117),0)</f>
        <v>#REF!</v>
      </c>
      <c r="AA117" s="111">
        <f>IF(COUNTA(B117:V117)&gt;0,3-(COUNTA('Form LTAHO General'!B117)+COUNTA('Form LTAHO General'!D117)+COUNTA('Form LTAHO General'!U117)),0)</f>
        <v>0</v>
      </c>
      <c r="AB117" s="111">
        <f>IF('Form LTAHO General'!U117="No",COUNTBLANK('Form LTAHO General'!E117:G117)+COUNTBLANK('Form LTAHO General'!K117),0)</f>
        <v>0</v>
      </c>
      <c r="AC117" s="111">
        <f>IF('Form LTAHO General'!G117="Others",COUNTBLANK('Form LTAHO General'!H117),0)</f>
        <v>0</v>
      </c>
      <c r="AD117" s="111">
        <f>IF(AND(U117="No",COUNTA('Form LTAHO General'!B117),ISBLANK('Form LTAHO General'!I117)),COUNTBLANK('Form LTAHO General'!J117),0)</f>
        <v>0</v>
      </c>
      <c r="AE117" s="111">
        <f>IF(ISBLANK(K117),0,IF(ISNUMBER(SEARCH("FI fully agreed with the client's requests/appeals",'Form LTAHO General'!K117)),0,COUNTBLANK('Form LTAHO General'!L117)))</f>
        <v>0</v>
      </c>
      <c r="AF117" s="111">
        <f>IF(OR('Form LTAHO General'!K117="Others",'Form LTAHO General'!L117="Others"),COUNTBLANK('Form LTAHO General'!M117),0)</f>
        <v>0</v>
      </c>
      <c r="AG117" s="111">
        <f>IF(ISBLANK(B117),0,IF(AND(ISBLANK('Form LTAHO General'!P117),NETWORKDAYS(IFERROR(DATE(LEFT('Form LTAHO General'!E117,4),MID('Form LTAHO General'!E117,5,2),RIGHT('Form LTAHO General'!E117,2)),0),IFERROR(DATE(LEFT('Form LTAHO Instructions'!#REF!,4),MID('Form LTAHO Instructions'!#REF!,5,2),RIGHT('Form LTAHO Instructions'!#REF!,2)),0),7)&gt;27),COUNTBLANK('Form LTAHO General'!#REF!),0))</f>
        <v>0</v>
      </c>
      <c r="AH117" s="111">
        <f t="shared" si="7"/>
        <v>0</v>
      </c>
      <c r="AI117" s="111">
        <f t="shared" si="8"/>
        <v>0</v>
      </c>
      <c r="AJ117" s="111">
        <f t="shared" si="9"/>
        <v>0</v>
      </c>
      <c r="AK117" s="111">
        <f>IF(ISBLANK(E117),0,IF(IFERROR(DATE(LEFT(E117,4),MID(E117,5,2),RIGHT(E117,2)),0)&lt;IFERROR(DATE(LEFT('Form LTAHO Instructions'!#REF!,4),MID('Form LTAHO Instructions'!#REF!,5,2),RIGHT('Form LTAHO Instructions'!#REF!,2)),0),0,1))</f>
        <v>0</v>
      </c>
      <c r="AL117" s="111">
        <f>IF('Form LTAHO General'!U117="Misconduct report has been filed",COUNTBLANK('Form LTAHO General'!V117),0)</f>
        <v>0</v>
      </c>
      <c r="AM117" s="111">
        <f t="shared" si="10"/>
        <v>0</v>
      </c>
      <c r="AN117" s="111">
        <f>IF(ISBLANK(D117),0,IF(ISNA(VLOOKUP(D117,'Form LTAHO Dropdowns (Hidden)'!$B$1:$B$4,1,FALSE)),1,0))</f>
        <v>0</v>
      </c>
      <c r="AO117" s="111">
        <f>IF(ISBLANK(G117),0,IF(ISNA(VLOOKUP(G117,'Form LTAHO Dropdowns (Hidden)'!$J$1:$J$5,1,FALSE)),1,0))</f>
        <v>0</v>
      </c>
      <c r="AP117" s="111">
        <f>IF(ISBLANK(K117),0,IF(ISNA(VLOOKUP(K117,'Form LTAHO Dropdowns (Hidden)'!$M$1:$M$4,1,FALSE)),1,0))</f>
        <v>0</v>
      </c>
      <c r="AQ117" s="111">
        <f>IF(ISBLANK(L117),0,IF(ISNA(VLOOKUP(L117,'Form LTAHO Dropdowns (Hidden)'!$K$1:$K$4,1,FALSE)),1,0))</f>
        <v>0</v>
      </c>
      <c r="AR117" s="111">
        <f t="shared" si="11"/>
        <v>0</v>
      </c>
      <c r="AS117" s="111">
        <f t="shared" si="12"/>
        <v>0</v>
      </c>
      <c r="AT117" s="111">
        <f t="shared" si="13"/>
        <v>0</v>
      </c>
    </row>
    <row r="118" spans="2:46" x14ac:dyDescent="0.25">
      <c r="B118" s="12"/>
      <c r="C118" s="12"/>
      <c r="D118" s="12"/>
      <c r="E118" s="32"/>
      <c r="F118" s="12"/>
      <c r="G118" s="12"/>
      <c r="H118" s="12"/>
      <c r="I118" s="32"/>
      <c r="J118" s="12"/>
      <c r="K118" s="12"/>
      <c r="L118" s="12"/>
      <c r="M118" s="12"/>
      <c r="N118" s="12"/>
      <c r="O118" s="12"/>
      <c r="P118" s="32"/>
      <c r="Q118" s="12"/>
      <c r="R118" s="12"/>
      <c r="S118" s="12"/>
      <c r="T118" s="12"/>
      <c r="U118" s="12"/>
      <c r="V118" s="12"/>
      <c r="Z118" s="111" t="e">
        <f>IF('Form LTAHO Instructions'!#REF!="yes",COUNTA('Form LTAHO General'!B118),0)</f>
        <v>#REF!</v>
      </c>
      <c r="AA118" s="111">
        <f>IF(COUNTA(B118:V118)&gt;0,3-(COUNTA('Form LTAHO General'!B118)+COUNTA('Form LTAHO General'!D118)+COUNTA('Form LTAHO General'!U118)),0)</f>
        <v>0</v>
      </c>
      <c r="AB118" s="111">
        <f>IF('Form LTAHO General'!U118="No",COUNTBLANK('Form LTAHO General'!E118:G118)+COUNTBLANK('Form LTAHO General'!K118),0)</f>
        <v>0</v>
      </c>
      <c r="AC118" s="111">
        <f>IF('Form LTAHO General'!G118="Others",COUNTBLANK('Form LTAHO General'!H118),0)</f>
        <v>0</v>
      </c>
      <c r="AD118" s="111">
        <f>IF(AND(U118="No",COUNTA('Form LTAHO General'!B118),ISBLANK('Form LTAHO General'!I118)),COUNTBLANK('Form LTAHO General'!J118),0)</f>
        <v>0</v>
      </c>
      <c r="AE118" s="111">
        <f>IF(ISBLANK(K118),0,IF(ISNUMBER(SEARCH("FI fully agreed with the client's requests/appeals",'Form LTAHO General'!K118)),0,COUNTBLANK('Form LTAHO General'!L118)))</f>
        <v>0</v>
      </c>
      <c r="AF118" s="111">
        <f>IF(OR('Form LTAHO General'!K118="Others",'Form LTAHO General'!L118="Others"),COUNTBLANK('Form LTAHO General'!M118),0)</f>
        <v>0</v>
      </c>
      <c r="AG118" s="111">
        <f>IF(ISBLANK(B118),0,IF(AND(ISBLANK('Form LTAHO General'!P118),NETWORKDAYS(IFERROR(DATE(LEFT('Form LTAHO General'!E118,4),MID('Form LTAHO General'!E118,5,2),RIGHT('Form LTAHO General'!E118,2)),0),IFERROR(DATE(LEFT('Form LTAHO Instructions'!#REF!,4),MID('Form LTAHO Instructions'!#REF!,5,2),RIGHT('Form LTAHO Instructions'!#REF!,2)),0),7)&gt;27),COUNTBLANK('Form LTAHO General'!#REF!),0))</f>
        <v>0</v>
      </c>
      <c r="AH118" s="111">
        <f t="shared" si="7"/>
        <v>0</v>
      </c>
      <c r="AI118" s="111">
        <f t="shared" si="8"/>
        <v>0</v>
      </c>
      <c r="AJ118" s="111">
        <f t="shared" si="9"/>
        <v>0</v>
      </c>
      <c r="AK118" s="111">
        <f>IF(ISBLANK(E118),0,IF(IFERROR(DATE(LEFT(E118,4),MID(E118,5,2),RIGHT(E118,2)),0)&lt;IFERROR(DATE(LEFT('Form LTAHO Instructions'!#REF!,4),MID('Form LTAHO Instructions'!#REF!,5,2),RIGHT('Form LTAHO Instructions'!#REF!,2)),0),0,1))</f>
        <v>0</v>
      </c>
      <c r="AL118" s="111">
        <f>IF('Form LTAHO General'!U118="Misconduct report has been filed",COUNTBLANK('Form LTAHO General'!V118),0)</f>
        <v>0</v>
      </c>
      <c r="AM118" s="111">
        <f t="shared" si="10"/>
        <v>0</v>
      </c>
      <c r="AN118" s="111">
        <f>IF(ISBLANK(D118),0,IF(ISNA(VLOOKUP(D118,'Form LTAHO Dropdowns (Hidden)'!$B$1:$B$4,1,FALSE)),1,0))</f>
        <v>0</v>
      </c>
      <c r="AO118" s="111">
        <f>IF(ISBLANK(G118),0,IF(ISNA(VLOOKUP(G118,'Form LTAHO Dropdowns (Hidden)'!$J$1:$J$5,1,FALSE)),1,0))</f>
        <v>0</v>
      </c>
      <c r="AP118" s="111">
        <f>IF(ISBLANK(K118),0,IF(ISNA(VLOOKUP(K118,'Form LTAHO Dropdowns (Hidden)'!$M$1:$M$4,1,FALSE)),1,0))</f>
        <v>0</v>
      </c>
      <c r="AQ118" s="111">
        <f>IF(ISBLANK(L118),0,IF(ISNA(VLOOKUP(L118,'Form LTAHO Dropdowns (Hidden)'!$K$1:$K$4,1,FALSE)),1,0))</f>
        <v>0</v>
      </c>
      <c r="AR118" s="111">
        <f t="shared" si="11"/>
        <v>0</v>
      </c>
      <c r="AS118" s="111">
        <f t="shared" si="12"/>
        <v>0</v>
      </c>
      <c r="AT118" s="111">
        <f t="shared" si="13"/>
        <v>0</v>
      </c>
    </row>
    <row r="119" spans="2:46" x14ac:dyDescent="0.25">
      <c r="B119" s="12"/>
      <c r="C119" s="12"/>
      <c r="D119" s="12"/>
      <c r="E119" s="32"/>
      <c r="F119" s="12"/>
      <c r="G119" s="12"/>
      <c r="H119" s="12"/>
      <c r="I119" s="32"/>
      <c r="J119" s="12"/>
      <c r="K119" s="12"/>
      <c r="L119" s="12"/>
      <c r="M119" s="12"/>
      <c r="N119" s="12"/>
      <c r="O119" s="12"/>
      <c r="P119" s="32"/>
      <c r="Q119" s="12"/>
      <c r="R119" s="12"/>
      <c r="S119" s="12"/>
      <c r="T119" s="12"/>
      <c r="U119" s="12"/>
      <c r="V119" s="12"/>
      <c r="Z119" s="111" t="e">
        <f>IF('Form LTAHO Instructions'!#REF!="yes",COUNTA('Form LTAHO General'!B119),0)</f>
        <v>#REF!</v>
      </c>
      <c r="AA119" s="111">
        <f>IF(COUNTA(B119:V119)&gt;0,3-(COUNTA('Form LTAHO General'!B119)+COUNTA('Form LTAHO General'!D119)+COUNTA('Form LTAHO General'!U119)),0)</f>
        <v>0</v>
      </c>
      <c r="AB119" s="111">
        <f>IF('Form LTAHO General'!U119="No",COUNTBLANK('Form LTAHO General'!E119:G119)+COUNTBLANK('Form LTAHO General'!K119),0)</f>
        <v>0</v>
      </c>
      <c r="AC119" s="111">
        <f>IF('Form LTAHO General'!G119="Others",COUNTBLANK('Form LTAHO General'!H119),0)</f>
        <v>0</v>
      </c>
      <c r="AD119" s="111">
        <f>IF(AND(U119="No",COUNTA('Form LTAHO General'!B119),ISBLANK('Form LTAHO General'!I119)),COUNTBLANK('Form LTAHO General'!J119),0)</f>
        <v>0</v>
      </c>
      <c r="AE119" s="111">
        <f>IF(ISBLANK(K119),0,IF(ISNUMBER(SEARCH("FI fully agreed with the client's requests/appeals",'Form LTAHO General'!K119)),0,COUNTBLANK('Form LTAHO General'!L119)))</f>
        <v>0</v>
      </c>
      <c r="AF119" s="111">
        <f>IF(OR('Form LTAHO General'!K119="Others",'Form LTAHO General'!L119="Others"),COUNTBLANK('Form LTAHO General'!M119),0)</f>
        <v>0</v>
      </c>
      <c r="AG119" s="111">
        <f>IF(ISBLANK(B119),0,IF(AND(ISBLANK('Form LTAHO General'!P119),NETWORKDAYS(IFERROR(DATE(LEFT('Form LTAHO General'!E119,4),MID('Form LTAHO General'!E119,5,2),RIGHT('Form LTAHO General'!E119,2)),0),IFERROR(DATE(LEFT('Form LTAHO Instructions'!#REF!,4),MID('Form LTAHO Instructions'!#REF!,5,2),RIGHT('Form LTAHO Instructions'!#REF!,2)),0),7)&gt;27),COUNTBLANK('Form LTAHO General'!#REF!),0))</f>
        <v>0</v>
      </c>
      <c r="AH119" s="111">
        <f t="shared" si="7"/>
        <v>0</v>
      </c>
      <c r="AI119" s="111">
        <f t="shared" si="8"/>
        <v>0</v>
      </c>
      <c r="AJ119" s="111">
        <f t="shared" si="9"/>
        <v>0</v>
      </c>
      <c r="AK119" s="111">
        <f>IF(ISBLANK(E119),0,IF(IFERROR(DATE(LEFT(E119,4),MID(E119,5,2),RIGHT(E119,2)),0)&lt;IFERROR(DATE(LEFT('Form LTAHO Instructions'!#REF!,4),MID('Form LTAHO Instructions'!#REF!,5,2),RIGHT('Form LTAHO Instructions'!#REF!,2)),0),0,1))</f>
        <v>0</v>
      </c>
      <c r="AL119" s="111">
        <f>IF('Form LTAHO General'!U119="Misconduct report has been filed",COUNTBLANK('Form LTAHO General'!V119),0)</f>
        <v>0</v>
      </c>
      <c r="AM119" s="111">
        <f t="shared" si="10"/>
        <v>0</v>
      </c>
      <c r="AN119" s="111">
        <f>IF(ISBLANK(D119),0,IF(ISNA(VLOOKUP(D119,'Form LTAHO Dropdowns (Hidden)'!$B$1:$B$4,1,FALSE)),1,0))</f>
        <v>0</v>
      </c>
      <c r="AO119" s="111">
        <f>IF(ISBLANK(G119),0,IF(ISNA(VLOOKUP(G119,'Form LTAHO Dropdowns (Hidden)'!$J$1:$J$5,1,FALSE)),1,0))</f>
        <v>0</v>
      </c>
      <c r="AP119" s="111">
        <f>IF(ISBLANK(K119),0,IF(ISNA(VLOOKUP(K119,'Form LTAHO Dropdowns (Hidden)'!$M$1:$M$4,1,FALSE)),1,0))</f>
        <v>0</v>
      </c>
      <c r="AQ119" s="111">
        <f>IF(ISBLANK(L119),0,IF(ISNA(VLOOKUP(L119,'Form LTAHO Dropdowns (Hidden)'!$K$1:$K$4,1,FALSE)),1,0))</f>
        <v>0</v>
      </c>
      <c r="AR119" s="111">
        <f t="shared" si="11"/>
        <v>0</v>
      </c>
      <c r="AS119" s="111">
        <f t="shared" si="12"/>
        <v>0</v>
      </c>
      <c r="AT119" s="111">
        <f t="shared" si="13"/>
        <v>0</v>
      </c>
    </row>
    <row r="120" spans="2:46" x14ac:dyDescent="0.25">
      <c r="B120" s="12"/>
      <c r="C120" s="12"/>
      <c r="D120" s="12"/>
      <c r="E120" s="32"/>
      <c r="F120" s="12"/>
      <c r="G120" s="12"/>
      <c r="H120" s="12"/>
      <c r="I120" s="32"/>
      <c r="J120" s="12"/>
      <c r="K120" s="12"/>
      <c r="L120" s="12"/>
      <c r="M120" s="12"/>
      <c r="N120" s="12"/>
      <c r="O120" s="12"/>
      <c r="P120" s="32"/>
      <c r="Q120" s="12"/>
      <c r="R120" s="12"/>
      <c r="S120" s="12"/>
      <c r="T120" s="12"/>
      <c r="U120" s="12"/>
      <c r="V120" s="12"/>
      <c r="Z120" s="111" t="e">
        <f>IF('Form LTAHO Instructions'!#REF!="yes",COUNTA('Form LTAHO General'!B120),0)</f>
        <v>#REF!</v>
      </c>
      <c r="AA120" s="111">
        <f>IF(COUNTA(B120:V120)&gt;0,3-(COUNTA('Form LTAHO General'!B120)+COUNTA('Form LTAHO General'!D120)+COUNTA('Form LTAHO General'!U120)),0)</f>
        <v>0</v>
      </c>
      <c r="AB120" s="111">
        <f>IF('Form LTAHO General'!U120="No",COUNTBLANK('Form LTAHO General'!E120:G120)+COUNTBLANK('Form LTAHO General'!K120),0)</f>
        <v>0</v>
      </c>
      <c r="AC120" s="111">
        <f>IF('Form LTAHO General'!G120="Others",COUNTBLANK('Form LTAHO General'!H120),0)</f>
        <v>0</v>
      </c>
      <c r="AD120" s="111">
        <f>IF(AND(U120="No",COUNTA('Form LTAHO General'!B120),ISBLANK('Form LTAHO General'!I120)),COUNTBLANK('Form LTAHO General'!J120),0)</f>
        <v>0</v>
      </c>
      <c r="AE120" s="111">
        <f>IF(ISBLANK(K120),0,IF(ISNUMBER(SEARCH("FI fully agreed with the client's requests/appeals",'Form LTAHO General'!K120)),0,COUNTBLANK('Form LTAHO General'!L120)))</f>
        <v>0</v>
      </c>
      <c r="AF120" s="111">
        <f>IF(OR('Form LTAHO General'!K120="Others",'Form LTAHO General'!L120="Others"),COUNTBLANK('Form LTAHO General'!M120),0)</f>
        <v>0</v>
      </c>
      <c r="AG120" s="111">
        <f>IF(ISBLANK(B120),0,IF(AND(ISBLANK('Form LTAHO General'!P120),NETWORKDAYS(IFERROR(DATE(LEFT('Form LTAHO General'!E120,4),MID('Form LTAHO General'!E120,5,2),RIGHT('Form LTAHO General'!E120,2)),0),IFERROR(DATE(LEFT('Form LTAHO Instructions'!#REF!,4),MID('Form LTAHO Instructions'!#REF!,5,2),RIGHT('Form LTAHO Instructions'!#REF!,2)),0),7)&gt;27),COUNTBLANK('Form LTAHO General'!#REF!),0))</f>
        <v>0</v>
      </c>
      <c r="AH120" s="111">
        <f t="shared" si="7"/>
        <v>0</v>
      </c>
      <c r="AI120" s="111">
        <f t="shared" si="8"/>
        <v>0</v>
      </c>
      <c r="AJ120" s="111">
        <f t="shared" si="9"/>
        <v>0</v>
      </c>
      <c r="AK120" s="111">
        <f>IF(ISBLANK(E120),0,IF(IFERROR(DATE(LEFT(E120,4),MID(E120,5,2),RIGHT(E120,2)),0)&lt;IFERROR(DATE(LEFT('Form LTAHO Instructions'!#REF!,4),MID('Form LTAHO Instructions'!#REF!,5,2),RIGHT('Form LTAHO Instructions'!#REF!,2)),0),0,1))</f>
        <v>0</v>
      </c>
      <c r="AL120" s="111">
        <f>IF('Form LTAHO General'!U120="Misconduct report has been filed",COUNTBLANK('Form LTAHO General'!V120),0)</f>
        <v>0</v>
      </c>
      <c r="AM120" s="111">
        <f t="shared" si="10"/>
        <v>0</v>
      </c>
      <c r="AN120" s="111">
        <f>IF(ISBLANK(D120),0,IF(ISNA(VLOOKUP(D120,'Form LTAHO Dropdowns (Hidden)'!$B$1:$B$4,1,FALSE)),1,0))</f>
        <v>0</v>
      </c>
      <c r="AO120" s="111">
        <f>IF(ISBLANK(G120),0,IF(ISNA(VLOOKUP(G120,'Form LTAHO Dropdowns (Hidden)'!$J$1:$J$5,1,FALSE)),1,0))</f>
        <v>0</v>
      </c>
      <c r="AP120" s="111">
        <f>IF(ISBLANK(K120),0,IF(ISNA(VLOOKUP(K120,'Form LTAHO Dropdowns (Hidden)'!$M$1:$M$4,1,FALSE)),1,0))</f>
        <v>0</v>
      </c>
      <c r="AQ120" s="111">
        <f>IF(ISBLANK(L120),0,IF(ISNA(VLOOKUP(L120,'Form LTAHO Dropdowns (Hidden)'!$K$1:$K$4,1,FALSE)),1,0))</f>
        <v>0</v>
      </c>
      <c r="AR120" s="111">
        <f t="shared" si="11"/>
        <v>0</v>
      </c>
      <c r="AS120" s="111">
        <f t="shared" si="12"/>
        <v>0</v>
      </c>
      <c r="AT120" s="111">
        <f t="shared" si="13"/>
        <v>0</v>
      </c>
    </row>
    <row r="121" spans="2:46" x14ac:dyDescent="0.25">
      <c r="B121" s="12"/>
      <c r="C121" s="12"/>
      <c r="D121" s="12"/>
      <c r="E121" s="32"/>
      <c r="F121" s="12"/>
      <c r="G121" s="12"/>
      <c r="H121" s="12"/>
      <c r="I121" s="32"/>
      <c r="J121" s="12"/>
      <c r="K121" s="12"/>
      <c r="L121" s="12"/>
      <c r="M121" s="12"/>
      <c r="N121" s="12"/>
      <c r="O121" s="12"/>
      <c r="P121" s="32"/>
      <c r="Q121" s="12"/>
      <c r="R121" s="12"/>
      <c r="S121" s="12"/>
      <c r="T121" s="12"/>
      <c r="U121" s="12"/>
      <c r="V121" s="12"/>
      <c r="Z121" s="111" t="e">
        <f>IF('Form LTAHO Instructions'!#REF!="yes",COUNTA('Form LTAHO General'!B121),0)</f>
        <v>#REF!</v>
      </c>
      <c r="AA121" s="111">
        <f>IF(COUNTA(B121:V121)&gt;0,3-(COUNTA('Form LTAHO General'!B121)+COUNTA('Form LTAHO General'!D121)+COUNTA('Form LTAHO General'!U121)),0)</f>
        <v>0</v>
      </c>
      <c r="AB121" s="111">
        <f>IF('Form LTAHO General'!U121="No",COUNTBLANK('Form LTAHO General'!E121:G121)+COUNTBLANK('Form LTAHO General'!K121),0)</f>
        <v>0</v>
      </c>
      <c r="AC121" s="111">
        <f>IF('Form LTAHO General'!G121="Others",COUNTBLANK('Form LTAHO General'!H121),0)</f>
        <v>0</v>
      </c>
      <c r="AD121" s="111">
        <f>IF(AND(U121="No",COUNTA('Form LTAHO General'!B121),ISBLANK('Form LTAHO General'!I121)),COUNTBLANK('Form LTAHO General'!J121),0)</f>
        <v>0</v>
      </c>
      <c r="AE121" s="111">
        <f>IF(ISBLANK(K121),0,IF(ISNUMBER(SEARCH("FI fully agreed with the client's requests/appeals",'Form LTAHO General'!K121)),0,COUNTBLANK('Form LTAHO General'!L121)))</f>
        <v>0</v>
      </c>
      <c r="AF121" s="111">
        <f>IF(OR('Form LTAHO General'!K121="Others",'Form LTAHO General'!L121="Others"),COUNTBLANK('Form LTAHO General'!M121),0)</f>
        <v>0</v>
      </c>
      <c r="AG121" s="111">
        <f>IF(ISBLANK(B121),0,IF(AND(ISBLANK('Form LTAHO General'!P121),NETWORKDAYS(IFERROR(DATE(LEFT('Form LTAHO General'!E121,4),MID('Form LTAHO General'!E121,5,2),RIGHT('Form LTAHO General'!E121,2)),0),IFERROR(DATE(LEFT('Form LTAHO Instructions'!#REF!,4),MID('Form LTAHO Instructions'!#REF!,5,2),RIGHT('Form LTAHO Instructions'!#REF!,2)),0),7)&gt;27),COUNTBLANK('Form LTAHO General'!#REF!),0))</f>
        <v>0</v>
      </c>
      <c r="AH121" s="111">
        <f t="shared" si="7"/>
        <v>0</v>
      </c>
      <c r="AI121" s="111">
        <f t="shared" si="8"/>
        <v>0</v>
      </c>
      <c r="AJ121" s="111">
        <f t="shared" si="9"/>
        <v>0</v>
      </c>
      <c r="AK121" s="111">
        <f>IF(ISBLANK(E121),0,IF(IFERROR(DATE(LEFT(E121,4),MID(E121,5,2),RIGHT(E121,2)),0)&lt;IFERROR(DATE(LEFT('Form LTAHO Instructions'!#REF!,4),MID('Form LTAHO Instructions'!#REF!,5,2),RIGHT('Form LTAHO Instructions'!#REF!,2)),0),0,1))</f>
        <v>0</v>
      </c>
      <c r="AL121" s="111">
        <f>IF('Form LTAHO General'!U121="Misconduct report has been filed",COUNTBLANK('Form LTAHO General'!V121),0)</f>
        <v>0</v>
      </c>
      <c r="AM121" s="111">
        <f t="shared" si="10"/>
        <v>0</v>
      </c>
      <c r="AN121" s="111">
        <f>IF(ISBLANK(D121),0,IF(ISNA(VLOOKUP(D121,'Form LTAHO Dropdowns (Hidden)'!$B$1:$B$4,1,FALSE)),1,0))</f>
        <v>0</v>
      </c>
      <c r="AO121" s="111">
        <f>IF(ISBLANK(G121),0,IF(ISNA(VLOOKUP(G121,'Form LTAHO Dropdowns (Hidden)'!$J$1:$J$5,1,FALSE)),1,0))</f>
        <v>0</v>
      </c>
      <c r="AP121" s="111">
        <f>IF(ISBLANK(K121),0,IF(ISNA(VLOOKUP(K121,'Form LTAHO Dropdowns (Hidden)'!$M$1:$M$4,1,FALSE)),1,0))</f>
        <v>0</v>
      </c>
      <c r="AQ121" s="111">
        <f>IF(ISBLANK(L121),0,IF(ISNA(VLOOKUP(L121,'Form LTAHO Dropdowns (Hidden)'!$K$1:$K$4,1,FALSE)),1,0))</f>
        <v>0</v>
      </c>
      <c r="AR121" s="111">
        <f t="shared" si="11"/>
        <v>0</v>
      </c>
      <c r="AS121" s="111">
        <f t="shared" si="12"/>
        <v>0</v>
      </c>
      <c r="AT121" s="111">
        <f t="shared" si="13"/>
        <v>0</v>
      </c>
    </row>
    <row r="122" spans="2:46" x14ac:dyDescent="0.25">
      <c r="B122" s="12"/>
      <c r="C122" s="12"/>
      <c r="D122" s="12"/>
      <c r="E122" s="32"/>
      <c r="F122" s="12"/>
      <c r="G122" s="12"/>
      <c r="H122" s="12"/>
      <c r="I122" s="32"/>
      <c r="J122" s="12"/>
      <c r="K122" s="12"/>
      <c r="L122" s="12"/>
      <c r="M122" s="12"/>
      <c r="N122" s="12"/>
      <c r="O122" s="12"/>
      <c r="P122" s="32"/>
      <c r="Q122" s="12"/>
      <c r="R122" s="12"/>
      <c r="S122" s="12"/>
      <c r="T122" s="12"/>
      <c r="U122" s="12"/>
      <c r="V122" s="12"/>
      <c r="Z122" s="111" t="e">
        <f>IF('Form LTAHO Instructions'!#REF!="yes",COUNTA('Form LTAHO General'!B122),0)</f>
        <v>#REF!</v>
      </c>
      <c r="AA122" s="111">
        <f>IF(COUNTA(B122:V122)&gt;0,3-(COUNTA('Form LTAHO General'!B122)+COUNTA('Form LTAHO General'!D122)+COUNTA('Form LTAHO General'!U122)),0)</f>
        <v>0</v>
      </c>
      <c r="AB122" s="111">
        <f>IF('Form LTAHO General'!U122="No",COUNTBLANK('Form LTAHO General'!E122:G122)+COUNTBLANK('Form LTAHO General'!K122),0)</f>
        <v>0</v>
      </c>
      <c r="AC122" s="111">
        <f>IF('Form LTAHO General'!G122="Others",COUNTBLANK('Form LTAHO General'!H122),0)</f>
        <v>0</v>
      </c>
      <c r="AD122" s="111">
        <f>IF(AND(U122="No",COUNTA('Form LTAHO General'!B122),ISBLANK('Form LTAHO General'!I122)),COUNTBLANK('Form LTAHO General'!J122),0)</f>
        <v>0</v>
      </c>
      <c r="AE122" s="111">
        <f>IF(ISBLANK(K122),0,IF(ISNUMBER(SEARCH("FI fully agreed with the client's requests/appeals",'Form LTAHO General'!K122)),0,COUNTBLANK('Form LTAHO General'!L122)))</f>
        <v>0</v>
      </c>
      <c r="AF122" s="111">
        <f>IF(OR('Form LTAHO General'!K122="Others",'Form LTAHO General'!L122="Others"),COUNTBLANK('Form LTAHO General'!M122),0)</f>
        <v>0</v>
      </c>
      <c r="AG122" s="111">
        <f>IF(ISBLANK(B122),0,IF(AND(ISBLANK('Form LTAHO General'!P122),NETWORKDAYS(IFERROR(DATE(LEFT('Form LTAHO General'!E122,4),MID('Form LTAHO General'!E122,5,2),RIGHT('Form LTAHO General'!E122,2)),0),IFERROR(DATE(LEFT('Form LTAHO Instructions'!#REF!,4),MID('Form LTAHO Instructions'!#REF!,5,2),RIGHT('Form LTAHO Instructions'!#REF!,2)),0),7)&gt;27),COUNTBLANK('Form LTAHO General'!#REF!),0))</f>
        <v>0</v>
      </c>
      <c r="AH122" s="111">
        <f t="shared" si="7"/>
        <v>0</v>
      </c>
      <c r="AI122" s="111">
        <f t="shared" si="8"/>
        <v>0</v>
      </c>
      <c r="AJ122" s="111">
        <f t="shared" si="9"/>
        <v>0</v>
      </c>
      <c r="AK122" s="111">
        <f>IF(ISBLANK(E122),0,IF(IFERROR(DATE(LEFT(E122,4),MID(E122,5,2),RIGHT(E122,2)),0)&lt;IFERROR(DATE(LEFT('Form LTAHO Instructions'!#REF!,4),MID('Form LTAHO Instructions'!#REF!,5,2),RIGHT('Form LTAHO Instructions'!#REF!,2)),0),0,1))</f>
        <v>0</v>
      </c>
      <c r="AL122" s="111">
        <f>IF('Form LTAHO General'!U122="Misconduct report has been filed",COUNTBLANK('Form LTAHO General'!V122),0)</f>
        <v>0</v>
      </c>
      <c r="AM122" s="111">
        <f t="shared" si="10"/>
        <v>0</v>
      </c>
      <c r="AN122" s="111">
        <f>IF(ISBLANK(D122),0,IF(ISNA(VLOOKUP(D122,'Form LTAHO Dropdowns (Hidden)'!$B$1:$B$4,1,FALSE)),1,0))</f>
        <v>0</v>
      </c>
      <c r="AO122" s="111">
        <f>IF(ISBLANK(G122),0,IF(ISNA(VLOOKUP(G122,'Form LTAHO Dropdowns (Hidden)'!$J$1:$J$5,1,FALSE)),1,0))</f>
        <v>0</v>
      </c>
      <c r="AP122" s="111">
        <f>IF(ISBLANK(K122),0,IF(ISNA(VLOOKUP(K122,'Form LTAHO Dropdowns (Hidden)'!$M$1:$M$4,1,FALSE)),1,0))</f>
        <v>0</v>
      </c>
      <c r="AQ122" s="111">
        <f>IF(ISBLANK(L122),0,IF(ISNA(VLOOKUP(L122,'Form LTAHO Dropdowns (Hidden)'!$K$1:$K$4,1,FALSE)),1,0))</f>
        <v>0</v>
      </c>
      <c r="AR122" s="111">
        <f t="shared" si="11"/>
        <v>0</v>
      </c>
      <c r="AS122" s="111">
        <f t="shared" si="12"/>
        <v>0</v>
      </c>
      <c r="AT122" s="111">
        <f t="shared" si="13"/>
        <v>0</v>
      </c>
    </row>
    <row r="123" spans="2:46" x14ac:dyDescent="0.25">
      <c r="B123" s="12"/>
      <c r="C123" s="12"/>
      <c r="D123" s="12"/>
      <c r="E123" s="32"/>
      <c r="F123" s="12"/>
      <c r="G123" s="12"/>
      <c r="H123" s="12"/>
      <c r="I123" s="32"/>
      <c r="J123" s="12"/>
      <c r="K123" s="12"/>
      <c r="L123" s="12"/>
      <c r="M123" s="12"/>
      <c r="N123" s="12"/>
      <c r="O123" s="12"/>
      <c r="P123" s="32"/>
      <c r="Q123" s="12"/>
      <c r="R123" s="12"/>
      <c r="S123" s="12"/>
      <c r="T123" s="12"/>
      <c r="U123" s="12"/>
      <c r="V123" s="12"/>
      <c r="Z123" s="111" t="e">
        <f>IF('Form LTAHO Instructions'!#REF!="yes",COUNTA('Form LTAHO General'!B123),0)</f>
        <v>#REF!</v>
      </c>
      <c r="AA123" s="111">
        <f>IF(COUNTA(B123:V123)&gt;0,3-(COUNTA('Form LTAHO General'!B123)+COUNTA('Form LTAHO General'!D123)+COUNTA('Form LTAHO General'!U123)),0)</f>
        <v>0</v>
      </c>
      <c r="AB123" s="111">
        <f>IF('Form LTAHO General'!U123="No",COUNTBLANK('Form LTAHO General'!E123:G123)+COUNTBLANK('Form LTAHO General'!K123),0)</f>
        <v>0</v>
      </c>
      <c r="AC123" s="111">
        <f>IF('Form LTAHO General'!G123="Others",COUNTBLANK('Form LTAHO General'!H123),0)</f>
        <v>0</v>
      </c>
      <c r="AD123" s="111">
        <f>IF(AND(U123="No",COUNTA('Form LTAHO General'!B123),ISBLANK('Form LTAHO General'!I123)),COUNTBLANK('Form LTAHO General'!J123),0)</f>
        <v>0</v>
      </c>
      <c r="AE123" s="111">
        <f>IF(ISBLANK(K123),0,IF(ISNUMBER(SEARCH("FI fully agreed with the client's requests/appeals",'Form LTAHO General'!K123)),0,COUNTBLANK('Form LTAHO General'!L123)))</f>
        <v>0</v>
      </c>
      <c r="AF123" s="111">
        <f>IF(OR('Form LTAHO General'!K123="Others",'Form LTAHO General'!L123="Others"),COUNTBLANK('Form LTAHO General'!M123),0)</f>
        <v>0</v>
      </c>
      <c r="AG123" s="111">
        <f>IF(ISBLANK(B123),0,IF(AND(ISBLANK('Form LTAHO General'!P123),NETWORKDAYS(IFERROR(DATE(LEFT('Form LTAHO General'!E123,4),MID('Form LTAHO General'!E123,5,2),RIGHT('Form LTAHO General'!E123,2)),0),IFERROR(DATE(LEFT('Form LTAHO Instructions'!#REF!,4),MID('Form LTAHO Instructions'!#REF!,5,2),RIGHT('Form LTAHO Instructions'!#REF!,2)),0),7)&gt;27),COUNTBLANK('Form LTAHO General'!#REF!),0))</f>
        <v>0</v>
      </c>
      <c r="AH123" s="111">
        <f t="shared" si="7"/>
        <v>0</v>
      </c>
      <c r="AI123" s="111">
        <f t="shared" si="8"/>
        <v>0</v>
      </c>
      <c r="AJ123" s="111">
        <f t="shared" si="9"/>
        <v>0</v>
      </c>
      <c r="AK123" s="111">
        <f>IF(ISBLANK(E123),0,IF(IFERROR(DATE(LEFT(E123,4),MID(E123,5,2),RIGHT(E123,2)),0)&lt;IFERROR(DATE(LEFT('Form LTAHO Instructions'!#REF!,4),MID('Form LTAHO Instructions'!#REF!,5,2),RIGHT('Form LTAHO Instructions'!#REF!,2)),0),0,1))</f>
        <v>0</v>
      </c>
      <c r="AL123" s="111">
        <f>IF('Form LTAHO General'!U123="Misconduct report has been filed",COUNTBLANK('Form LTAHO General'!V123),0)</f>
        <v>0</v>
      </c>
      <c r="AM123" s="111">
        <f t="shared" si="10"/>
        <v>0</v>
      </c>
      <c r="AN123" s="111">
        <f>IF(ISBLANK(D123),0,IF(ISNA(VLOOKUP(D123,'Form LTAHO Dropdowns (Hidden)'!$B$1:$B$4,1,FALSE)),1,0))</f>
        <v>0</v>
      </c>
      <c r="AO123" s="111">
        <f>IF(ISBLANK(G123),0,IF(ISNA(VLOOKUP(G123,'Form LTAHO Dropdowns (Hidden)'!$J$1:$J$5,1,FALSE)),1,0))</f>
        <v>0</v>
      </c>
      <c r="AP123" s="111">
        <f>IF(ISBLANK(K123),0,IF(ISNA(VLOOKUP(K123,'Form LTAHO Dropdowns (Hidden)'!$M$1:$M$4,1,FALSE)),1,0))</f>
        <v>0</v>
      </c>
      <c r="AQ123" s="111">
        <f>IF(ISBLANK(L123),0,IF(ISNA(VLOOKUP(L123,'Form LTAHO Dropdowns (Hidden)'!$K$1:$K$4,1,FALSE)),1,0))</f>
        <v>0</v>
      </c>
      <c r="AR123" s="111">
        <f t="shared" si="11"/>
        <v>0</v>
      </c>
      <c r="AS123" s="111">
        <f t="shared" si="12"/>
        <v>0</v>
      </c>
      <c r="AT123" s="111">
        <f t="shared" si="13"/>
        <v>0</v>
      </c>
    </row>
    <row r="124" spans="2:46" x14ac:dyDescent="0.25">
      <c r="B124" s="12"/>
      <c r="C124" s="12"/>
      <c r="D124" s="12"/>
      <c r="E124" s="32"/>
      <c r="F124" s="12"/>
      <c r="G124" s="12"/>
      <c r="H124" s="12"/>
      <c r="I124" s="32"/>
      <c r="J124" s="12"/>
      <c r="K124" s="12"/>
      <c r="L124" s="12"/>
      <c r="M124" s="12"/>
      <c r="N124" s="12"/>
      <c r="O124" s="12"/>
      <c r="P124" s="32"/>
      <c r="Q124" s="12"/>
      <c r="R124" s="12"/>
      <c r="S124" s="12"/>
      <c r="T124" s="12"/>
      <c r="U124" s="12"/>
      <c r="V124" s="12"/>
      <c r="Z124" s="111" t="e">
        <f>IF('Form LTAHO Instructions'!#REF!="yes",COUNTA('Form LTAHO General'!B124),0)</f>
        <v>#REF!</v>
      </c>
      <c r="AA124" s="111">
        <f>IF(COUNTA(B124:V124)&gt;0,3-(COUNTA('Form LTAHO General'!B124)+COUNTA('Form LTAHO General'!D124)+COUNTA('Form LTAHO General'!U124)),0)</f>
        <v>0</v>
      </c>
      <c r="AB124" s="111">
        <f>IF('Form LTAHO General'!U124="No",COUNTBLANK('Form LTAHO General'!E124:G124)+COUNTBLANK('Form LTAHO General'!K124),0)</f>
        <v>0</v>
      </c>
      <c r="AC124" s="111">
        <f>IF('Form LTAHO General'!G124="Others",COUNTBLANK('Form LTAHO General'!H124),0)</f>
        <v>0</v>
      </c>
      <c r="AD124" s="111">
        <f>IF(AND(U124="No",COUNTA('Form LTAHO General'!B124),ISBLANK('Form LTAHO General'!I124)),COUNTBLANK('Form LTAHO General'!J124),0)</f>
        <v>0</v>
      </c>
      <c r="AE124" s="111">
        <f>IF(ISBLANK(K124),0,IF(ISNUMBER(SEARCH("FI fully agreed with the client's requests/appeals",'Form LTAHO General'!K124)),0,COUNTBLANK('Form LTAHO General'!L124)))</f>
        <v>0</v>
      </c>
      <c r="AF124" s="111">
        <f>IF(OR('Form LTAHO General'!K124="Others",'Form LTAHO General'!L124="Others"),COUNTBLANK('Form LTAHO General'!M124),0)</f>
        <v>0</v>
      </c>
      <c r="AG124" s="111">
        <f>IF(ISBLANK(B124),0,IF(AND(ISBLANK('Form LTAHO General'!P124),NETWORKDAYS(IFERROR(DATE(LEFT('Form LTAHO General'!E124,4),MID('Form LTAHO General'!E124,5,2),RIGHT('Form LTAHO General'!E124,2)),0),IFERROR(DATE(LEFT('Form LTAHO Instructions'!#REF!,4),MID('Form LTAHO Instructions'!#REF!,5,2),RIGHT('Form LTAHO Instructions'!#REF!,2)),0),7)&gt;27),COUNTBLANK('Form LTAHO General'!#REF!),0))</f>
        <v>0</v>
      </c>
      <c r="AH124" s="111">
        <f t="shared" si="7"/>
        <v>0</v>
      </c>
      <c r="AI124" s="111">
        <f t="shared" si="8"/>
        <v>0</v>
      </c>
      <c r="AJ124" s="111">
        <f t="shared" si="9"/>
        <v>0</v>
      </c>
      <c r="AK124" s="111">
        <f>IF(ISBLANK(E124),0,IF(IFERROR(DATE(LEFT(E124,4),MID(E124,5,2),RIGHT(E124,2)),0)&lt;IFERROR(DATE(LEFT('Form LTAHO Instructions'!#REF!,4),MID('Form LTAHO Instructions'!#REF!,5,2),RIGHT('Form LTAHO Instructions'!#REF!,2)),0),0,1))</f>
        <v>0</v>
      </c>
      <c r="AL124" s="111">
        <f>IF('Form LTAHO General'!U124="Misconduct report has been filed",COUNTBLANK('Form LTAHO General'!V124),0)</f>
        <v>0</v>
      </c>
      <c r="AM124" s="111">
        <f t="shared" si="10"/>
        <v>0</v>
      </c>
      <c r="AN124" s="111">
        <f>IF(ISBLANK(D124),0,IF(ISNA(VLOOKUP(D124,'Form LTAHO Dropdowns (Hidden)'!$B$1:$B$4,1,FALSE)),1,0))</f>
        <v>0</v>
      </c>
      <c r="AO124" s="111">
        <f>IF(ISBLANK(G124),0,IF(ISNA(VLOOKUP(G124,'Form LTAHO Dropdowns (Hidden)'!$J$1:$J$5,1,FALSE)),1,0))</f>
        <v>0</v>
      </c>
      <c r="AP124" s="111">
        <f>IF(ISBLANK(K124),0,IF(ISNA(VLOOKUP(K124,'Form LTAHO Dropdowns (Hidden)'!$M$1:$M$4,1,FALSE)),1,0))</f>
        <v>0</v>
      </c>
      <c r="AQ124" s="111">
        <f>IF(ISBLANK(L124),0,IF(ISNA(VLOOKUP(L124,'Form LTAHO Dropdowns (Hidden)'!$K$1:$K$4,1,FALSE)),1,0))</f>
        <v>0</v>
      </c>
      <c r="AR124" s="111">
        <f t="shared" si="11"/>
        <v>0</v>
      </c>
      <c r="AS124" s="111">
        <f t="shared" si="12"/>
        <v>0</v>
      </c>
      <c r="AT124" s="111">
        <f t="shared" si="13"/>
        <v>0</v>
      </c>
    </row>
    <row r="125" spans="2:46" x14ac:dyDescent="0.25">
      <c r="B125" s="12"/>
      <c r="C125" s="12"/>
      <c r="D125" s="12"/>
      <c r="E125" s="32"/>
      <c r="F125" s="12"/>
      <c r="G125" s="12"/>
      <c r="H125" s="12"/>
      <c r="I125" s="32"/>
      <c r="J125" s="12"/>
      <c r="K125" s="12"/>
      <c r="L125" s="12"/>
      <c r="M125" s="12"/>
      <c r="N125" s="12"/>
      <c r="O125" s="12"/>
      <c r="P125" s="32"/>
      <c r="Q125" s="12"/>
      <c r="R125" s="12"/>
      <c r="S125" s="12"/>
      <c r="T125" s="12"/>
      <c r="U125" s="12"/>
      <c r="V125" s="12"/>
      <c r="Z125" s="111" t="e">
        <f>IF('Form LTAHO Instructions'!#REF!="yes",COUNTA('Form LTAHO General'!B125),0)</f>
        <v>#REF!</v>
      </c>
      <c r="AA125" s="111">
        <f>IF(COUNTA(B125:V125)&gt;0,3-(COUNTA('Form LTAHO General'!B125)+COUNTA('Form LTAHO General'!D125)+COUNTA('Form LTAHO General'!U125)),0)</f>
        <v>0</v>
      </c>
      <c r="AB125" s="111">
        <f>IF('Form LTAHO General'!U125="No",COUNTBLANK('Form LTAHO General'!E125:G125)+COUNTBLANK('Form LTAHO General'!K125),0)</f>
        <v>0</v>
      </c>
      <c r="AC125" s="111">
        <f>IF('Form LTAHO General'!G125="Others",COUNTBLANK('Form LTAHO General'!H125),0)</f>
        <v>0</v>
      </c>
      <c r="AD125" s="111">
        <f>IF(AND(U125="No",COUNTA('Form LTAHO General'!B125),ISBLANK('Form LTAHO General'!I125)),COUNTBLANK('Form LTAHO General'!J125),0)</f>
        <v>0</v>
      </c>
      <c r="AE125" s="111">
        <f>IF(ISBLANK(K125),0,IF(ISNUMBER(SEARCH("FI fully agreed with the client's requests/appeals",'Form LTAHO General'!K125)),0,COUNTBLANK('Form LTAHO General'!L125)))</f>
        <v>0</v>
      </c>
      <c r="AF125" s="111">
        <f>IF(OR('Form LTAHO General'!K125="Others",'Form LTAHO General'!L125="Others"),COUNTBLANK('Form LTAHO General'!M125),0)</f>
        <v>0</v>
      </c>
      <c r="AG125" s="111">
        <f>IF(ISBLANK(B125),0,IF(AND(ISBLANK('Form LTAHO General'!P125),NETWORKDAYS(IFERROR(DATE(LEFT('Form LTAHO General'!E125,4),MID('Form LTAHO General'!E125,5,2),RIGHT('Form LTAHO General'!E125,2)),0),IFERROR(DATE(LEFT('Form LTAHO Instructions'!#REF!,4),MID('Form LTAHO Instructions'!#REF!,5,2),RIGHT('Form LTAHO Instructions'!#REF!,2)),0),7)&gt;27),COUNTBLANK('Form LTAHO General'!#REF!),0))</f>
        <v>0</v>
      </c>
      <c r="AH125" s="111">
        <f t="shared" si="7"/>
        <v>0</v>
      </c>
      <c r="AI125" s="111">
        <f t="shared" si="8"/>
        <v>0</v>
      </c>
      <c r="AJ125" s="111">
        <f t="shared" si="9"/>
        <v>0</v>
      </c>
      <c r="AK125" s="111">
        <f>IF(ISBLANK(E125),0,IF(IFERROR(DATE(LEFT(E125,4),MID(E125,5,2),RIGHT(E125,2)),0)&lt;IFERROR(DATE(LEFT('Form LTAHO Instructions'!#REF!,4),MID('Form LTAHO Instructions'!#REF!,5,2),RIGHT('Form LTAHO Instructions'!#REF!,2)),0),0,1))</f>
        <v>0</v>
      </c>
      <c r="AL125" s="111">
        <f>IF('Form LTAHO General'!U125="Misconduct report has been filed",COUNTBLANK('Form LTAHO General'!V125),0)</f>
        <v>0</v>
      </c>
      <c r="AM125" s="111">
        <f t="shared" si="10"/>
        <v>0</v>
      </c>
      <c r="AN125" s="111">
        <f>IF(ISBLANK(D125),0,IF(ISNA(VLOOKUP(D125,'Form LTAHO Dropdowns (Hidden)'!$B$1:$B$4,1,FALSE)),1,0))</f>
        <v>0</v>
      </c>
      <c r="AO125" s="111">
        <f>IF(ISBLANK(G125),0,IF(ISNA(VLOOKUP(G125,'Form LTAHO Dropdowns (Hidden)'!$J$1:$J$5,1,FALSE)),1,0))</f>
        <v>0</v>
      </c>
      <c r="AP125" s="111">
        <f>IF(ISBLANK(K125),0,IF(ISNA(VLOOKUP(K125,'Form LTAHO Dropdowns (Hidden)'!$M$1:$M$4,1,FALSE)),1,0))</f>
        <v>0</v>
      </c>
      <c r="AQ125" s="111">
        <f>IF(ISBLANK(L125),0,IF(ISNA(VLOOKUP(L125,'Form LTAHO Dropdowns (Hidden)'!$K$1:$K$4,1,FALSE)),1,0))</f>
        <v>0</v>
      </c>
      <c r="AR125" s="111">
        <f t="shared" si="11"/>
        <v>0</v>
      </c>
      <c r="AS125" s="111">
        <f t="shared" si="12"/>
        <v>0</v>
      </c>
      <c r="AT125" s="111">
        <f t="shared" si="13"/>
        <v>0</v>
      </c>
    </row>
    <row r="126" spans="2:46" x14ac:dyDescent="0.25">
      <c r="B126" s="12"/>
      <c r="C126" s="12"/>
      <c r="D126" s="12"/>
      <c r="E126" s="32"/>
      <c r="F126" s="12"/>
      <c r="G126" s="12"/>
      <c r="H126" s="12"/>
      <c r="I126" s="32"/>
      <c r="J126" s="12"/>
      <c r="K126" s="12"/>
      <c r="L126" s="12"/>
      <c r="M126" s="12"/>
      <c r="N126" s="12"/>
      <c r="O126" s="12"/>
      <c r="P126" s="32"/>
      <c r="Q126" s="12"/>
      <c r="R126" s="12"/>
      <c r="S126" s="12"/>
      <c r="T126" s="12"/>
      <c r="U126" s="12"/>
      <c r="V126" s="12"/>
      <c r="Z126" s="111" t="e">
        <f>IF('Form LTAHO Instructions'!#REF!="yes",COUNTA('Form LTAHO General'!B126),0)</f>
        <v>#REF!</v>
      </c>
      <c r="AA126" s="111">
        <f>IF(COUNTA(B126:V126)&gt;0,3-(COUNTA('Form LTAHO General'!B126)+COUNTA('Form LTAHO General'!D126)+COUNTA('Form LTAHO General'!U126)),0)</f>
        <v>0</v>
      </c>
      <c r="AB126" s="111">
        <f>IF('Form LTAHO General'!U126="No",COUNTBLANK('Form LTAHO General'!E126:G126)+COUNTBLANK('Form LTAHO General'!K126),0)</f>
        <v>0</v>
      </c>
      <c r="AC126" s="111">
        <f>IF('Form LTAHO General'!G126="Others",COUNTBLANK('Form LTAHO General'!H126),0)</f>
        <v>0</v>
      </c>
      <c r="AD126" s="111">
        <f>IF(AND(U126="No",COUNTA('Form LTAHO General'!B126),ISBLANK('Form LTAHO General'!I126)),COUNTBLANK('Form LTAHO General'!J126),0)</f>
        <v>0</v>
      </c>
      <c r="AE126" s="111">
        <f>IF(ISBLANK(K126),0,IF(ISNUMBER(SEARCH("FI fully agreed with the client's requests/appeals",'Form LTAHO General'!K126)),0,COUNTBLANK('Form LTAHO General'!L126)))</f>
        <v>0</v>
      </c>
      <c r="AF126" s="111">
        <f>IF(OR('Form LTAHO General'!K126="Others",'Form LTAHO General'!L126="Others"),COUNTBLANK('Form LTAHO General'!M126),0)</f>
        <v>0</v>
      </c>
      <c r="AG126" s="111">
        <f>IF(ISBLANK(B126),0,IF(AND(ISBLANK('Form LTAHO General'!P126),NETWORKDAYS(IFERROR(DATE(LEFT('Form LTAHO General'!E126,4),MID('Form LTAHO General'!E126,5,2),RIGHT('Form LTAHO General'!E126,2)),0),IFERROR(DATE(LEFT('Form LTAHO Instructions'!#REF!,4),MID('Form LTAHO Instructions'!#REF!,5,2),RIGHT('Form LTAHO Instructions'!#REF!,2)),0),7)&gt;27),COUNTBLANK('Form LTAHO General'!#REF!),0))</f>
        <v>0</v>
      </c>
      <c r="AH126" s="111">
        <f t="shared" si="7"/>
        <v>0</v>
      </c>
      <c r="AI126" s="111">
        <f t="shared" si="8"/>
        <v>0</v>
      </c>
      <c r="AJ126" s="111">
        <f t="shared" si="9"/>
        <v>0</v>
      </c>
      <c r="AK126" s="111">
        <f>IF(ISBLANK(E126),0,IF(IFERROR(DATE(LEFT(E126,4),MID(E126,5,2),RIGHT(E126,2)),0)&lt;IFERROR(DATE(LEFT('Form LTAHO Instructions'!#REF!,4),MID('Form LTAHO Instructions'!#REF!,5,2),RIGHT('Form LTAHO Instructions'!#REF!,2)),0),0,1))</f>
        <v>0</v>
      </c>
      <c r="AL126" s="111">
        <f>IF('Form LTAHO General'!U126="Misconduct report has been filed",COUNTBLANK('Form LTAHO General'!V126),0)</f>
        <v>0</v>
      </c>
      <c r="AM126" s="111">
        <f t="shared" si="10"/>
        <v>0</v>
      </c>
      <c r="AN126" s="111">
        <f>IF(ISBLANK(D126),0,IF(ISNA(VLOOKUP(D126,'Form LTAHO Dropdowns (Hidden)'!$B$1:$B$4,1,FALSE)),1,0))</f>
        <v>0</v>
      </c>
      <c r="AO126" s="111">
        <f>IF(ISBLANK(G126),0,IF(ISNA(VLOOKUP(G126,'Form LTAHO Dropdowns (Hidden)'!$J$1:$J$5,1,FALSE)),1,0))</f>
        <v>0</v>
      </c>
      <c r="AP126" s="111">
        <f>IF(ISBLANK(K126),0,IF(ISNA(VLOOKUP(K126,'Form LTAHO Dropdowns (Hidden)'!$M$1:$M$4,1,FALSE)),1,0))</f>
        <v>0</v>
      </c>
      <c r="AQ126" s="111">
        <f>IF(ISBLANK(L126),0,IF(ISNA(VLOOKUP(L126,'Form LTAHO Dropdowns (Hidden)'!$K$1:$K$4,1,FALSE)),1,0))</f>
        <v>0</v>
      </c>
      <c r="AR126" s="111">
        <f t="shared" si="11"/>
        <v>0</v>
      </c>
      <c r="AS126" s="111">
        <f t="shared" si="12"/>
        <v>0</v>
      </c>
      <c r="AT126" s="111">
        <f t="shared" si="13"/>
        <v>0</v>
      </c>
    </row>
    <row r="127" spans="2:46" x14ac:dyDescent="0.25">
      <c r="B127" s="12"/>
      <c r="C127" s="12"/>
      <c r="D127" s="12"/>
      <c r="E127" s="32"/>
      <c r="F127" s="12"/>
      <c r="G127" s="12"/>
      <c r="H127" s="12"/>
      <c r="I127" s="32"/>
      <c r="J127" s="12"/>
      <c r="K127" s="12"/>
      <c r="L127" s="12"/>
      <c r="M127" s="12"/>
      <c r="N127" s="12"/>
      <c r="O127" s="12"/>
      <c r="P127" s="32"/>
      <c r="Q127" s="12"/>
      <c r="R127" s="12"/>
      <c r="S127" s="12"/>
      <c r="T127" s="12"/>
      <c r="U127" s="12"/>
      <c r="V127" s="12"/>
      <c r="Z127" s="111" t="e">
        <f>IF('Form LTAHO Instructions'!#REF!="yes",COUNTA('Form LTAHO General'!B127),0)</f>
        <v>#REF!</v>
      </c>
      <c r="AA127" s="111">
        <f>IF(COUNTA(B127:V127)&gt;0,3-(COUNTA('Form LTAHO General'!B127)+COUNTA('Form LTAHO General'!D127)+COUNTA('Form LTAHO General'!U127)),0)</f>
        <v>0</v>
      </c>
      <c r="AB127" s="111">
        <f>IF('Form LTAHO General'!U127="No",COUNTBLANK('Form LTAHO General'!E127:G127)+COUNTBLANK('Form LTAHO General'!K127),0)</f>
        <v>0</v>
      </c>
      <c r="AC127" s="111">
        <f>IF('Form LTAHO General'!G127="Others",COUNTBLANK('Form LTAHO General'!H127),0)</f>
        <v>0</v>
      </c>
      <c r="AD127" s="111">
        <f>IF(AND(U127="No",COUNTA('Form LTAHO General'!B127),ISBLANK('Form LTAHO General'!I127)),COUNTBLANK('Form LTAHO General'!J127),0)</f>
        <v>0</v>
      </c>
      <c r="AE127" s="111">
        <f>IF(ISBLANK(K127),0,IF(ISNUMBER(SEARCH("FI fully agreed with the client's requests/appeals",'Form LTAHO General'!K127)),0,COUNTBLANK('Form LTAHO General'!L127)))</f>
        <v>0</v>
      </c>
      <c r="AF127" s="111">
        <f>IF(OR('Form LTAHO General'!K127="Others",'Form LTAHO General'!L127="Others"),COUNTBLANK('Form LTAHO General'!M127),0)</f>
        <v>0</v>
      </c>
      <c r="AG127" s="111">
        <f>IF(ISBLANK(B127),0,IF(AND(ISBLANK('Form LTAHO General'!P127),NETWORKDAYS(IFERROR(DATE(LEFT('Form LTAHO General'!E127,4),MID('Form LTAHO General'!E127,5,2),RIGHT('Form LTAHO General'!E127,2)),0),IFERROR(DATE(LEFT('Form LTAHO Instructions'!#REF!,4),MID('Form LTAHO Instructions'!#REF!,5,2),RIGHT('Form LTAHO Instructions'!#REF!,2)),0),7)&gt;27),COUNTBLANK('Form LTAHO General'!#REF!),0))</f>
        <v>0</v>
      </c>
      <c r="AH127" s="111">
        <f t="shared" si="7"/>
        <v>0</v>
      </c>
      <c r="AI127" s="111">
        <f t="shared" si="8"/>
        <v>0</v>
      </c>
      <c r="AJ127" s="111">
        <f t="shared" si="9"/>
        <v>0</v>
      </c>
      <c r="AK127" s="111">
        <f>IF(ISBLANK(E127),0,IF(IFERROR(DATE(LEFT(E127,4),MID(E127,5,2),RIGHT(E127,2)),0)&lt;IFERROR(DATE(LEFT('Form LTAHO Instructions'!#REF!,4),MID('Form LTAHO Instructions'!#REF!,5,2),RIGHT('Form LTAHO Instructions'!#REF!,2)),0),0,1))</f>
        <v>0</v>
      </c>
      <c r="AL127" s="111">
        <f>IF('Form LTAHO General'!U127="Misconduct report has been filed",COUNTBLANK('Form LTAHO General'!V127),0)</f>
        <v>0</v>
      </c>
      <c r="AM127" s="111">
        <f t="shared" si="10"/>
        <v>0</v>
      </c>
      <c r="AN127" s="111">
        <f>IF(ISBLANK(D127),0,IF(ISNA(VLOOKUP(D127,'Form LTAHO Dropdowns (Hidden)'!$B$1:$B$4,1,FALSE)),1,0))</f>
        <v>0</v>
      </c>
      <c r="AO127" s="111">
        <f>IF(ISBLANK(G127),0,IF(ISNA(VLOOKUP(G127,'Form LTAHO Dropdowns (Hidden)'!$J$1:$J$5,1,FALSE)),1,0))</f>
        <v>0</v>
      </c>
      <c r="AP127" s="111">
        <f>IF(ISBLANK(K127),0,IF(ISNA(VLOOKUP(K127,'Form LTAHO Dropdowns (Hidden)'!$M$1:$M$4,1,FALSE)),1,0))</f>
        <v>0</v>
      </c>
      <c r="AQ127" s="111">
        <f>IF(ISBLANK(L127),0,IF(ISNA(VLOOKUP(L127,'Form LTAHO Dropdowns (Hidden)'!$K$1:$K$4,1,FALSE)),1,0))</f>
        <v>0</v>
      </c>
      <c r="AR127" s="111">
        <f t="shared" si="11"/>
        <v>0</v>
      </c>
      <c r="AS127" s="111">
        <f t="shared" si="12"/>
        <v>0</v>
      </c>
      <c r="AT127" s="111">
        <f t="shared" si="13"/>
        <v>0</v>
      </c>
    </row>
    <row r="128" spans="2:46" x14ac:dyDescent="0.25">
      <c r="B128" s="12"/>
      <c r="C128" s="12"/>
      <c r="D128" s="12"/>
      <c r="E128" s="32"/>
      <c r="F128" s="12"/>
      <c r="G128" s="12"/>
      <c r="H128" s="12"/>
      <c r="I128" s="32"/>
      <c r="J128" s="12"/>
      <c r="K128" s="12"/>
      <c r="L128" s="12"/>
      <c r="M128" s="12"/>
      <c r="N128" s="12"/>
      <c r="O128" s="12"/>
      <c r="P128" s="32"/>
      <c r="Q128" s="12"/>
      <c r="R128" s="12"/>
      <c r="S128" s="12"/>
      <c r="T128" s="12"/>
      <c r="U128" s="12"/>
      <c r="V128" s="12"/>
      <c r="Z128" s="111" t="e">
        <f>IF('Form LTAHO Instructions'!#REF!="yes",COUNTA('Form LTAHO General'!B128),0)</f>
        <v>#REF!</v>
      </c>
      <c r="AA128" s="111">
        <f>IF(COUNTA(B128:V128)&gt;0,3-(COUNTA('Form LTAHO General'!B128)+COUNTA('Form LTAHO General'!D128)+COUNTA('Form LTAHO General'!U128)),0)</f>
        <v>0</v>
      </c>
      <c r="AB128" s="111">
        <f>IF('Form LTAHO General'!U128="No",COUNTBLANK('Form LTAHO General'!E128:G128)+COUNTBLANK('Form LTAHO General'!K128),0)</f>
        <v>0</v>
      </c>
      <c r="AC128" s="111">
        <f>IF('Form LTAHO General'!G128="Others",COUNTBLANK('Form LTAHO General'!H128),0)</f>
        <v>0</v>
      </c>
      <c r="AD128" s="111">
        <f>IF(AND(U128="No",COUNTA('Form LTAHO General'!B128),ISBLANK('Form LTAHO General'!I128)),COUNTBLANK('Form LTAHO General'!J128),0)</f>
        <v>0</v>
      </c>
      <c r="AE128" s="111">
        <f>IF(ISBLANK(K128),0,IF(ISNUMBER(SEARCH("FI fully agreed with the client's requests/appeals",'Form LTAHO General'!K128)),0,COUNTBLANK('Form LTAHO General'!L128)))</f>
        <v>0</v>
      </c>
      <c r="AF128" s="111">
        <f>IF(OR('Form LTAHO General'!K128="Others",'Form LTAHO General'!L128="Others"),COUNTBLANK('Form LTAHO General'!M128),0)</f>
        <v>0</v>
      </c>
      <c r="AG128" s="111">
        <f>IF(ISBLANK(B128),0,IF(AND(ISBLANK('Form LTAHO General'!P128),NETWORKDAYS(IFERROR(DATE(LEFT('Form LTAHO General'!E128,4),MID('Form LTAHO General'!E128,5,2),RIGHT('Form LTAHO General'!E128,2)),0),IFERROR(DATE(LEFT('Form LTAHO Instructions'!#REF!,4),MID('Form LTAHO Instructions'!#REF!,5,2),RIGHT('Form LTAHO Instructions'!#REF!,2)),0),7)&gt;27),COUNTBLANK('Form LTAHO General'!#REF!),0))</f>
        <v>0</v>
      </c>
      <c r="AH128" s="111">
        <f t="shared" si="7"/>
        <v>0</v>
      </c>
      <c r="AI128" s="111">
        <f t="shared" si="8"/>
        <v>0</v>
      </c>
      <c r="AJ128" s="111">
        <f t="shared" si="9"/>
        <v>0</v>
      </c>
      <c r="AK128" s="111">
        <f>IF(ISBLANK(E128),0,IF(IFERROR(DATE(LEFT(E128,4),MID(E128,5,2),RIGHT(E128,2)),0)&lt;IFERROR(DATE(LEFT('Form LTAHO Instructions'!#REF!,4),MID('Form LTAHO Instructions'!#REF!,5,2),RIGHT('Form LTAHO Instructions'!#REF!,2)),0),0,1))</f>
        <v>0</v>
      </c>
      <c r="AL128" s="111">
        <f>IF('Form LTAHO General'!U128="Misconduct report has been filed",COUNTBLANK('Form LTAHO General'!V128),0)</f>
        <v>0</v>
      </c>
      <c r="AM128" s="111">
        <f t="shared" si="10"/>
        <v>0</v>
      </c>
      <c r="AN128" s="111">
        <f>IF(ISBLANK(D128),0,IF(ISNA(VLOOKUP(D128,'Form LTAHO Dropdowns (Hidden)'!$B$1:$B$4,1,FALSE)),1,0))</f>
        <v>0</v>
      </c>
      <c r="AO128" s="111">
        <f>IF(ISBLANK(G128),0,IF(ISNA(VLOOKUP(G128,'Form LTAHO Dropdowns (Hidden)'!$J$1:$J$5,1,FALSE)),1,0))</f>
        <v>0</v>
      </c>
      <c r="AP128" s="111">
        <f>IF(ISBLANK(K128),0,IF(ISNA(VLOOKUP(K128,'Form LTAHO Dropdowns (Hidden)'!$M$1:$M$4,1,FALSE)),1,0))</f>
        <v>0</v>
      </c>
      <c r="AQ128" s="111">
        <f>IF(ISBLANK(L128),0,IF(ISNA(VLOOKUP(L128,'Form LTAHO Dropdowns (Hidden)'!$K$1:$K$4,1,FALSE)),1,0))</f>
        <v>0</v>
      </c>
      <c r="AR128" s="111">
        <f t="shared" si="11"/>
        <v>0</v>
      </c>
      <c r="AS128" s="111">
        <f t="shared" si="12"/>
        <v>0</v>
      </c>
      <c r="AT128" s="111">
        <f t="shared" si="13"/>
        <v>0</v>
      </c>
    </row>
    <row r="129" spans="2:46" x14ac:dyDescent="0.25">
      <c r="B129" s="12"/>
      <c r="C129" s="12"/>
      <c r="D129" s="12"/>
      <c r="E129" s="32"/>
      <c r="F129" s="12"/>
      <c r="G129" s="12"/>
      <c r="H129" s="12"/>
      <c r="I129" s="32"/>
      <c r="J129" s="12"/>
      <c r="K129" s="12"/>
      <c r="L129" s="12"/>
      <c r="M129" s="12"/>
      <c r="N129" s="12"/>
      <c r="O129" s="12"/>
      <c r="P129" s="32"/>
      <c r="Q129" s="12"/>
      <c r="R129" s="12"/>
      <c r="S129" s="12"/>
      <c r="T129" s="12"/>
      <c r="U129" s="12"/>
      <c r="V129" s="12"/>
      <c r="Z129" s="111" t="e">
        <f>IF('Form LTAHO Instructions'!#REF!="yes",COUNTA('Form LTAHO General'!B129),0)</f>
        <v>#REF!</v>
      </c>
      <c r="AA129" s="111">
        <f>IF(COUNTA(B129:V129)&gt;0,3-(COUNTA('Form LTAHO General'!B129)+COUNTA('Form LTAHO General'!D129)+COUNTA('Form LTAHO General'!U129)),0)</f>
        <v>0</v>
      </c>
      <c r="AB129" s="111">
        <f>IF('Form LTAHO General'!U129="No",COUNTBLANK('Form LTAHO General'!E129:G129)+COUNTBLANK('Form LTAHO General'!K129),0)</f>
        <v>0</v>
      </c>
      <c r="AC129" s="111">
        <f>IF('Form LTAHO General'!G129="Others",COUNTBLANK('Form LTAHO General'!H129),0)</f>
        <v>0</v>
      </c>
      <c r="AD129" s="111">
        <f>IF(AND(U129="No",COUNTA('Form LTAHO General'!B129),ISBLANK('Form LTAHO General'!I129)),COUNTBLANK('Form LTAHO General'!J129),0)</f>
        <v>0</v>
      </c>
      <c r="AE129" s="111">
        <f>IF(ISBLANK(K129),0,IF(ISNUMBER(SEARCH("FI fully agreed with the client's requests/appeals",'Form LTAHO General'!K129)),0,COUNTBLANK('Form LTAHO General'!L129)))</f>
        <v>0</v>
      </c>
      <c r="AF129" s="111">
        <f>IF(OR('Form LTAHO General'!K129="Others",'Form LTAHO General'!L129="Others"),COUNTBLANK('Form LTAHO General'!M129),0)</f>
        <v>0</v>
      </c>
      <c r="AG129" s="111">
        <f>IF(ISBLANK(B129),0,IF(AND(ISBLANK('Form LTAHO General'!P129),NETWORKDAYS(IFERROR(DATE(LEFT('Form LTAHO General'!E129,4),MID('Form LTAHO General'!E129,5,2),RIGHT('Form LTAHO General'!E129,2)),0),IFERROR(DATE(LEFT('Form LTAHO Instructions'!#REF!,4),MID('Form LTAHO Instructions'!#REF!,5,2),RIGHT('Form LTAHO Instructions'!#REF!,2)),0),7)&gt;27),COUNTBLANK('Form LTAHO General'!#REF!),0))</f>
        <v>0</v>
      </c>
      <c r="AH129" s="111">
        <f t="shared" si="7"/>
        <v>0</v>
      </c>
      <c r="AI129" s="111">
        <f t="shared" si="8"/>
        <v>0</v>
      </c>
      <c r="AJ129" s="111">
        <f t="shared" si="9"/>
        <v>0</v>
      </c>
      <c r="AK129" s="111">
        <f>IF(ISBLANK(E129),0,IF(IFERROR(DATE(LEFT(E129,4),MID(E129,5,2),RIGHT(E129,2)),0)&lt;IFERROR(DATE(LEFT('Form LTAHO Instructions'!#REF!,4),MID('Form LTAHO Instructions'!#REF!,5,2),RIGHT('Form LTAHO Instructions'!#REF!,2)),0),0,1))</f>
        <v>0</v>
      </c>
      <c r="AL129" s="111">
        <f>IF('Form LTAHO General'!U129="Misconduct report has been filed",COUNTBLANK('Form LTAHO General'!V129),0)</f>
        <v>0</v>
      </c>
      <c r="AM129" s="111">
        <f t="shared" si="10"/>
        <v>0</v>
      </c>
      <c r="AN129" s="111">
        <f>IF(ISBLANK(D129),0,IF(ISNA(VLOOKUP(D129,'Form LTAHO Dropdowns (Hidden)'!$B$1:$B$4,1,FALSE)),1,0))</f>
        <v>0</v>
      </c>
      <c r="AO129" s="111">
        <f>IF(ISBLANK(G129),0,IF(ISNA(VLOOKUP(G129,'Form LTAHO Dropdowns (Hidden)'!$J$1:$J$5,1,FALSE)),1,0))</f>
        <v>0</v>
      </c>
      <c r="AP129" s="111">
        <f>IF(ISBLANK(K129),0,IF(ISNA(VLOOKUP(K129,'Form LTAHO Dropdowns (Hidden)'!$M$1:$M$4,1,FALSE)),1,0))</f>
        <v>0</v>
      </c>
      <c r="AQ129" s="111">
        <f>IF(ISBLANK(L129),0,IF(ISNA(VLOOKUP(L129,'Form LTAHO Dropdowns (Hidden)'!$K$1:$K$4,1,FALSE)),1,0))</f>
        <v>0</v>
      </c>
      <c r="AR129" s="111">
        <f t="shared" si="11"/>
        <v>0</v>
      </c>
      <c r="AS129" s="111">
        <f t="shared" si="12"/>
        <v>0</v>
      </c>
      <c r="AT129" s="111">
        <f t="shared" si="13"/>
        <v>0</v>
      </c>
    </row>
    <row r="130" spans="2:46" x14ac:dyDescent="0.25">
      <c r="B130" s="12"/>
      <c r="C130" s="12"/>
      <c r="D130" s="12"/>
      <c r="E130" s="32"/>
      <c r="F130" s="12"/>
      <c r="G130" s="12"/>
      <c r="H130" s="12"/>
      <c r="I130" s="32"/>
      <c r="J130" s="12"/>
      <c r="K130" s="12"/>
      <c r="L130" s="12"/>
      <c r="M130" s="12"/>
      <c r="N130" s="12"/>
      <c r="O130" s="12"/>
      <c r="P130" s="32"/>
      <c r="Q130" s="12"/>
      <c r="R130" s="12"/>
      <c r="S130" s="12"/>
      <c r="T130" s="12"/>
      <c r="U130" s="12"/>
      <c r="V130" s="12"/>
      <c r="Z130" s="111" t="e">
        <f>IF('Form LTAHO Instructions'!#REF!="yes",COUNTA('Form LTAHO General'!B130),0)</f>
        <v>#REF!</v>
      </c>
      <c r="AA130" s="111">
        <f>IF(COUNTA(B130:V130)&gt;0,3-(COUNTA('Form LTAHO General'!B130)+COUNTA('Form LTAHO General'!D130)+COUNTA('Form LTAHO General'!U130)),0)</f>
        <v>0</v>
      </c>
      <c r="AB130" s="111">
        <f>IF('Form LTAHO General'!U130="No",COUNTBLANK('Form LTAHO General'!E130:G130)+COUNTBLANK('Form LTAHO General'!K130),0)</f>
        <v>0</v>
      </c>
      <c r="AC130" s="111">
        <f>IF('Form LTAHO General'!G130="Others",COUNTBLANK('Form LTAHO General'!H130),0)</f>
        <v>0</v>
      </c>
      <c r="AD130" s="111">
        <f>IF(AND(U130="No",COUNTA('Form LTAHO General'!B130),ISBLANK('Form LTAHO General'!I130)),COUNTBLANK('Form LTAHO General'!J130),0)</f>
        <v>0</v>
      </c>
      <c r="AE130" s="111">
        <f>IF(ISBLANK(K130),0,IF(ISNUMBER(SEARCH("FI fully agreed with the client's requests/appeals",'Form LTAHO General'!K130)),0,COUNTBLANK('Form LTAHO General'!L130)))</f>
        <v>0</v>
      </c>
      <c r="AF130" s="111">
        <f>IF(OR('Form LTAHO General'!K130="Others",'Form LTAHO General'!L130="Others"),COUNTBLANK('Form LTAHO General'!M130),0)</f>
        <v>0</v>
      </c>
      <c r="AG130" s="111">
        <f>IF(ISBLANK(B130),0,IF(AND(ISBLANK('Form LTAHO General'!P130),NETWORKDAYS(IFERROR(DATE(LEFT('Form LTAHO General'!E130,4),MID('Form LTAHO General'!E130,5,2),RIGHT('Form LTAHO General'!E130,2)),0),IFERROR(DATE(LEFT('Form LTAHO Instructions'!#REF!,4),MID('Form LTAHO Instructions'!#REF!,5,2),RIGHT('Form LTAHO Instructions'!#REF!,2)),0),7)&gt;27),COUNTBLANK('Form LTAHO General'!#REF!),0))</f>
        <v>0</v>
      </c>
      <c r="AH130" s="111">
        <f t="shared" si="7"/>
        <v>0</v>
      </c>
      <c r="AI130" s="111">
        <f t="shared" si="8"/>
        <v>0</v>
      </c>
      <c r="AJ130" s="111">
        <f t="shared" si="9"/>
        <v>0</v>
      </c>
      <c r="AK130" s="111">
        <f>IF(ISBLANK(E130),0,IF(IFERROR(DATE(LEFT(E130,4),MID(E130,5,2),RIGHT(E130,2)),0)&lt;IFERROR(DATE(LEFT('Form LTAHO Instructions'!#REF!,4),MID('Form LTAHO Instructions'!#REF!,5,2),RIGHT('Form LTAHO Instructions'!#REF!,2)),0),0,1))</f>
        <v>0</v>
      </c>
      <c r="AL130" s="111">
        <f>IF('Form LTAHO General'!U130="Misconduct report has been filed",COUNTBLANK('Form LTAHO General'!V130),0)</f>
        <v>0</v>
      </c>
      <c r="AM130" s="111">
        <f t="shared" si="10"/>
        <v>0</v>
      </c>
      <c r="AN130" s="111">
        <f>IF(ISBLANK(D130),0,IF(ISNA(VLOOKUP(D130,'Form LTAHO Dropdowns (Hidden)'!$B$1:$B$4,1,FALSE)),1,0))</f>
        <v>0</v>
      </c>
      <c r="AO130" s="111">
        <f>IF(ISBLANK(G130),0,IF(ISNA(VLOOKUP(G130,'Form LTAHO Dropdowns (Hidden)'!$J$1:$J$5,1,FALSE)),1,0))</f>
        <v>0</v>
      </c>
      <c r="AP130" s="111">
        <f>IF(ISBLANK(K130),0,IF(ISNA(VLOOKUP(K130,'Form LTAHO Dropdowns (Hidden)'!$M$1:$M$4,1,FALSE)),1,0))</f>
        <v>0</v>
      </c>
      <c r="AQ130" s="111">
        <f>IF(ISBLANK(L130),0,IF(ISNA(VLOOKUP(L130,'Form LTAHO Dropdowns (Hidden)'!$K$1:$K$4,1,FALSE)),1,0))</f>
        <v>0</v>
      </c>
      <c r="AR130" s="111">
        <f t="shared" si="11"/>
        <v>0</v>
      </c>
      <c r="AS130" s="111">
        <f t="shared" si="12"/>
        <v>0</v>
      </c>
      <c r="AT130" s="111">
        <f t="shared" si="13"/>
        <v>0</v>
      </c>
    </row>
    <row r="131" spans="2:46" x14ac:dyDescent="0.25">
      <c r="B131" s="12"/>
      <c r="C131" s="12"/>
      <c r="D131" s="12"/>
      <c r="E131" s="32"/>
      <c r="F131" s="12"/>
      <c r="G131" s="12"/>
      <c r="H131" s="12"/>
      <c r="I131" s="32"/>
      <c r="J131" s="12"/>
      <c r="K131" s="12"/>
      <c r="L131" s="12"/>
      <c r="M131" s="12"/>
      <c r="N131" s="12"/>
      <c r="O131" s="12"/>
      <c r="P131" s="32"/>
      <c r="Q131" s="12"/>
      <c r="R131" s="12"/>
      <c r="S131" s="12"/>
      <c r="T131" s="12"/>
      <c r="U131" s="12"/>
      <c r="V131" s="12"/>
      <c r="Z131" s="111" t="e">
        <f>IF('Form LTAHO Instructions'!#REF!="yes",COUNTA('Form LTAHO General'!B131),0)</f>
        <v>#REF!</v>
      </c>
      <c r="AA131" s="111">
        <f>IF(COUNTA(B131:V131)&gt;0,3-(COUNTA('Form LTAHO General'!B131)+COUNTA('Form LTAHO General'!D131)+COUNTA('Form LTAHO General'!U131)),0)</f>
        <v>0</v>
      </c>
      <c r="AB131" s="111">
        <f>IF('Form LTAHO General'!U131="No",COUNTBLANK('Form LTAHO General'!E131:G131)+COUNTBLANK('Form LTAHO General'!K131),0)</f>
        <v>0</v>
      </c>
      <c r="AC131" s="111">
        <f>IF('Form LTAHO General'!G131="Others",COUNTBLANK('Form LTAHO General'!H131),0)</f>
        <v>0</v>
      </c>
      <c r="AD131" s="111">
        <f>IF(AND(U131="No",COUNTA('Form LTAHO General'!B131),ISBLANK('Form LTAHO General'!I131)),COUNTBLANK('Form LTAHO General'!J131),0)</f>
        <v>0</v>
      </c>
      <c r="AE131" s="111">
        <f>IF(ISBLANK(K131),0,IF(ISNUMBER(SEARCH("FI fully agreed with the client's requests/appeals",'Form LTAHO General'!K131)),0,COUNTBLANK('Form LTAHO General'!L131)))</f>
        <v>0</v>
      </c>
      <c r="AF131" s="111">
        <f>IF(OR('Form LTAHO General'!K131="Others",'Form LTAHO General'!L131="Others"),COUNTBLANK('Form LTAHO General'!M131),0)</f>
        <v>0</v>
      </c>
      <c r="AG131" s="111">
        <f>IF(ISBLANK(B131),0,IF(AND(ISBLANK('Form LTAHO General'!P131),NETWORKDAYS(IFERROR(DATE(LEFT('Form LTAHO General'!E131,4),MID('Form LTAHO General'!E131,5,2),RIGHT('Form LTAHO General'!E131,2)),0),IFERROR(DATE(LEFT('Form LTAHO Instructions'!#REF!,4),MID('Form LTAHO Instructions'!#REF!,5,2),RIGHT('Form LTAHO Instructions'!#REF!,2)),0),7)&gt;27),COUNTBLANK('Form LTAHO General'!#REF!),0))</f>
        <v>0</v>
      </c>
      <c r="AH131" s="111">
        <f t="shared" si="7"/>
        <v>0</v>
      </c>
      <c r="AI131" s="111">
        <f t="shared" si="8"/>
        <v>0</v>
      </c>
      <c r="AJ131" s="111">
        <f t="shared" si="9"/>
        <v>0</v>
      </c>
      <c r="AK131" s="111">
        <f>IF(ISBLANK(E131),0,IF(IFERROR(DATE(LEFT(E131,4),MID(E131,5,2),RIGHT(E131,2)),0)&lt;IFERROR(DATE(LEFT('Form LTAHO Instructions'!#REF!,4),MID('Form LTAHO Instructions'!#REF!,5,2),RIGHT('Form LTAHO Instructions'!#REF!,2)),0),0,1))</f>
        <v>0</v>
      </c>
      <c r="AL131" s="111">
        <f>IF('Form LTAHO General'!U131="Misconduct report has been filed",COUNTBLANK('Form LTAHO General'!V131),0)</f>
        <v>0</v>
      </c>
      <c r="AM131" s="111">
        <f t="shared" si="10"/>
        <v>0</v>
      </c>
      <c r="AN131" s="111">
        <f>IF(ISBLANK(D131),0,IF(ISNA(VLOOKUP(D131,'Form LTAHO Dropdowns (Hidden)'!$B$1:$B$4,1,FALSE)),1,0))</f>
        <v>0</v>
      </c>
      <c r="AO131" s="111">
        <f>IF(ISBLANK(G131),0,IF(ISNA(VLOOKUP(G131,'Form LTAHO Dropdowns (Hidden)'!$J$1:$J$5,1,FALSE)),1,0))</f>
        <v>0</v>
      </c>
      <c r="AP131" s="111">
        <f>IF(ISBLANK(K131),0,IF(ISNA(VLOOKUP(K131,'Form LTAHO Dropdowns (Hidden)'!$M$1:$M$4,1,FALSE)),1,0))</f>
        <v>0</v>
      </c>
      <c r="AQ131" s="111">
        <f>IF(ISBLANK(L131),0,IF(ISNA(VLOOKUP(L131,'Form LTAHO Dropdowns (Hidden)'!$K$1:$K$4,1,FALSE)),1,0))</f>
        <v>0</v>
      </c>
      <c r="AR131" s="111">
        <f t="shared" si="11"/>
        <v>0</v>
      </c>
      <c r="AS131" s="111">
        <f t="shared" si="12"/>
        <v>0</v>
      </c>
      <c r="AT131" s="111">
        <f t="shared" si="13"/>
        <v>0</v>
      </c>
    </row>
    <row r="132" spans="2:46" x14ac:dyDescent="0.25">
      <c r="B132" s="12"/>
      <c r="C132" s="12"/>
      <c r="D132" s="12"/>
      <c r="E132" s="32"/>
      <c r="F132" s="12"/>
      <c r="G132" s="12"/>
      <c r="H132" s="12"/>
      <c r="I132" s="32"/>
      <c r="J132" s="12"/>
      <c r="K132" s="12"/>
      <c r="L132" s="12"/>
      <c r="M132" s="12"/>
      <c r="N132" s="12"/>
      <c r="O132" s="12"/>
      <c r="P132" s="32"/>
      <c r="Q132" s="12"/>
      <c r="R132" s="12"/>
      <c r="S132" s="12"/>
      <c r="T132" s="12"/>
      <c r="U132" s="12"/>
      <c r="V132" s="12"/>
      <c r="Z132" s="111" t="e">
        <f>IF('Form LTAHO Instructions'!#REF!="yes",COUNTA('Form LTAHO General'!B132),0)</f>
        <v>#REF!</v>
      </c>
      <c r="AA132" s="111">
        <f>IF(COUNTA(B132:V132)&gt;0,3-(COUNTA('Form LTAHO General'!B132)+COUNTA('Form LTAHO General'!D132)+COUNTA('Form LTAHO General'!U132)),0)</f>
        <v>0</v>
      </c>
      <c r="AB132" s="111">
        <f>IF('Form LTAHO General'!U132="No",COUNTBLANK('Form LTAHO General'!E132:G132)+COUNTBLANK('Form LTAHO General'!K132),0)</f>
        <v>0</v>
      </c>
      <c r="AC132" s="111">
        <f>IF('Form LTAHO General'!G132="Others",COUNTBLANK('Form LTAHO General'!H132),0)</f>
        <v>0</v>
      </c>
      <c r="AD132" s="111">
        <f>IF(AND(U132="No",COUNTA('Form LTAHO General'!B132),ISBLANK('Form LTAHO General'!I132)),COUNTBLANK('Form LTAHO General'!J132),0)</f>
        <v>0</v>
      </c>
      <c r="AE132" s="111">
        <f>IF(ISBLANK(K132),0,IF(ISNUMBER(SEARCH("FI fully agreed with the client's requests/appeals",'Form LTAHO General'!K132)),0,COUNTBLANK('Form LTAHO General'!L132)))</f>
        <v>0</v>
      </c>
      <c r="AF132" s="111">
        <f>IF(OR('Form LTAHO General'!K132="Others",'Form LTAHO General'!L132="Others"),COUNTBLANK('Form LTAHO General'!M132),0)</f>
        <v>0</v>
      </c>
      <c r="AG132" s="111">
        <f>IF(ISBLANK(B132),0,IF(AND(ISBLANK('Form LTAHO General'!P132),NETWORKDAYS(IFERROR(DATE(LEFT('Form LTAHO General'!E132,4),MID('Form LTAHO General'!E132,5,2),RIGHT('Form LTAHO General'!E132,2)),0),IFERROR(DATE(LEFT('Form LTAHO Instructions'!#REF!,4),MID('Form LTAHO Instructions'!#REF!,5,2),RIGHT('Form LTAHO Instructions'!#REF!,2)),0),7)&gt;27),COUNTBLANK('Form LTAHO General'!#REF!),0))</f>
        <v>0</v>
      </c>
      <c r="AH132" s="111">
        <f t="shared" si="7"/>
        <v>0</v>
      </c>
      <c r="AI132" s="111">
        <f t="shared" si="8"/>
        <v>0</v>
      </c>
      <c r="AJ132" s="111">
        <f t="shared" si="9"/>
        <v>0</v>
      </c>
      <c r="AK132" s="111">
        <f>IF(ISBLANK(E132),0,IF(IFERROR(DATE(LEFT(E132,4),MID(E132,5,2),RIGHT(E132,2)),0)&lt;IFERROR(DATE(LEFT('Form LTAHO Instructions'!#REF!,4),MID('Form LTAHO Instructions'!#REF!,5,2),RIGHT('Form LTAHO Instructions'!#REF!,2)),0),0,1))</f>
        <v>0</v>
      </c>
      <c r="AL132" s="111">
        <f>IF('Form LTAHO General'!U132="Misconduct report has been filed",COUNTBLANK('Form LTAHO General'!V132),0)</f>
        <v>0</v>
      </c>
      <c r="AM132" s="111">
        <f t="shared" si="10"/>
        <v>0</v>
      </c>
      <c r="AN132" s="111">
        <f>IF(ISBLANK(D132),0,IF(ISNA(VLOOKUP(D132,'Form LTAHO Dropdowns (Hidden)'!$B$1:$B$4,1,FALSE)),1,0))</f>
        <v>0</v>
      </c>
      <c r="AO132" s="111">
        <f>IF(ISBLANK(G132),0,IF(ISNA(VLOOKUP(G132,'Form LTAHO Dropdowns (Hidden)'!$J$1:$J$5,1,FALSE)),1,0))</f>
        <v>0</v>
      </c>
      <c r="AP132" s="111">
        <f>IF(ISBLANK(K132),0,IF(ISNA(VLOOKUP(K132,'Form LTAHO Dropdowns (Hidden)'!$M$1:$M$4,1,FALSE)),1,0))</f>
        <v>0</v>
      </c>
      <c r="AQ132" s="111">
        <f>IF(ISBLANK(L132),0,IF(ISNA(VLOOKUP(L132,'Form LTAHO Dropdowns (Hidden)'!$K$1:$K$4,1,FALSE)),1,0))</f>
        <v>0</v>
      </c>
      <c r="AR132" s="111">
        <f t="shared" si="11"/>
        <v>0</v>
      </c>
      <c r="AS132" s="111">
        <f t="shared" si="12"/>
        <v>0</v>
      </c>
      <c r="AT132" s="111">
        <f t="shared" si="13"/>
        <v>0</v>
      </c>
    </row>
    <row r="133" spans="2:46" x14ac:dyDescent="0.25">
      <c r="B133" s="12"/>
      <c r="C133" s="12"/>
      <c r="D133" s="12"/>
      <c r="E133" s="32"/>
      <c r="F133" s="12"/>
      <c r="G133" s="12"/>
      <c r="H133" s="12"/>
      <c r="I133" s="32"/>
      <c r="J133" s="12"/>
      <c r="K133" s="12"/>
      <c r="L133" s="12"/>
      <c r="M133" s="12"/>
      <c r="N133" s="12"/>
      <c r="O133" s="12"/>
      <c r="P133" s="32"/>
      <c r="Q133" s="12"/>
      <c r="R133" s="12"/>
      <c r="S133" s="12"/>
      <c r="T133" s="12"/>
      <c r="U133" s="12"/>
      <c r="V133" s="12"/>
      <c r="Z133" s="111" t="e">
        <f>IF('Form LTAHO Instructions'!#REF!="yes",COUNTA('Form LTAHO General'!B133),0)</f>
        <v>#REF!</v>
      </c>
      <c r="AA133" s="111">
        <f>IF(COUNTA(B133:V133)&gt;0,3-(COUNTA('Form LTAHO General'!B133)+COUNTA('Form LTAHO General'!D133)+COUNTA('Form LTAHO General'!U133)),0)</f>
        <v>0</v>
      </c>
      <c r="AB133" s="111">
        <f>IF('Form LTAHO General'!U133="No",COUNTBLANK('Form LTAHO General'!E133:G133)+COUNTBLANK('Form LTAHO General'!K133),0)</f>
        <v>0</v>
      </c>
      <c r="AC133" s="111">
        <f>IF('Form LTAHO General'!G133="Others",COUNTBLANK('Form LTAHO General'!H133),0)</f>
        <v>0</v>
      </c>
      <c r="AD133" s="111">
        <f>IF(AND(U133="No",COUNTA('Form LTAHO General'!B133),ISBLANK('Form LTAHO General'!I133)),COUNTBLANK('Form LTAHO General'!J133),0)</f>
        <v>0</v>
      </c>
      <c r="AE133" s="111">
        <f>IF(ISBLANK(K133),0,IF(ISNUMBER(SEARCH("FI fully agreed with the client's requests/appeals",'Form LTAHO General'!K133)),0,COUNTBLANK('Form LTAHO General'!L133)))</f>
        <v>0</v>
      </c>
      <c r="AF133" s="111">
        <f>IF(OR('Form LTAHO General'!K133="Others",'Form LTAHO General'!L133="Others"),COUNTBLANK('Form LTAHO General'!M133),0)</f>
        <v>0</v>
      </c>
      <c r="AG133" s="111">
        <f>IF(ISBLANK(B133),0,IF(AND(ISBLANK('Form LTAHO General'!P133),NETWORKDAYS(IFERROR(DATE(LEFT('Form LTAHO General'!E133,4),MID('Form LTAHO General'!E133,5,2),RIGHT('Form LTAHO General'!E133,2)),0),IFERROR(DATE(LEFT('Form LTAHO Instructions'!#REF!,4),MID('Form LTAHO Instructions'!#REF!,5,2),RIGHT('Form LTAHO Instructions'!#REF!,2)),0),7)&gt;27),COUNTBLANK('Form LTAHO General'!#REF!),0))</f>
        <v>0</v>
      </c>
      <c r="AH133" s="111">
        <f t="shared" ref="AH133:AH196" si="14">IF(ISBLANK(E133),0,IF(AND(LEN(E133)=8, VALUE(MID(E133,5,2))&lt;13,VALUE(RIGHT(E133,2))&lt;32),0,1))</f>
        <v>0</v>
      </c>
      <c r="AI133" s="111">
        <f t="shared" ref="AI133:AI196" si="15">IF(ISBLANK(I133),0,IF(AND(LEN(I133)=8, VALUE(MID(I133,5,2))&lt;13,VALUE(RIGHT(I133,2))&lt;32),0,1))</f>
        <v>0</v>
      </c>
      <c r="AJ133" s="111">
        <f t="shared" ref="AJ133:AJ196" si="16">IF(ISBLANK(P133),0,IF(AND(LEN(P133)=8, VALUE(MID(P133,5,2))&lt;13,VALUE(RIGHT(P133,2))&lt;32),0,1))</f>
        <v>0</v>
      </c>
      <c r="AK133" s="111">
        <f>IF(ISBLANK(E133),0,IF(IFERROR(DATE(LEFT(E133,4),MID(E133,5,2),RIGHT(E133,2)),0)&lt;IFERROR(DATE(LEFT('Form LTAHO Instructions'!#REF!,4),MID('Form LTAHO Instructions'!#REF!,5,2),RIGHT('Form LTAHO Instructions'!#REF!,2)),0),0,1))</f>
        <v>0</v>
      </c>
      <c r="AL133" s="111">
        <f>IF('Form LTAHO General'!U133="Misconduct report has been filed",COUNTBLANK('Form LTAHO General'!V133),0)</f>
        <v>0</v>
      </c>
      <c r="AM133" s="111">
        <f t="shared" ref="AM133:AM196" si="17">IF(ISBLANK(V133),0,IF(AND(LEFT(V133,2)="MR",LEN(V133)&gt;=17),0,1))</f>
        <v>0</v>
      </c>
      <c r="AN133" s="111">
        <f>IF(ISBLANK(D133),0,IF(ISNA(VLOOKUP(D133,'Form LTAHO Dropdowns (Hidden)'!$B$1:$B$4,1,FALSE)),1,0))</f>
        <v>0</v>
      </c>
      <c r="AO133" s="111">
        <f>IF(ISBLANK(G133),0,IF(ISNA(VLOOKUP(G133,'Form LTAHO Dropdowns (Hidden)'!$J$1:$J$5,1,FALSE)),1,0))</f>
        <v>0</v>
      </c>
      <c r="AP133" s="111">
        <f>IF(ISBLANK(K133),0,IF(ISNA(VLOOKUP(K133,'Form LTAHO Dropdowns (Hidden)'!$M$1:$M$4,1,FALSE)),1,0))</f>
        <v>0</v>
      </c>
      <c r="AQ133" s="111">
        <f>IF(ISBLANK(L133),0,IF(ISNA(VLOOKUP(L133,'Form LTAHO Dropdowns (Hidden)'!$K$1:$K$4,1,FALSE)),1,0))</f>
        <v>0</v>
      </c>
      <c r="AR133" s="111">
        <f t="shared" ref="AR133:AR196" si="18">IF(ISBLANK(Q133),0,IF(OR(Q133="YES",Q133="No"),0,1))</f>
        <v>0</v>
      </c>
      <c r="AS133" s="111">
        <f t="shared" ref="AS133:AS196" si="19">IF(ISBLANK(R133),0,IF(OR(R133="Yes",R133="No"),0,1))</f>
        <v>0</v>
      </c>
      <c r="AT133" s="111">
        <f t="shared" ref="AT133:AT196" si="20">IF(ISBLANK(U133),0,IF(OR(U133="No",U133="Misconduct report has been filed",U133="Misconduct report will be filed"),0,1))</f>
        <v>0</v>
      </c>
    </row>
    <row r="134" spans="2:46" x14ac:dyDescent="0.25">
      <c r="B134" s="12"/>
      <c r="C134" s="12"/>
      <c r="D134" s="12"/>
      <c r="E134" s="32"/>
      <c r="F134" s="12"/>
      <c r="G134" s="12"/>
      <c r="H134" s="12"/>
      <c r="I134" s="32"/>
      <c r="J134" s="12"/>
      <c r="K134" s="12"/>
      <c r="L134" s="12"/>
      <c r="M134" s="12"/>
      <c r="N134" s="12"/>
      <c r="O134" s="12"/>
      <c r="P134" s="32"/>
      <c r="Q134" s="12"/>
      <c r="R134" s="12"/>
      <c r="S134" s="12"/>
      <c r="T134" s="12"/>
      <c r="U134" s="12"/>
      <c r="V134" s="12"/>
      <c r="Z134" s="111" t="e">
        <f>IF('Form LTAHO Instructions'!#REF!="yes",COUNTA('Form LTAHO General'!B134),0)</f>
        <v>#REF!</v>
      </c>
      <c r="AA134" s="111">
        <f>IF(COUNTA(B134:V134)&gt;0,3-(COUNTA('Form LTAHO General'!B134)+COUNTA('Form LTAHO General'!D134)+COUNTA('Form LTAHO General'!U134)),0)</f>
        <v>0</v>
      </c>
      <c r="AB134" s="111">
        <f>IF('Form LTAHO General'!U134="No",COUNTBLANK('Form LTAHO General'!E134:G134)+COUNTBLANK('Form LTAHO General'!K134),0)</f>
        <v>0</v>
      </c>
      <c r="AC134" s="111">
        <f>IF('Form LTAHO General'!G134="Others",COUNTBLANK('Form LTAHO General'!H134),0)</f>
        <v>0</v>
      </c>
      <c r="AD134" s="111">
        <f>IF(AND(U134="No",COUNTA('Form LTAHO General'!B134),ISBLANK('Form LTAHO General'!I134)),COUNTBLANK('Form LTAHO General'!J134),0)</f>
        <v>0</v>
      </c>
      <c r="AE134" s="111">
        <f>IF(ISBLANK(K134),0,IF(ISNUMBER(SEARCH("FI fully agreed with the client's requests/appeals",'Form LTAHO General'!K134)),0,COUNTBLANK('Form LTAHO General'!L134)))</f>
        <v>0</v>
      </c>
      <c r="AF134" s="111">
        <f>IF(OR('Form LTAHO General'!K134="Others",'Form LTAHO General'!L134="Others"),COUNTBLANK('Form LTAHO General'!M134),0)</f>
        <v>0</v>
      </c>
      <c r="AG134" s="111">
        <f>IF(ISBLANK(B134),0,IF(AND(ISBLANK('Form LTAHO General'!P134),NETWORKDAYS(IFERROR(DATE(LEFT('Form LTAHO General'!E134,4),MID('Form LTAHO General'!E134,5,2),RIGHT('Form LTAHO General'!E134,2)),0),IFERROR(DATE(LEFT('Form LTAHO Instructions'!#REF!,4),MID('Form LTAHO Instructions'!#REF!,5,2),RIGHT('Form LTAHO Instructions'!#REF!,2)),0),7)&gt;27),COUNTBLANK('Form LTAHO General'!#REF!),0))</f>
        <v>0</v>
      </c>
      <c r="AH134" s="111">
        <f t="shared" si="14"/>
        <v>0</v>
      </c>
      <c r="AI134" s="111">
        <f t="shared" si="15"/>
        <v>0</v>
      </c>
      <c r="AJ134" s="111">
        <f t="shared" si="16"/>
        <v>0</v>
      </c>
      <c r="AK134" s="111">
        <f>IF(ISBLANK(E134),0,IF(IFERROR(DATE(LEFT(E134,4),MID(E134,5,2),RIGHT(E134,2)),0)&lt;IFERROR(DATE(LEFT('Form LTAHO Instructions'!#REF!,4),MID('Form LTAHO Instructions'!#REF!,5,2),RIGHT('Form LTAHO Instructions'!#REF!,2)),0),0,1))</f>
        <v>0</v>
      </c>
      <c r="AL134" s="111">
        <f>IF('Form LTAHO General'!U134="Misconduct report has been filed",COUNTBLANK('Form LTAHO General'!V134),0)</f>
        <v>0</v>
      </c>
      <c r="AM134" s="111">
        <f t="shared" si="17"/>
        <v>0</v>
      </c>
      <c r="AN134" s="111">
        <f>IF(ISBLANK(D134),0,IF(ISNA(VLOOKUP(D134,'Form LTAHO Dropdowns (Hidden)'!$B$1:$B$4,1,FALSE)),1,0))</f>
        <v>0</v>
      </c>
      <c r="AO134" s="111">
        <f>IF(ISBLANK(G134),0,IF(ISNA(VLOOKUP(G134,'Form LTAHO Dropdowns (Hidden)'!$J$1:$J$5,1,FALSE)),1,0))</f>
        <v>0</v>
      </c>
      <c r="AP134" s="111">
        <f>IF(ISBLANK(K134),0,IF(ISNA(VLOOKUP(K134,'Form LTAHO Dropdowns (Hidden)'!$M$1:$M$4,1,FALSE)),1,0))</f>
        <v>0</v>
      </c>
      <c r="AQ134" s="111">
        <f>IF(ISBLANK(L134),0,IF(ISNA(VLOOKUP(L134,'Form LTAHO Dropdowns (Hidden)'!$K$1:$K$4,1,FALSE)),1,0))</f>
        <v>0</v>
      </c>
      <c r="AR134" s="111">
        <f t="shared" si="18"/>
        <v>0</v>
      </c>
      <c r="AS134" s="111">
        <f t="shared" si="19"/>
        <v>0</v>
      </c>
      <c r="AT134" s="111">
        <f t="shared" si="20"/>
        <v>0</v>
      </c>
    </row>
    <row r="135" spans="2:46" x14ac:dyDescent="0.25">
      <c r="B135" s="12"/>
      <c r="C135" s="12"/>
      <c r="D135" s="12"/>
      <c r="E135" s="32"/>
      <c r="F135" s="12"/>
      <c r="G135" s="12"/>
      <c r="H135" s="12"/>
      <c r="I135" s="32"/>
      <c r="J135" s="12"/>
      <c r="K135" s="12"/>
      <c r="L135" s="12"/>
      <c r="M135" s="12"/>
      <c r="N135" s="12"/>
      <c r="O135" s="12"/>
      <c r="P135" s="32"/>
      <c r="Q135" s="12"/>
      <c r="R135" s="12"/>
      <c r="S135" s="12"/>
      <c r="T135" s="12"/>
      <c r="U135" s="12"/>
      <c r="V135" s="12"/>
      <c r="Z135" s="111" t="e">
        <f>IF('Form LTAHO Instructions'!#REF!="yes",COUNTA('Form LTAHO General'!B135),0)</f>
        <v>#REF!</v>
      </c>
      <c r="AA135" s="111">
        <f>IF(COUNTA(B135:V135)&gt;0,3-(COUNTA('Form LTAHO General'!B135)+COUNTA('Form LTAHO General'!D135)+COUNTA('Form LTAHO General'!U135)),0)</f>
        <v>0</v>
      </c>
      <c r="AB135" s="111">
        <f>IF('Form LTAHO General'!U135="No",COUNTBLANK('Form LTAHO General'!E135:G135)+COUNTBLANK('Form LTAHO General'!K135),0)</f>
        <v>0</v>
      </c>
      <c r="AC135" s="111">
        <f>IF('Form LTAHO General'!G135="Others",COUNTBLANK('Form LTAHO General'!H135),0)</f>
        <v>0</v>
      </c>
      <c r="AD135" s="111">
        <f>IF(AND(U135="No",COUNTA('Form LTAHO General'!B135),ISBLANK('Form LTAHO General'!I135)),COUNTBLANK('Form LTAHO General'!J135),0)</f>
        <v>0</v>
      </c>
      <c r="AE135" s="111">
        <f>IF(ISBLANK(K135),0,IF(ISNUMBER(SEARCH("FI fully agreed with the client's requests/appeals",'Form LTAHO General'!K135)),0,COUNTBLANK('Form LTAHO General'!L135)))</f>
        <v>0</v>
      </c>
      <c r="AF135" s="111">
        <f>IF(OR('Form LTAHO General'!K135="Others",'Form LTAHO General'!L135="Others"),COUNTBLANK('Form LTAHO General'!M135),0)</f>
        <v>0</v>
      </c>
      <c r="AG135" s="111">
        <f>IF(ISBLANK(B135),0,IF(AND(ISBLANK('Form LTAHO General'!P135),NETWORKDAYS(IFERROR(DATE(LEFT('Form LTAHO General'!E135,4),MID('Form LTAHO General'!E135,5,2),RIGHT('Form LTAHO General'!E135,2)),0),IFERROR(DATE(LEFT('Form LTAHO Instructions'!#REF!,4),MID('Form LTAHO Instructions'!#REF!,5,2),RIGHT('Form LTAHO Instructions'!#REF!,2)),0),7)&gt;27),COUNTBLANK('Form LTAHO General'!#REF!),0))</f>
        <v>0</v>
      </c>
      <c r="AH135" s="111">
        <f t="shared" si="14"/>
        <v>0</v>
      </c>
      <c r="AI135" s="111">
        <f t="shared" si="15"/>
        <v>0</v>
      </c>
      <c r="AJ135" s="111">
        <f t="shared" si="16"/>
        <v>0</v>
      </c>
      <c r="AK135" s="111">
        <f>IF(ISBLANK(E135),0,IF(IFERROR(DATE(LEFT(E135,4),MID(E135,5,2),RIGHT(E135,2)),0)&lt;IFERROR(DATE(LEFT('Form LTAHO Instructions'!#REF!,4),MID('Form LTAHO Instructions'!#REF!,5,2),RIGHT('Form LTAHO Instructions'!#REF!,2)),0),0,1))</f>
        <v>0</v>
      </c>
      <c r="AL135" s="111">
        <f>IF('Form LTAHO General'!U135="Misconduct report has been filed",COUNTBLANK('Form LTAHO General'!V135),0)</f>
        <v>0</v>
      </c>
      <c r="AM135" s="111">
        <f t="shared" si="17"/>
        <v>0</v>
      </c>
      <c r="AN135" s="111">
        <f>IF(ISBLANK(D135),0,IF(ISNA(VLOOKUP(D135,'Form LTAHO Dropdowns (Hidden)'!$B$1:$B$4,1,FALSE)),1,0))</f>
        <v>0</v>
      </c>
      <c r="AO135" s="111">
        <f>IF(ISBLANK(G135),0,IF(ISNA(VLOOKUP(G135,'Form LTAHO Dropdowns (Hidden)'!$J$1:$J$5,1,FALSE)),1,0))</f>
        <v>0</v>
      </c>
      <c r="AP135" s="111">
        <f>IF(ISBLANK(K135),0,IF(ISNA(VLOOKUP(K135,'Form LTAHO Dropdowns (Hidden)'!$M$1:$M$4,1,FALSE)),1,0))</f>
        <v>0</v>
      </c>
      <c r="AQ135" s="111">
        <f>IF(ISBLANK(L135),0,IF(ISNA(VLOOKUP(L135,'Form LTAHO Dropdowns (Hidden)'!$K$1:$K$4,1,FALSE)),1,0))</f>
        <v>0</v>
      </c>
      <c r="AR135" s="111">
        <f t="shared" si="18"/>
        <v>0</v>
      </c>
      <c r="AS135" s="111">
        <f t="shared" si="19"/>
        <v>0</v>
      </c>
      <c r="AT135" s="111">
        <f t="shared" si="20"/>
        <v>0</v>
      </c>
    </row>
    <row r="136" spans="2:46" x14ac:dyDescent="0.25">
      <c r="B136" s="12"/>
      <c r="C136" s="12"/>
      <c r="D136" s="12"/>
      <c r="E136" s="32"/>
      <c r="F136" s="12"/>
      <c r="G136" s="12"/>
      <c r="H136" s="12"/>
      <c r="I136" s="32"/>
      <c r="J136" s="12"/>
      <c r="K136" s="12"/>
      <c r="L136" s="12"/>
      <c r="M136" s="12"/>
      <c r="N136" s="12"/>
      <c r="O136" s="12"/>
      <c r="P136" s="32"/>
      <c r="Q136" s="12"/>
      <c r="R136" s="12"/>
      <c r="S136" s="12"/>
      <c r="T136" s="12"/>
      <c r="U136" s="12"/>
      <c r="V136" s="12"/>
      <c r="Z136" s="111" t="e">
        <f>IF('Form LTAHO Instructions'!#REF!="yes",COUNTA('Form LTAHO General'!B136),0)</f>
        <v>#REF!</v>
      </c>
      <c r="AA136" s="111">
        <f>IF(COUNTA(B136:V136)&gt;0,3-(COUNTA('Form LTAHO General'!B136)+COUNTA('Form LTAHO General'!D136)+COUNTA('Form LTAHO General'!U136)),0)</f>
        <v>0</v>
      </c>
      <c r="AB136" s="111">
        <f>IF('Form LTAHO General'!U136="No",COUNTBLANK('Form LTAHO General'!E136:G136)+COUNTBLANK('Form LTAHO General'!K136),0)</f>
        <v>0</v>
      </c>
      <c r="AC136" s="111">
        <f>IF('Form LTAHO General'!G136="Others",COUNTBLANK('Form LTAHO General'!H136),0)</f>
        <v>0</v>
      </c>
      <c r="AD136" s="111">
        <f>IF(AND(U136="No",COUNTA('Form LTAHO General'!B136),ISBLANK('Form LTAHO General'!I136)),COUNTBLANK('Form LTAHO General'!J136),0)</f>
        <v>0</v>
      </c>
      <c r="AE136" s="111">
        <f>IF(ISBLANK(K136),0,IF(ISNUMBER(SEARCH("FI fully agreed with the client's requests/appeals",'Form LTAHO General'!K136)),0,COUNTBLANK('Form LTAHO General'!L136)))</f>
        <v>0</v>
      </c>
      <c r="AF136" s="111">
        <f>IF(OR('Form LTAHO General'!K136="Others",'Form LTAHO General'!L136="Others"),COUNTBLANK('Form LTAHO General'!M136),0)</f>
        <v>0</v>
      </c>
      <c r="AG136" s="111">
        <f>IF(ISBLANK(B136),0,IF(AND(ISBLANK('Form LTAHO General'!P136),NETWORKDAYS(IFERROR(DATE(LEFT('Form LTAHO General'!E136,4),MID('Form LTAHO General'!E136,5,2),RIGHT('Form LTAHO General'!E136,2)),0),IFERROR(DATE(LEFT('Form LTAHO Instructions'!#REF!,4),MID('Form LTAHO Instructions'!#REF!,5,2),RIGHT('Form LTAHO Instructions'!#REF!,2)),0),7)&gt;27),COUNTBLANK('Form LTAHO General'!#REF!),0))</f>
        <v>0</v>
      </c>
      <c r="AH136" s="111">
        <f t="shared" si="14"/>
        <v>0</v>
      </c>
      <c r="AI136" s="111">
        <f t="shared" si="15"/>
        <v>0</v>
      </c>
      <c r="AJ136" s="111">
        <f t="shared" si="16"/>
        <v>0</v>
      </c>
      <c r="AK136" s="111">
        <f>IF(ISBLANK(E136),0,IF(IFERROR(DATE(LEFT(E136,4),MID(E136,5,2),RIGHT(E136,2)),0)&lt;IFERROR(DATE(LEFT('Form LTAHO Instructions'!#REF!,4),MID('Form LTAHO Instructions'!#REF!,5,2),RIGHT('Form LTAHO Instructions'!#REF!,2)),0),0,1))</f>
        <v>0</v>
      </c>
      <c r="AL136" s="111">
        <f>IF('Form LTAHO General'!U136="Misconduct report has been filed",COUNTBLANK('Form LTAHO General'!V136),0)</f>
        <v>0</v>
      </c>
      <c r="AM136" s="111">
        <f t="shared" si="17"/>
        <v>0</v>
      </c>
      <c r="AN136" s="111">
        <f>IF(ISBLANK(D136),0,IF(ISNA(VLOOKUP(D136,'Form LTAHO Dropdowns (Hidden)'!$B$1:$B$4,1,FALSE)),1,0))</f>
        <v>0</v>
      </c>
      <c r="AO136" s="111">
        <f>IF(ISBLANK(G136),0,IF(ISNA(VLOOKUP(G136,'Form LTAHO Dropdowns (Hidden)'!$J$1:$J$5,1,FALSE)),1,0))</f>
        <v>0</v>
      </c>
      <c r="AP136" s="111">
        <f>IF(ISBLANK(K136),0,IF(ISNA(VLOOKUP(K136,'Form LTAHO Dropdowns (Hidden)'!$M$1:$M$4,1,FALSE)),1,0))</f>
        <v>0</v>
      </c>
      <c r="AQ136" s="111">
        <f>IF(ISBLANK(L136),0,IF(ISNA(VLOOKUP(L136,'Form LTAHO Dropdowns (Hidden)'!$K$1:$K$4,1,FALSE)),1,0))</f>
        <v>0</v>
      </c>
      <c r="AR136" s="111">
        <f t="shared" si="18"/>
        <v>0</v>
      </c>
      <c r="AS136" s="111">
        <f t="shared" si="19"/>
        <v>0</v>
      </c>
      <c r="AT136" s="111">
        <f t="shared" si="20"/>
        <v>0</v>
      </c>
    </row>
    <row r="137" spans="2:46" x14ac:dyDescent="0.25">
      <c r="B137" s="12"/>
      <c r="C137" s="12"/>
      <c r="D137" s="12"/>
      <c r="E137" s="32"/>
      <c r="F137" s="12"/>
      <c r="G137" s="12"/>
      <c r="H137" s="12"/>
      <c r="I137" s="32"/>
      <c r="J137" s="12"/>
      <c r="K137" s="12"/>
      <c r="L137" s="12"/>
      <c r="M137" s="12"/>
      <c r="N137" s="12"/>
      <c r="O137" s="12"/>
      <c r="P137" s="32"/>
      <c r="Q137" s="12"/>
      <c r="R137" s="12"/>
      <c r="S137" s="12"/>
      <c r="T137" s="12"/>
      <c r="U137" s="12"/>
      <c r="V137" s="12"/>
      <c r="Z137" s="111" t="e">
        <f>IF('Form LTAHO Instructions'!#REF!="yes",COUNTA('Form LTAHO General'!B137),0)</f>
        <v>#REF!</v>
      </c>
      <c r="AA137" s="111">
        <f>IF(COUNTA(B137:V137)&gt;0,3-(COUNTA('Form LTAHO General'!B137)+COUNTA('Form LTAHO General'!D137)+COUNTA('Form LTAHO General'!U137)),0)</f>
        <v>0</v>
      </c>
      <c r="AB137" s="111">
        <f>IF('Form LTAHO General'!U137="No",COUNTBLANK('Form LTAHO General'!E137:G137)+COUNTBLANK('Form LTAHO General'!K137),0)</f>
        <v>0</v>
      </c>
      <c r="AC137" s="111">
        <f>IF('Form LTAHO General'!G137="Others",COUNTBLANK('Form LTAHO General'!H137),0)</f>
        <v>0</v>
      </c>
      <c r="AD137" s="111">
        <f>IF(AND(U137="No",COUNTA('Form LTAHO General'!B137),ISBLANK('Form LTAHO General'!I137)),COUNTBLANK('Form LTAHO General'!J137),0)</f>
        <v>0</v>
      </c>
      <c r="AE137" s="111">
        <f>IF(ISBLANK(K137),0,IF(ISNUMBER(SEARCH("FI fully agreed with the client's requests/appeals",'Form LTAHO General'!K137)),0,COUNTBLANK('Form LTAHO General'!L137)))</f>
        <v>0</v>
      </c>
      <c r="AF137" s="111">
        <f>IF(OR('Form LTAHO General'!K137="Others",'Form LTAHO General'!L137="Others"),COUNTBLANK('Form LTAHO General'!M137),0)</f>
        <v>0</v>
      </c>
      <c r="AG137" s="111">
        <f>IF(ISBLANK(B137),0,IF(AND(ISBLANK('Form LTAHO General'!P137),NETWORKDAYS(IFERROR(DATE(LEFT('Form LTAHO General'!E137,4),MID('Form LTAHO General'!E137,5,2),RIGHT('Form LTAHO General'!E137,2)),0),IFERROR(DATE(LEFT('Form LTAHO Instructions'!#REF!,4),MID('Form LTAHO Instructions'!#REF!,5,2),RIGHT('Form LTAHO Instructions'!#REF!,2)),0),7)&gt;27),COUNTBLANK('Form LTAHO General'!#REF!),0))</f>
        <v>0</v>
      </c>
      <c r="AH137" s="111">
        <f t="shared" si="14"/>
        <v>0</v>
      </c>
      <c r="AI137" s="111">
        <f t="shared" si="15"/>
        <v>0</v>
      </c>
      <c r="AJ137" s="111">
        <f t="shared" si="16"/>
        <v>0</v>
      </c>
      <c r="AK137" s="111">
        <f>IF(ISBLANK(E137),0,IF(IFERROR(DATE(LEFT(E137,4),MID(E137,5,2),RIGHT(E137,2)),0)&lt;IFERROR(DATE(LEFT('Form LTAHO Instructions'!#REF!,4),MID('Form LTAHO Instructions'!#REF!,5,2),RIGHT('Form LTAHO Instructions'!#REF!,2)),0),0,1))</f>
        <v>0</v>
      </c>
      <c r="AL137" s="111">
        <f>IF('Form LTAHO General'!U137="Misconduct report has been filed",COUNTBLANK('Form LTAHO General'!V137),0)</f>
        <v>0</v>
      </c>
      <c r="AM137" s="111">
        <f t="shared" si="17"/>
        <v>0</v>
      </c>
      <c r="AN137" s="111">
        <f>IF(ISBLANK(D137),0,IF(ISNA(VLOOKUP(D137,'Form LTAHO Dropdowns (Hidden)'!$B$1:$B$4,1,FALSE)),1,0))</f>
        <v>0</v>
      </c>
      <c r="AO137" s="111">
        <f>IF(ISBLANK(G137),0,IF(ISNA(VLOOKUP(G137,'Form LTAHO Dropdowns (Hidden)'!$J$1:$J$5,1,FALSE)),1,0))</f>
        <v>0</v>
      </c>
      <c r="AP137" s="111">
        <f>IF(ISBLANK(K137),0,IF(ISNA(VLOOKUP(K137,'Form LTAHO Dropdowns (Hidden)'!$M$1:$M$4,1,FALSE)),1,0))</f>
        <v>0</v>
      </c>
      <c r="AQ137" s="111">
        <f>IF(ISBLANK(L137),0,IF(ISNA(VLOOKUP(L137,'Form LTAHO Dropdowns (Hidden)'!$K$1:$K$4,1,FALSE)),1,0))</f>
        <v>0</v>
      </c>
      <c r="AR137" s="111">
        <f t="shared" si="18"/>
        <v>0</v>
      </c>
      <c r="AS137" s="111">
        <f t="shared" si="19"/>
        <v>0</v>
      </c>
      <c r="AT137" s="111">
        <f t="shared" si="20"/>
        <v>0</v>
      </c>
    </row>
    <row r="138" spans="2:46" x14ac:dyDescent="0.25">
      <c r="B138" s="12"/>
      <c r="C138" s="12"/>
      <c r="D138" s="12"/>
      <c r="E138" s="32"/>
      <c r="F138" s="12"/>
      <c r="G138" s="12"/>
      <c r="H138" s="12"/>
      <c r="I138" s="32"/>
      <c r="J138" s="12"/>
      <c r="K138" s="12"/>
      <c r="L138" s="12"/>
      <c r="M138" s="12"/>
      <c r="N138" s="12"/>
      <c r="O138" s="12"/>
      <c r="P138" s="32"/>
      <c r="Q138" s="12"/>
      <c r="R138" s="12"/>
      <c r="S138" s="12"/>
      <c r="T138" s="12"/>
      <c r="U138" s="12"/>
      <c r="V138" s="12"/>
      <c r="Z138" s="111" t="e">
        <f>IF('Form LTAHO Instructions'!#REF!="yes",COUNTA('Form LTAHO General'!B138),0)</f>
        <v>#REF!</v>
      </c>
      <c r="AA138" s="111">
        <f>IF(COUNTA(B138:V138)&gt;0,3-(COUNTA('Form LTAHO General'!B138)+COUNTA('Form LTAHO General'!D138)+COUNTA('Form LTAHO General'!U138)),0)</f>
        <v>0</v>
      </c>
      <c r="AB138" s="111">
        <f>IF('Form LTAHO General'!U138="No",COUNTBLANK('Form LTAHO General'!E138:G138)+COUNTBLANK('Form LTAHO General'!K138),0)</f>
        <v>0</v>
      </c>
      <c r="AC138" s="111">
        <f>IF('Form LTAHO General'!G138="Others",COUNTBLANK('Form LTAHO General'!H138),0)</f>
        <v>0</v>
      </c>
      <c r="AD138" s="111">
        <f>IF(AND(U138="No",COUNTA('Form LTAHO General'!B138),ISBLANK('Form LTAHO General'!I138)),COUNTBLANK('Form LTAHO General'!J138),0)</f>
        <v>0</v>
      </c>
      <c r="AE138" s="111">
        <f>IF(ISBLANK(K138),0,IF(ISNUMBER(SEARCH("FI fully agreed with the client's requests/appeals",'Form LTAHO General'!K138)),0,COUNTBLANK('Form LTAHO General'!L138)))</f>
        <v>0</v>
      </c>
      <c r="AF138" s="111">
        <f>IF(OR('Form LTAHO General'!K138="Others",'Form LTAHO General'!L138="Others"),COUNTBLANK('Form LTAHO General'!M138),0)</f>
        <v>0</v>
      </c>
      <c r="AG138" s="111">
        <f>IF(ISBLANK(B138),0,IF(AND(ISBLANK('Form LTAHO General'!P138),NETWORKDAYS(IFERROR(DATE(LEFT('Form LTAHO General'!E138,4),MID('Form LTAHO General'!E138,5,2),RIGHT('Form LTAHO General'!E138,2)),0),IFERROR(DATE(LEFT('Form LTAHO Instructions'!#REF!,4),MID('Form LTAHO Instructions'!#REF!,5,2),RIGHT('Form LTAHO Instructions'!#REF!,2)),0),7)&gt;27),COUNTBLANK('Form LTAHO General'!#REF!),0))</f>
        <v>0</v>
      </c>
      <c r="AH138" s="111">
        <f t="shared" si="14"/>
        <v>0</v>
      </c>
      <c r="AI138" s="111">
        <f t="shared" si="15"/>
        <v>0</v>
      </c>
      <c r="AJ138" s="111">
        <f t="shared" si="16"/>
        <v>0</v>
      </c>
      <c r="AK138" s="111">
        <f>IF(ISBLANK(E138),0,IF(IFERROR(DATE(LEFT(E138,4),MID(E138,5,2),RIGHT(E138,2)),0)&lt;IFERROR(DATE(LEFT('Form LTAHO Instructions'!#REF!,4),MID('Form LTAHO Instructions'!#REF!,5,2),RIGHT('Form LTAHO Instructions'!#REF!,2)),0),0,1))</f>
        <v>0</v>
      </c>
      <c r="AL138" s="111">
        <f>IF('Form LTAHO General'!U138="Misconduct report has been filed",COUNTBLANK('Form LTAHO General'!V138),0)</f>
        <v>0</v>
      </c>
      <c r="AM138" s="111">
        <f t="shared" si="17"/>
        <v>0</v>
      </c>
      <c r="AN138" s="111">
        <f>IF(ISBLANK(D138),0,IF(ISNA(VLOOKUP(D138,'Form LTAHO Dropdowns (Hidden)'!$B$1:$B$4,1,FALSE)),1,0))</f>
        <v>0</v>
      </c>
      <c r="AO138" s="111">
        <f>IF(ISBLANK(G138),0,IF(ISNA(VLOOKUP(G138,'Form LTAHO Dropdowns (Hidden)'!$J$1:$J$5,1,FALSE)),1,0))</f>
        <v>0</v>
      </c>
      <c r="AP138" s="111">
        <f>IF(ISBLANK(K138),0,IF(ISNA(VLOOKUP(K138,'Form LTAHO Dropdowns (Hidden)'!$M$1:$M$4,1,FALSE)),1,0))</f>
        <v>0</v>
      </c>
      <c r="AQ138" s="111">
        <f>IF(ISBLANK(L138),0,IF(ISNA(VLOOKUP(L138,'Form LTAHO Dropdowns (Hidden)'!$K$1:$K$4,1,FALSE)),1,0))</f>
        <v>0</v>
      </c>
      <c r="AR138" s="111">
        <f t="shared" si="18"/>
        <v>0</v>
      </c>
      <c r="AS138" s="111">
        <f t="shared" si="19"/>
        <v>0</v>
      </c>
      <c r="AT138" s="111">
        <f t="shared" si="20"/>
        <v>0</v>
      </c>
    </row>
    <row r="139" spans="2:46" x14ac:dyDescent="0.25">
      <c r="B139" s="12"/>
      <c r="C139" s="12"/>
      <c r="D139" s="12"/>
      <c r="E139" s="32"/>
      <c r="F139" s="12"/>
      <c r="G139" s="12"/>
      <c r="H139" s="12"/>
      <c r="I139" s="32"/>
      <c r="J139" s="12"/>
      <c r="K139" s="12"/>
      <c r="L139" s="12"/>
      <c r="M139" s="12"/>
      <c r="N139" s="12"/>
      <c r="O139" s="12"/>
      <c r="P139" s="32"/>
      <c r="Q139" s="12"/>
      <c r="R139" s="12"/>
      <c r="S139" s="12"/>
      <c r="T139" s="12"/>
      <c r="U139" s="12"/>
      <c r="V139" s="12"/>
      <c r="Z139" s="111" t="e">
        <f>IF('Form LTAHO Instructions'!#REF!="yes",COUNTA('Form LTAHO General'!B139),0)</f>
        <v>#REF!</v>
      </c>
      <c r="AA139" s="111">
        <f>IF(COUNTA(B139:V139)&gt;0,3-(COUNTA('Form LTAHO General'!B139)+COUNTA('Form LTAHO General'!D139)+COUNTA('Form LTAHO General'!U139)),0)</f>
        <v>0</v>
      </c>
      <c r="AB139" s="111">
        <f>IF('Form LTAHO General'!U139="No",COUNTBLANK('Form LTAHO General'!E139:G139)+COUNTBLANK('Form LTAHO General'!K139),0)</f>
        <v>0</v>
      </c>
      <c r="AC139" s="111">
        <f>IF('Form LTAHO General'!G139="Others",COUNTBLANK('Form LTAHO General'!H139),0)</f>
        <v>0</v>
      </c>
      <c r="AD139" s="111">
        <f>IF(AND(U139="No",COUNTA('Form LTAHO General'!B139),ISBLANK('Form LTAHO General'!I139)),COUNTBLANK('Form LTAHO General'!J139),0)</f>
        <v>0</v>
      </c>
      <c r="AE139" s="111">
        <f>IF(ISBLANK(K139),0,IF(ISNUMBER(SEARCH("FI fully agreed with the client's requests/appeals",'Form LTAHO General'!K139)),0,COUNTBLANK('Form LTAHO General'!L139)))</f>
        <v>0</v>
      </c>
      <c r="AF139" s="111">
        <f>IF(OR('Form LTAHO General'!K139="Others",'Form LTAHO General'!L139="Others"),COUNTBLANK('Form LTAHO General'!M139),0)</f>
        <v>0</v>
      </c>
      <c r="AG139" s="111">
        <f>IF(ISBLANK(B139),0,IF(AND(ISBLANK('Form LTAHO General'!P139),NETWORKDAYS(IFERROR(DATE(LEFT('Form LTAHO General'!E139,4),MID('Form LTAHO General'!E139,5,2),RIGHT('Form LTAHO General'!E139,2)),0),IFERROR(DATE(LEFT('Form LTAHO Instructions'!#REF!,4),MID('Form LTAHO Instructions'!#REF!,5,2),RIGHT('Form LTAHO Instructions'!#REF!,2)),0),7)&gt;27),COUNTBLANK('Form LTAHO General'!#REF!),0))</f>
        <v>0</v>
      </c>
      <c r="AH139" s="111">
        <f t="shared" si="14"/>
        <v>0</v>
      </c>
      <c r="AI139" s="111">
        <f t="shared" si="15"/>
        <v>0</v>
      </c>
      <c r="AJ139" s="111">
        <f t="shared" si="16"/>
        <v>0</v>
      </c>
      <c r="AK139" s="111">
        <f>IF(ISBLANK(E139),0,IF(IFERROR(DATE(LEFT(E139,4),MID(E139,5,2),RIGHT(E139,2)),0)&lt;IFERROR(DATE(LEFT('Form LTAHO Instructions'!#REF!,4),MID('Form LTAHO Instructions'!#REF!,5,2),RIGHT('Form LTAHO Instructions'!#REF!,2)),0),0,1))</f>
        <v>0</v>
      </c>
      <c r="AL139" s="111">
        <f>IF('Form LTAHO General'!U139="Misconduct report has been filed",COUNTBLANK('Form LTAHO General'!V139),0)</f>
        <v>0</v>
      </c>
      <c r="AM139" s="111">
        <f t="shared" si="17"/>
        <v>0</v>
      </c>
      <c r="AN139" s="111">
        <f>IF(ISBLANK(D139),0,IF(ISNA(VLOOKUP(D139,'Form LTAHO Dropdowns (Hidden)'!$B$1:$B$4,1,FALSE)),1,0))</f>
        <v>0</v>
      </c>
      <c r="AO139" s="111">
        <f>IF(ISBLANK(G139),0,IF(ISNA(VLOOKUP(G139,'Form LTAHO Dropdowns (Hidden)'!$J$1:$J$5,1,FALSE)),1,0))</f>
        <v>0</v>
      </c>
      <c r="AP139" s="111">
        <f>IF(ISBLANK(K139),0,IF(ISNA(VLOOKUP(K139,'Form LTAHO Dropdowns (Hidden)'!$M$1:$M$4,1,FALSE)),1,0))</f>
        <v>0</v>
      </c>
      <c r="AQ139" s="111">
        <f>IF(ISBLANK(L139),0,IF(ISNA(VLOOKUP(L139,'Form LTAHO Dropdowns (Hidden)'!$K$1:$K$4,1,FALSE)),1,0))</f>
        <v>0</v>
      </c>
      <c r="AR139" s="111">
        <f t="shared" si="18"/>
        <v>0</v>
      </c>
      <c r="AS139" s="111">
        <f t="shared" si="19"/>
        <v>0</v>
      </c>
      <c r="AT139" s="111">
        <f t="shared" si="20"/>
        <v>0</v>
      </c>
    </row>
    <row r="140" spans="2:46" x14ac:dyDescent="0.25">
      <c r="B140" s="12"/>
      <c r="C140" s="12"/>
      <c r="D140" s="12"/>
      <c r="E140" s="32"/>
      <c r="F140" s="12"/>
      <c r="G140" s="12"/>
      <c r="H140" s="12"/>
      <c r="I140" s="32"/>
      <c r="J140" s="12"/>
      <c r="K140" s="12"/>
      <c r="L140" s="12"/>
      <c r="M140" s="12"/>
      <c r="N140" s="12"/>
      <c r="O140" s="12"/>
      <c r="P140" s="32"/>
      <c r="Q140" s="12"/>
      <c r="R140" s="12"/>
      <c r="S140" s="12"/>
      <c r="T140" s="12"/>
      <c r="U140" s="12"/>
      <c r="V140" s="12"/>
      <c r="Z140" s="111" t="e">
        <f>IF('Form LTAHO Instructions'!#REF!="yes",COUNTA('Form LTAHO General'!B140),0)</f>
        <v>#REF!</v>
      </c>
      <c r="AA140" s="111">
        <f>IF(COUNTA(B140:V140)&gt;0,3-(COUNTA('Form LTAHO General'!B140)+COUNTA('Form LTAHO General'!D140)+COUNTA('Form LTAHO General'!U140)),0)</f>
        <v>0</v>
      </c>
      <c r="AB140" s="111">
        <f>IF('Form LTAHO General'!U140="No",COUNTBLANK('Form LTAHO General'!E140:G140)+COUNTBLANK('Form LTAHO General'!K140),0)</f>
        <v>0</v>
      </c>
      <c r="AC140" s="111">
        <f>IF('Form LTAHO General'!G140="Others",COUNTBLANK('Form LTAHO General'!H140),0)</f>
        <v>0</v>
      </c>
      <c r="AD140" s="111">
        <f>IF(AND(U140="No",COUNTA('Form LTAHO General'!B140),ISBLANK('Form LTAHO General'!I140)),COUNTBLANK('Form LTAHO General'!J140),0)</f>
        <v>0</v>
      </c>
      <c r="AE140" s="111">
        <f>IF(ISBLANK(K140),0,IF(ISNUMBER(SEARCH("FI fully agreed with the client's requests/appeals",'Form LTAHO General'!K140)),0,COUNTBLANK('Form LTAHO General'!L140)))</f>
        <v>0</v>
      </c>
      <c r="AF140" s="111">
        <f>IF(OR('Form LTAHO General'!K140="Others",'Form LTAHO General'!L140="Others"),COUNTBLANK('Form LTAHO General'!M140),0)</f>
        <v>0</v>
      </c>
      <c r="AG140" s="111">
        <f>IF(ISBLANK(B140),0,IF(AND(ISBLANK('Form LTAHO General'!P140),NETWORKDAYS(IFERROR(DATE(LEFT('Form LTAHO General'!E140,4),MID('Form LTAHO General'!E140,5,2),RIGHT('Form LTAHO General'!E140,2)),0),IFERROR(DATE(LEFT('Form LTAHO Instructions'!#REF!,4),MID('Form LTAHO Instructions'!#REF!,5,2),RIGHT('Form LTAHO Instructions'!#REF!,2)),0),7)&gt;27),COUNTBLANK('Form LTAHO General'!#REF!),0))</f>
        <v>0</v>
      </c>
      <c r="AH140" s="111">
        <f t="shared" si="14"/>
        <v>0</v>
      </c>
      <c r="AI140" s="111">
        <f t="shared" si="15"/>
        <v>0</v>
      </c>
      <c r="AJ140" s="111">
        <f t="shared" si="16"/>
        <v>0</v>
      </c>
      <c r="AK140" s="111">
        <f>IF(ISBLANK(E140),0,IF(IFERROR(DATE(LEFT(E140,4),MID(E140,5,2),RIGHT(E140,2)),0)&lt;IFERROR(DATE(LEFT('Form LTAHO Instructions'!#REF!,4),MID('Form LTAHO Instructions'!#REF!,5,2),RIGHT('Form LTAHO Instructions'!#REF!,2)),0),0,1))</f>
        <v>0</v>
      </c>
      <c r="AL140" s="111">
        <f>IF('Form LTAHO General'!U140="Misconduct report has been filed",COUNTBLANK('Form LTAHO General'!V140),0)</f>
        <v>0</v>
      </c>
      <c r="AM140" s="111">
        <f t="shared" si="17"/>
        <v>0</v>
      </c>
      <c r="AN140" s="111">
        <f>IF(ISBLANK(D140),0,IF(ISNA(VLOOKUP(D140,'Form LTAHO Dropdowns (Hidden)'!$B$1:$B$4,1,FALSE)),1,0))</f>
        <v>0</v>
      </c>
      <c r="AO140" s="111">
        <f>IF(ISBLANK(G140),0,IF(ISNA(VLOOKUP(G140,'Form LTAHO Dropdowns (Hidden)'!$J$1:$J$5,1,FALSE)),1,0))</f>
        <v>0</v>
      </c>
      <c r="AP140" s="111">
        <f>IF(ISBLANK(K140),0,IF(ISNA(VLOOKUP(K140,'Form LTAHO Dropdowns (Hidden)'!$M$1:$M$4,1,FALSE)),1,0))</f>
        <v>0</v>
      </c>
      <c r="AQ140" s="111">
        <f>IF(ISBLANK(L140),0,IF(ISNA(VLOOKUP(L140,'Form LTAHO Dropdowns (Hidden)'!$K$1:$K$4,1,FALSE)),1,0))</f>
        <v>0</v>
      </c>
      <c r="AR140" s="111">
        <f t="shared" si="18"/>
        <v>0</v>
      </c>
      <c r="AS140" s="111">
        <f t="shared" si="19"/>
        <v>0</v>
      </c>
      <c r="AT140" s="111">
        <f t="shared" si="20"/>
        <v>0</v>
      </c>
    </row>
    <row r="141" spans="2:46" x14ac:dyDescent="0.25">
      <c r="B141" s="12"/>
      <c r="C141" s="12"/>
      <c r="D141" s="12"/>
      <c r="E141" s="32"/>
      <c r="F141" s="12"/>
      <c r="G141" s="12"/>
      <c r="H141" s="12"/>
      <c r="I141" s="32"/>
      <c r="J141" s="12"/>
      <c r="K141" s="12"/>
      <c r="L141" s="12"/>
      <c r="M141" s="12"/>
      <c r="N141" s="12"/>
      <c r="O141" s="12"/>
      <c r="P141" s="32"/>
      <c r="Q141" s="12"/>
      <c r="R141" s="12"/>
      <c r="S141" s="12"/>
      <c r="T141" s="12"/>
      <c r="U141" s="12"/>
      <c r="V141" s="12"/>
      <c r="Z141" s="111" t="e">
        <f>IF('Form LTAHO Instructions'!#REF!="yes",COUNTA('Form LTAHO General'!B141),0)</f>
        <v>#REF!</v>
      </c>
      <c r="AA141" s="111">
        <f>IF(COUNTA(B141:V141)&gt;0,3-(COUNTA('Form LTAHO General'!B141)+COUNTA('Form LTAHO General'!D141)+COUNTA('Form LTAHO General'!U141)),0)</f>
        <v>0</v>
      </c>
      <c r="AB141" s="111">
        <f>IF('Form LTAHO General'!U141="No",COUNTBLANK('Form LTAHO General'!E141:G141)+COUNTBLANK('Form LTAHO General'!K141),0)</f>
        <v>0</v>
      </c>
      <c r="AC141" s="111">
        <f>IF('Form LTAHO General'!G141="Others",COUNTBLANK('Form LTAHO General'!H141),0)</f>
        <v>0</v>
      </c>
      <c r="AD141" s="111">
        <f>IF(AND(U141="No",COUNTA('Form LTAHO General'!B141),ISBLANK('Form LTAHO General'!I141)),COUNTBLANK('Form LTAHO General'!J141),0)</f>
        <v>0</v>
      </c>
      <c r="AE141" s="111">
        <f>IF(ISBLANK(K141),0,IF(ISNUMBER(SEARCH("FI fully agreed with the client's requests/appeals",'Form LTAHO General'!K141)),0,COUNTBLANK('Form LTAHO General'!L141)))</f>
        <v>0</v>
      </c>
      <c r="AF141" s="111">
        <f>IF(OR('Form LTAHO General'!K141="Others",'Form LTAHO General'!L141="Others"),COUNTBLANK('Form LTAHO General'!M141),0)</f>
        <v>0</v>
      </c>
      <c r="AG141" s="111">
        <f>IF(ISBLANK(B141),0,IF(AND(ISBLANK('Form LTAHO General'!P141),NETWORKDAYS(IFERROR(DATE(LEFT('Form LTAHO General'!E141,4),MID('Form LTAHO General'!E141,5,2),RIGHT('Form LTAHO General'!E141,2)),0),IFERROR(DATE(LEFT('Form LTAHO Instructions'!#REF!,4),MID('Form LTAHO Instructions'!#REF!,5,2),RIGHT('Form LTAHO Instructions'!#REF!,2)),0),7)&gt;27),COUNTBLANK('Form LTAHO General'!#REF!),0))</f>
        <v>0</v>
      </c>
      <c r="AH141" s="111">
        <f t="shared" si="14"/>
        <v>0</v>
      </c>
      <c r="AI141" s="111">
        <f t="shared" si="15"/>
        <v>0</v>
      </c>
      <c r="AJ141" s="111">
        <f t="shared" si="16"/>
        <v>0</v>
      </c>
      <c r="AK141" s="111">
        <f>IF(ISBLANK(E141),0,IF(IFERROR(DATE(LEFT(E141,4),MID(E141,5,2),RIGHT(E141,2)),0)&lt;IFERROR(DATE(LEFT('Form LTAHO Instructions'!#REF!,4),MID('Form LTAHO Instructions'!#REF!,5,2),RIGHT('Form LTAHO Instructions'!#REF!,2)),0),0,1))</f>
        <v>0</v>
      </c>
      <c r="AL141" s="111">
        <f>IF('Form LTAHO General'!U141="Misconduct report has been filed",COUNTBLANK('Form LTAHO General'!V141),0)</f>
        <v>0</v>
      </c>
      <c r="AM141" s="111">
        <f t="shared" si="17"/>
        <v>0</v>
      </c>
      <c r="AN141" s="111">
        <f>IF(ISBLANK(D141),0,IF(ISNA(VLOOKUP(D141,'Form LTAHO Dropdowns (Hidden)'!$B$1:$B$4,1,FALSE)),1,0))</f>
        <v>0</v>
      </c>
      <c r="AO141" s="111">
        <f>IF(ISBLANK(G141),0,IF(ISNA(VLOOKUP(G141,'Form LTAHO Dropdowns (Hidden)'!$J$1:$J$5,1,FALSE)),1,0))</f>
        <v>0</v>
      </c>
      <c r="AP141" s="111">
        <f>IF(ISBLANK(K141),0,IF(ISNA(VLOOKUP(K141,'Form LTAHO Dropdowns (Hidden)'!$M$1:$M$4,1,FALSE)),1,0))</f>
        <v>0</v>
      </c>
      <c r="AQ141" s="111">
        <f>IF(ISBLANK(L141),0,IF(ISNA(VLOOKUP(L141,'Form LTAHO Dropdowns (Hidden)'!$K$1:$K$4,1,FALSE)),1,0))</f>
        <v>0</v>
      </c>
      <c r="AR141" s="111">
        <f t="shared" si="18"/>
        <v>0</v>
      </c>
      <c r="AS141" s="111">
        <f t="shared" si="19"/>
        <v>0</v>
      </c>
      <c r="AT141" s="111">
        <f t="shared" si="20"/>
        <v>0</v>
      </c>
    </row>
    <row r="142" spans="2:46" x14ac:dyDescent="0.25">
      <c r="B142" s="12"/>
      <c r="C142" s="12"/>
      <c r="D142" s="12"/>
      <c r="E142" s="32"/>
      <c r="F142" s="12"/>
      <c r="G142" s="12"/>
      <c r="H142" s="12"/>
      <c r="I142" s="32"/>
      <c r="J142" s="12"/>
      <c r="K142" s="12"/>
      <c r="L142" s="12"/>
      <c r="M142" s="12"/>
      <c r="N142" s="12"/>
      <c r="O142" s="12"/>
      <c r="P142" s="32"/>
      <c r="Q142" s="12"/>
      <c r="R142" s="12"/>
      <c r="S142" s="12"/>
      <c r="T142" s="12"/>
      <c r="U142" s="12"/>
      <c r="V142" s="12"/>
      <c r="Z142" s="111" t="e">
        <f>IF('Form LTAHO Instructions'!#REF!="yes",COUNTA('Form LTAHO General'!B142),0)</f>
        <v>#REF!</v>
      </c>
      <c r="AA142" s="111">
        <f>IF(COUNTA(B142:V142)&gt;0,3-(COUNTA('Form LTAHO General'!B142)+COUNTA('Form LTAHO General'!D142)+COUNTA('Form LTAHO General'!U142)),0)</f>
        <v>0</v>
      </c>
      <c r="AB142" s="111">
        <f>IF('Form LTAHO General'!U142="No",COUNTBLANK('Form LTAHO General'!E142:G142)+COUNTBLANK('Form LTAHO General'!K142),0)</f>
        <v>0</v>
      </c>
      <c r="AC142" s="111">
        <f>IF('Form LTAHO General'!G142="Others",COUNTBLANK('Form LTAHO General'!H142),0)</f>
        <v>0</v>
      </c>
      <c r="AD142" s="111">
        <f>IF(AND(U142="No",COUNTA('Form LTAHO General'!B142),ISBLANK('Form LTAHO General'!I142)),COUNTBLANK('Form LTAHO General'!J142),0)</f>
        <v>0</v>
      </c>
      <c r="AE142" s="111">
        <f>IF(ISBLANK(K142),0,IF(ISNUMBER(SEARCH("FI fully agreed with the client's requests/appeals",'Form LTAHO General'!K142)),0,COUNTBLANK('Form LTAHO General'!L142)))</f>
        <v>0</v>
      </c>
      <c r="AF142" s="111">
        <f>IF(OR('Form LTAHO General'!K142="Others",'Form LTAHO General'!L142="Others"),COUNTBLANK('Form LTAHO General'!M142),0)</f>
        <v>0</v>
      </c>
      <c r="AG142" s="111">
        <f>IF(ISBLANK(B142),0,IF(AND(ISBLANK('Form LTAHO General'!P142),NETWORKDAYS(IFERROR(DATE(LEFT('Form LTAHO General'!E142,4),MID('Form LTAHO General'!E142,5,2),RIGHT('Form LTAHO General'!E142,2)),0),IFERROR(DATE(LEFT('Form LTAHO Instructions'!#REF!,4),MID('Form LTAHO Instructions'!#REF!,5,2),RIGHT('Form LTAHO Instructions'!#REF!,2)),0),7)&gt;27),COUNTBLANK('Form LTAHO General'!#REF!),0))</f>
        <v>0</v>
      </c>
      <c r="AH142" s="111">
        <f t="shared" si="14"/>
        <v>0</v>
      </c>
      <c r="AI142" s="111">
        <f t="shared" si="15"/>
        <v>0</v>
      </c>
      <c r="AJ142" s="111">
        <f t="shared" si="16"/>
        <v>0</v>
      </c>
      <c r="AK142" s="111">
        <f>IF(ISBLANK(E142),0,IF(IFERROR(DATE(LEFT(E142,4),MID(E142,5,2),RIGHT(E142,2)),0)&lt;IFERROR(DATE(LEFT('Form LTAHO Instructions'!#REF!,4),MID('Form LTAHO Instructions'!#REF!,5,2),RIGHT('Form LTAHO Instructions'!#REF!,2)),0),0,1))</f>
        <v>0</v>
      </c>
      <c r="AL142" s="111">
        <f>IF('Form LTAHO General'!U142="Misconduct report has been filed",COUNTBLANK('Form LTAHO General'!V142),0)</f>
        <v>0</v>
      </c>
      <c r="AM142" s="111">
        <f t="shared" si="17"/>
        <v>0</v>
      </c>
      <c r="AN142" s="111">
        <f>IF(ISBLANK(D142),0,IF(ISNA(VLOOKUP(D142,'Form LTAHO Dropdowns (Hidden)'!$B$1:$B$4,1,FALSE)),1,0))</f>
        <v>0</v>
      </c>
      <c r="AO142" s="111">
        <f>IF(ISBLANK(G142),0,IF(ISNA(VLOOKUP(G142,'Form LTAHO Dropdowns (Hidden)'!$J$1:$J$5,1,FALSE)),1,0))</f>
        <v>0</v>
      </c>
      <c r="AP142" s="111">
        <f>IF(ISBLANK(K142),0,IF(ISNA(VLOOKUP(K142,'Form LTAHO Dropdowns (Hidden)'!$M$1:$M$4,1,FALSE)),1,0))</f>
        <v>0</v>
      </c>
      <c r="AQ142" s="111">
        <f>IF(ISBLANK(L142),0,IF(ISNA(VLOOKUP(L142,'Form LTAHO Dropdowns (Hidden)'!$K$1:$K$4,1,FALSE)),1,0))</f>
        <v>0</v>
      </c>
      <c r="AR142" s="111">
        <f t="shared" si="18"/>
        <v>0</v>
      </c>
      <c r="AS142" s="111">
        <f t="shared" si="19"/>
        <v>0</v>
      </c>
      <c r="AT142" s="111">
        <f t="shared" si="20"/>
        <v>0</v>
      </c>
    </row>
    <row r="143" spans="2:46" x14ac:dyDescent="0.25">
      <c r="B143" s="12"/>
      <c r="C143" s="12"/>
      <c r="D143" s="12"/>
      <c r="E143" s="32"/>
      <c r="F143" s="12"/>
      <c r="G143" s="12"/>
      <c r="H143" s="12"/>
      <c r="I143" s="32"/>
      <c r="J143" s="12"/>
      <c r="K143" s="12"/>
      <c r="L143" s="12"/>
      <c r="M143" s="12"/>
      <c r="N143" s="12"/>
      <c r="O143" s="12"/>
      <c r="P143" s="32"/>
      <c r="Q143" s="12"/>
      <c r="R143" s="12"/>
      <c r="S143" s="12"/>
      <c r="T143" s="12"/>
      <c r="U143" s="12"/>
      <c r="V143" s="12"/>
      <c r="Z143" s="111" t="e">
        <f>IF('Form LTAHO Instructions'!#REF!="yes",COUNTA('Form LTAHO General'!B143),0)</f>
        <v>#REF!</v>
      </c>
      <c r="AA143" s="111">
        <f>IF(COUNTA(B143:V143)&gt;0,3-(COUNTA('Form LTAHO General'!B143)+COUNTA('Form LTAHO General'!D143)+COUNTA('Form LTAHO General'!U143)),0)</f>
        <v>0</v>
      </c>
      <c r="AB143" s="111">
        <f>IF('Form LTAHO General'!U143="No",COUNTBLANK('Form LTAHO General'!E143:G143)+COUNTBLANK('Form LTAHO General'!K143),0)</f>
        <v>0</v>
      </c>
      <c r="AC143" s="111">
        <f>IF('Form LTAHO General'!G143="Others",COUNTBLANK('Form LTAHO General'!H143),0)</f>
        <v>0</v>
      </c>
      <c r="AD143" s="111">
        <f>IF(AND(U143="No",COUNTA('Form LTAHO General'!B143),ISBLANK('Form LTAHO General'!I143)),COUNTBLANK('Form LTAHO General'!J143),0)</f>
        <v>0</v>
      </c>
      <c r="AE143" s="111">
        <f>IF(ISBLANK(K143),0,IF(ISNUMBER(SEARCH("FI fully agreed with the client's requests/appeals",'Form LTAHO General'!K143)),0,COUNTBLANK('Form LTAHO General'!L143)))</f>
        <v>0</v>
      </c>
      <c r="AF143" s="111">
        <f>IF(OR('Form LTAHO General'!K143="Others",'Form LTAHO General'!L143="Others"),COUNTBLANK('Form LTAHO General'!M143),0)</f>
        <v>0</v>
      </c>
      <c r="AG143" s="111">
        <f>IF(ISBLANK(B143),0,IF(AND(ISBLANK('Form LTAHO General'!P143),NETWORKDAYS(IFERROR(DATE(LEFT('Form LTAHO General'!E143,4),MID('Form LTAHO General'!E143,5,2),RIGHT('Form LTAHO General'!E143,2)),0),IFERROR(DATE(LEFT('Form LTAHO Instructions'!#REF!,4),MID('Form LTAHO Instructions'!#REF!,5,2),RIGHT('Form LTAHO Instructions'!#REF!,2)),0),7)&gt;27),COUNTBLANK('Form LTAHO General'!#REF!),0))</f>
        <v>0</v>
      </c>
      <c r="AH143" s="111">
        <f t="shared" si="14"/>
        <v>0</v>
      </c>
      <c r="AI143" s="111">
        <f t="shared" si="15"/>
        <v>0</v>
      </c>
      <c r="AJ143" s="111">
        <f t="shared" si="16"/>
        <v>0</v>
      </c>
      <c r="AK143" s="111">
        <f>IF(ISBLANK(E143),0,IF(IFERROR(DATE(LEFT(E143,4),MID(E143,5,2),RIGHT(E143,2)),0)&lt;IFERROR(DATE(LEFT('Form LTAHO Instructions'!#REF!,4),MID('Form LTAHO Instructions'!#REF!,5,2),RIGHT('Form LTAHO Instructions'!#REF!,2)),0),0,1))</f>
        <v>0</v>
      </c>
      <c r="AL143" s="111">
        <f>IF('Form LTAHO General'!U143="Misconduct report has been filed",COUNTBLANK('Form LTAHO General'!V143),0)</f>
        <v>0</v>
      </c>
      <c r="AM143" s="111">
        <f t="shared" si="17"/>
        <v>0</v>
      </c>
      <c r="AN143" s="111">
        <f>IF(ISBLANK(D143),0,IF(ISNA(VLOOKUP(D143,'Form LTAHO Dropdowns (Hidden)'!$B$1:$B$4,1,FALSE)),1,0))</f>
        <v>0</v>
      </c>
      <c r="AO143" s="111">
        <f>IF(ISBLANK(G143),0,IF(ISNA(VLOOKUP(G143,'Form LTAHO Dropdowns (Hidden)'!$J$1:$J$5,1,FALSE)),1,0))</f>
        <v>0</v>
      </c>
      <c r="AP143" s="111">
        <f>IF(ISBLANK(K143),0,IF(ISNA(VLOOKUP(K143,'Form LTAHO Dropdowns (Hidden)'!$M$1:$M$4,1,FALSE)),1,0))</f>
        <v>0</v>
      </c>
      <c r="AQ143" s="111">
        <f>IF(ISBLANK(L143),0,IF(ISNA(VLOOKUP(L143,'Form LTAHO Dropdowns (Hidden)'!$K$1:$K$4,1,FALSE)),1,0))</f>
        <v>0</v>
      </c>
      <c r="AR143" s="111">
        <f t="shared" si="18"/>
        <v>0</v>
      </c>
      <c r="AS143" s="111">
        <f t="shared" si="19"/>
        <v>0</v>
      </c>
      <c r="AT143" s="111">
        <f t="shared" si="20"/>
        <v>0</v>
      </c>
    </row>
    <row r="144" spans="2:46" x14ac:dyDescent="0.25">
      <c r="B144" s="12"/>
      <c r="C144" s="12"/>
      <c r="D144" s="12"/>
      <c r="E144" s="32"/>
      <c r="F144" s="12"/>
      <c r="G144" s="12"/>
      <c r="H144" s="12"/>
      <c r="I144" s="32"/>
      <c r="J144" s="12"/>
      <c r="K144" s="12"/>
      <c r="L144" s="12"/>
      <c r="M144" s="12"/>
      <c r="N144" s="12"/>
      <c r="O144" s="12"/>
      <c r="P144" s="32"/>
      <c r="Q144" s="12"/>
      <c r="R144" s="12"/>
      <c r="S144" s="12"/>
      <c r="T144" s="12"/>
      <c r="U144" s="12"/>
      <c r="V144" s="12"/>
      <c r="Z144" s="111" t="e">
        <f>IF('Form LTAHO Instructions'!#REF!="yes",COUNTA('Form LTAHO General'!B144),0)</f>
        <v>#REF!</v>
      </c>
      <c r="AA144" s="111">
        <f>IF(COUNTA(B144:V144)&gt;0,3-(COUNTA('Form LTAHO General'!B144)+COUNTA('Form LTAHO General'!D144)+COUNTA('Form LTAHO General'!U144)),0)</f>
        <v>0</v>
      </c>
      <c r="AB144" s="111">
        <f>IF('Form LTAHO General'!U144="No",COUNTBLANK('Form LTAHO General'!E144:G144)+COUNTBLANK('Form LTAHO General'!K144),0)</f>
        <v>0</v>
      </c>
      <c r="AC144" s="111">
        <f>IF('Form LTAHO General'!G144="Others",COUNTBLANK('Form LTAHO General'!H144),0)</f>
        <v>0</v>
      </c>
      <c r="AD144" s="111">
        <f>IF(AND(U144="No",COUNTA('Form LTAHO General'!B144),ISBLANK('Form LTAHO General'!I144)),COUNTBLANK('Form LTAHO General'!J144),0)</f>
        <v>0</v>
      </c>
      <c r="AE144" s="111">
        <f>IF(ISBLANK(K144),0,IF(ISNUMBER(SEARCH("FI fully agreed with the client's requests/appeals",'Form LTAHO General'!K144)),0,COUNTBLANK('Form LTAHO General'!L144)))</f>
        <v>0</v>
      </c>
      <c r="AF144" s="111">
        <f>IF(OR('Form LTAHO General'!K144="Others",'Form LTAHO General'!L144="Others"),COUNTBLANK('Form LTAHO General'!M144),0)</f>
        <v>0</v>
      </c>
      <c r="AG144" s="111">
        <f>IF(ISBLANK(B144),0,IF(AND(ISBLANK('Form LTAHO General'!P144),NETWORKDAYS(IFERROR(DATE(LEFT('Form LTAHO General'!E144,4),MID('Form LTAHO General'!E144,5,2),RIGHT('Form LTAHO General'!E144,2)),0),IFERROR(DATE(LEFT('Form LTAHO Instructions'!#REF!,4),MID('Form LTAHO Instructions'!#REF!,5,2),RIGHT('Form LTAHO Instructions'!#REF!,2)),0),7)&gt;27),COUNTBLANK('Form LTAHO General'!#REF!),0))</f>
        <v>0</v>
      </c>
      <c r="AH144" s="111">
        <f t="shared" si="14"/>
        <v>0</v>
      </c>
      <c r="AI144" s="111">
        <f t="shared" si="15"/>
        <v>0</v>
      </c>
      <c r="AJ144" s="111">
        <f t="shared" si="16"/>
        <v>0</v>
      </c>
      <c r="AK144" s="111">
        <f>IF(ISBLANK(E144),0,IF(IFERROR(DATE(LEFT(E144,4),MID(E144,5,2),RIGHT(E144,2)),0)&lt;IFERROR(DATE(LEFT('Form LTAHO Instructions'!#REF!,4),MID('Form LTAHO Instructions'!#REF!,5,2),RIGHT('Form LTAHO Instructions'!#REF!,2)),0),0,1))</f>
        <v>0</v>
      </c>
      <c r="AL144" s="111">
        <f>IF('Form LTAHO General'!U144="Misconduct report has been filed",COUNTBLANK('Form LTAHO General'!V144),0)</f>
        <v>0</v>
      </c>
      <c r="AM144" s="111">
        <f t="shared" si="17"/>
        <v>0</v>
      </c>
      <c r="AN144" s="111">
        <f>IF(ISBLANK(D144),0,IF(ISNA(VLOOKUP(D144,'Form LTAHO Dropdowns (Hidden)'!$B$1:$B$4,1,FALSE)),1,0))</f>
        <v>0</v>
      </c>
      <c r="AO144" s="111">
        <f>IF(ISBLANK(G144),0,IF(ISNA(VLOOKUP(G144,'Form LTAHO Dropdowns (Hidden)'!$J$1:$J$5,1,FALSE)),1,0))</f>
        <v>0</v>
      </c>
      <c r="AP144" s="111">
        <f>IF(ISBLANK(K144),0,IF(ISNA(VLOOKUP(K144,'Form LTAHO Dropdowns (Hidden)'!$M$1:$M$4,1,FALSE)),1,0))</f>
        <v>0</v>
      </c>
      <c r="AQ144" s="111">
        <f>IF(ISBLANK(L144),0,IF(ISNA(VLOOKUP(L144,'Form LTAHO Dropdowns (Hidden)'!$K$1:$K$4,1,FALSE)),1,0))</f>
        <v>0</v>
      </c>
      <c r="AR144" s="111">
        <f t="shared" si="18"/>
        <v>0</v>
      </c>
      <c r="AS144" s="111">
        <f t="shared" si="19"/>
        <v>0</v>
      </c>
      <c r="AT144" s="111">
        <f t="shared" si="20"/>
        <v>0</v>
      </c>
    </row>
    <row r="145" spans="2:46" x14ac:dyDescent="0.25">
      <c r="B145" s="12"/>
      <c r="C145" s="12"/>
      <c r="D145" s="12"/>
      <c r="E145" s="32"/>
      <c r="F145" s="12"/>
      <c r="G145" s="12"/>
      <c r="H145" s="12"/>
      <c r="I145" s="32"/>
      <c r="J145" s="12"/>
      <c r="K145" s="12"/>
      <c r="L145" s="12"/>
      <c r="M145" s="12"/>
      <c r="N145" s="12"/>
      <c r="O145" s="12"/>
      <c r="P145" s="32"/>
      <c r="Q145" s="12"/>
      <c r="R145" s="12"/>
      <c r="S145" s="12"/>
      <c r="T145" s="12"/>
      <c r="U145" s="12"/>
      <c r="V145" s="12"/>
      <c r="Z145" s="111" t="e">
        <f>IF('Form LTAHO Instructions'!#REF!="yes",COUNTA('Form LTAHO General'!B145),0)</f>
        <v>#REF!</v>
      </c>
      <c r="AA145" s="111">
        <f>IF(COUNTA(B145:V145)&gt;0,3-(COUNTA('Form LTAHO General'!B145)+COUNTA('Form LTAHO General'!D145)+COUNTA('Form LTAHO General'!U145)),0)</f>
        <v>0</v>
      </c>
      <c r="AB145" s="111">
        <f>IF('Form LTAHO General'!U145="No",COUNTBLANK('Form LTAHO General'!E145:G145)+COUNTBLANK('Form LTAHO General'!K145),0)</f>
        <v>0</v>
      </c>
      <c r="AC145" s="111">
        <f>IF('Form LTAHO General'!G145="Others",COUNTBLANK('Form LTAHO General'!H145),0)</f>
        <v>0</v>
      </c>
      <c r="AD145" s="111">
        <f>IF(AND(U145="No",COUNTA('Form LTAHO General'!B145),ISBLANK('Form LTAHO General'!I145)),COUNTBLANK('Form LTAHO General'!J145),0)</f>
        <v>0</v>
      </c>
      <c r="AE145" s="111">
        <f>IF(ISBLANK(K145),0,IF(ISNUMBER(SEARCH("FI fully agreed with the client's requests/appeals",'Form LTAHO General'!K145)),0,COUNTBLANK('Form LTAHO General'!L145)))</f>
        <v>0</v>
      </c>
      <c r="AF145" s="111">
        <f>IF(OR('Form LTAHO General'!K145="Others",'Form LTAHO General'!L145="Others"),COUNTBLANK('Form LTAHO General'!M145),0)</f>
        <v>0</v>
      </c>
      <c r="AG145" s="111">
        <f>IF(ISBLANK(B145),0,IF(AND(ISBLANK('Form LTAHO General'!P145),NETWORKDAYS(IFERROR(DATE(LEFT('Form LTAHO General'!E145,4),MID('Form LTAHO General'!E145,5,2),RIGHT('Form LTAHO General'!E145,2)),0),IFERROR(DATE(LEFT('Form LTAHO Instructions'!#REF!,4),MID('Form LTAHO Instructions'!#REF!,5,2),RIGHT('Form LTAHO Instructions'!#REF!,2)),0),7)&gt;27),COUNTBLANK('Form LTAHO General'!#REF!),0))</f>
        <v>0</v>
      </c>
      <c r="AH145" s="111">
        <f t="shared" si="14"/>
        <v>0</v>
      </c>
      <c r="AI145" s="111">
        <f t="shared" si="15"/>
        <v>0</v>
      </c>
      <c r="AJ145" s="111">
        <f t="shared" si="16"/>
        <v>0</v>
      </c>
      <c r="AK145" s="111">
        <f>IF(ISBLANK(E145),0,IF(IFERROR(DATE(LEFT(E145,4),MID(E145,5,2),RIGHT(E145,2)),0)&lt;IFERROR(DATE(LEFT('Form LTAHO Instructions'!#REF!,4),MID('Form LTAHO Instructions'!#REF!,5,2),RIGHT('Form LTAHO Instructions'!#REF!,2)),0),0,1))</f>
        <v>0</v>
      </c>
      <c r="AL145" s="111">
        <f>IF('Form LTAHO General'!U145="Misconduct report has been filed",COUNTBLANK('Form LTAHO General'!V145),0)</f>
        <v>0</v>
      </c>
      <c r="AM145" s="111">
        <f t="shared" si="17"/>
        <v>0</v>
      </c>
      <c r="AN145" s="111">
        <f>IF(ISBLANK(D145),0,IF(ISNA(VLOOKUP(D145,'Form LTAHO Dropdowns (Hidden)'!$B$1:$B$4,1,FALSE)),1,0))</f>
        <v>0</v>
      </c>
      <c r="AO145" s="111">
        <f>IF(ISBLANK(G145),0,IF(ISNA(VLOOKUP(G145,'Form LTAHO Dropdowns (Hidden)'!$J$1:$J$5,1,FALSE)),1,0))</f>
        <v>0</v>
      </c>
      <c r="AP145" s="111">
        <f>IF(ISBLANK(K145),0,IF(ISNA(VLOOKUP(K145,'Form LTAHO Dropdowns (Hidden)'!$M$1:$M$4,1,FALSE)),1,0))</f>
        <v>0</v>
      </c>
      <c r="AQ145" s="111">
        <f>IF(ISBLANK(L145),0,IF(ISNA(VLOOKUP(L145,'Form LTAHO Dropdowns (Hidden)'!$K$1:$K$4,1,FALSE)),1,0))</f>
        <v>0</v>
      </c>
      <c r="AR145" s="111">
        <f t="shared" si="18"/>
        <v>0</v>
      </c>
      <c r="AS145" s="111">
        <f t="shared" si="19"/>
        <v>0</v>
      </c>
      <c r="AT145" s="111">
        <f t="shared" si="20"/>
        <v>0</v>
      </c>
    </row>
    <row r="146" spans="2:46" x14ac:dyDescent="0.25">
      <c r="B146" s="12"/>
      <c r="C146" s="12"/>
      <c r="D146" s="12"/>
      <c r="E146" s="32"/>
      <c r="F146" s="12"/>
      <c r="G146" s="12"/>
      <c r="H146" s="12"/>
      <c r="I146" s="32"/>
      <c r="J146" s="12"/>
      <c r="K146" s="12"/>
      <c r="L146" s="12"/>
      <c r="M146" s="12"/>
      <c r="N146" s="12"/>
      <c r="O146" s="12"/>
      <c r="P146" s="32"/>
      <c r="Q146" s="12"/>
      <c r="R146" s="12"/>
      <c r="S146" s="12"/>
      <c r="T146" s="12"/>
      <c r="U146" s="12"/>
      <c r="V146" s="12"/>
      <c r="Z146" s="111" t="e">
        <f>IF('Form LTAHO Instructions'!#REF!="yes",COUNTA('Form LTAHO General'!B146),0)</f>
        <v>#REF!</v>
      </c>
      <c r="AA146" s="111">
        <f>IF(COUNTA(B146:V146)&gt;0,3-(COUNTA('Form LTAHO General'!B146)+COUNTA('Form LTAHO General'!D146)+COUNTA('Form LTAHO General'!U146)),0)</f>
        <v>0</v>
      </c>
      <c r="AB146" s="111">
        <f>IF('Form LTAHO General'!U146="No",COUNTBLANK('Form LTAHO General'!E146:G146)+COUNTBLANK('Form LTAHO General'!K146),0)</f>
        <v>0</v>
      </c>
      <c r="AC146" s="111">
        <f>IF('Form LTAHO General'!G146="Others",COUNTBLANK('Form LTAHO General'!H146),0)</f>
        <v>0</v>
      </c>
      <c r="AD146" s="111">
        <f>IF(AND(U146="No",COUNTA('Form LTAHO General'!B146),ISBLANK('Form LTAHO General'!I146)),COUNTBLANK('Form LTAHO General'!J146),0)</f>
        <v>0</v>
      </c>
      <c r="AE146" s="111">
        <f>IF(ISBLANK(K146),0,IF(ISNUMBER(SEARCH("FI fully agreed with the client's requests/appeals",'Form LTAHO General'!K146)),0,COUNTBLANK('Form LTAHO General'!L146)))</f>
        <v>0</v>
      </c>
      <c r="AF146" s="111">
        <f>IF(OR('Form LTAHO General'!K146="Others",'Form LTAHO General'!L146="Others"),COUNTBLANK('Form LTAHO General'!M146),0)</f>
        <v>0</v>
      </c>
      <c r="AG146" s="111">
        <f>IF(ISBLANK(B146),0,IF(AND(ISBLANK('Form LTAHO General'!P146),NETWORKDAYS(IFERROR(DATE(LEFT('Form LTAHO General'!E146,4),MID('Form LTAHO General'!E146,5,2),RIGHT('Form LTAHO General'!E146,2)),0),IFERROR(DATE(LEFT('Form LTAHO Instructions'!#REF!,4),MID('Form LTAHO Instructions'!#REF!,5,2),RIGHT('Form LTAHO Instructions'!#REF!,2)),0),7)&gt;27),COUNTBLANK('Form LTAHO General'!#REF!),0))</f>
        <v>0</v>
      </c>
      <c r="AH146" s="111">
        <f t="shared" si="14"/>
        <v>0</v>
      </c>
      <c r="AI146" s="111">
        <f t="shared" si="15"/>
        <v>0</v>
      </c>
      <c r="AJ146" s="111">
        <f t="shared" si="16"/>
        <v>0</v>
      </c>
      <c r="AK146" s="111">
        <f>IF(ISBLANK(E146),0,IF(IFERROR(DATE(LEFT(E146,4),MID(E146,5,2),RIGHT(E146,2)),0)&lt;IFERROR(DATE(LEFT('Form LTAHO Instructions'!#REF!,4),MID('Form LTAHO Instructions'!#REF!,5,2),RIGHT('Form LTAHO Instructions'!#REF!,2)),0),0,1))</f>
        <v>0</v>
      </c>
      <c r="AL146" s="111">
        <f>IF('Form LTAHO General'!U146="Misconduct report has been filed",COUNTBLANK('Form LTAHO General'!V146),0)</f>
        <v>0</v>
      </c>
      <c r="AM146" s="111">
        <f t="shared" si="17"/>
        <v>0</v>
      </c>
      <c r="AN146" s="111">
        <f>IF(ISBLANK(D146),0,IF(ISNA(VLOOKUP(D146,'Form LTAHO Dropdowns (Hidden)'!$B$1:$B$4,1,FALSE)),1,0))</f>
        <v>0</v>
      </c>
      <c r="AO146" s="111">
        <f>IF(ISBLANK(G146),0,IF(ISNA(VLOOKUP(G146,'Form LTAHO Dropdowns (Hidden)'!$J$1:$J$5,1,FALSE)),1,0))</f>
        <v>0</v>
      </c>
      <c r="AP146" s="111">
        <f>IF(ISBLANK(K146),0,IF(ISNA(VLOOKUP(K146,'Form LTAHO Dropdowns (Hidden)'!$M$1:$M$4,1,FALSE)),1,0))</f>
        <v>0</v>
      </c>
      <c r="AQ146" s="111">
        <f>IF(ISBLANK(L146),0,IF(ISNA(VLOOKUP(L146,'Form LTAHO Dropdowns (Hidden)'!$K$1:$K$4,1,FALSE)),1,0))</f>
        <v>0</v>
      </c>
      <c r="AR146" s="111">
        <f t="shared" si="18"/>
        <v>0</v>
      </c>
      <c r="AS146" s="111">
        <f t="shared" si="19"/>
        <v>0</v>
      </c>
      <c r="AT146" s="111">
        <f t="shared" si="20"/>
        <v>0</v>
      </c>
    </row>
    <row r="147" spans="2:46" x14ac:dyDescent="0.25">
      <c r="B147" s="12"/>
      <c r="C147" s="12"/>
      <c r="D147" s="12"/>
      <c r="E147" s="32"/>
      <c r="F147" s="12"/>
      <c r="G147" s="12"/>
      <c r="H147" s="12"/>
      <c r="I147" s="32"/>
      <c r="J147" s="12"/>
      <c r="K147" s="12"/>
      <c r="L147" s="12"/>
      <c r="M147" s="12"/>
      <c r="N147" s="12"/>
      <c r="O147" s="12"/>
      <c r="P147" s="32"/>
      <c r="Q147" s="12"/>
      <c r="R147" s="12"/>
      <c r="S147" s="12"/>
      <c r="T147" s="12"/>
      <c r="U147" s="12"/>
      <c r="V147" s="12"/>
      <c r="Z147" s="111" t="e">
        <f>IF('Form LTAHO Instructions'!#REF!="yes",COUNTA('Form LTAHO General'!B147),0)</f>
        <v>#REF!</v>
      </c>
      <c r="AA147" s="111">
        <f>IF(COUNTA(B147:V147)&gt;0,3-(COUNTA('Form LTAHO General'!B147)+COUNTA('Form LTAHO General'!D147)+COUNTA('Form LTAHO General'!U147)),0)</f>
        <v>0</v>
      </c>
      <c r="AB147" s="111">
        <f>IF('Form LTAHO General'!U147="No",COUNTBLANK('Form LTAHO General'!E147:G147)+COUNTBLANK('Form LTAHO General'!K147),0)</f>
        <v>0</v>
      </c>
      <c r="AC147" s="111">
        <f>IF('Form LTAHO General'!G147="Others",COUNTBLANK('Form LTAHO General'!H147),0)</f>
        <v>0</v>
      </c>
      <c r="AD147" s="111">
        <f>IF(AND(U147="No",COUNTA('Form LTAHO General'!B147),ISBLANK('Form LTAHO General'!I147)),COUNTBLANK('Form LTAHO General'!J147),0)</f>
        <v>0</v>
      </c>
      <c r="AE147" s="111">
        <f>IF(ISBLANK(K147),0,IF(ISNUMBER(SEARCH("FI fully agreed with the client's requests/appeals",'Form LTAHO General'!K147)),0,COUNTBLANK('Form LTAHO General'!L147)))</f>
        <v>0</v>
      </c>
      <c r="AF147" s="111">
        <f>IF(OR('Form LTAHO General'!K147="Others",'Form LTAHO General'!L147="Others"),COUNTBLANK('Form LTAHO General'!M147),0)</f>
        <v>0</v>
      </c>
      <c r="AG147" s="111">
        <f>IF(ISBLANK(B147),0,IF(AND(ISBLANK('Form LTAHO General'!P147),NETWORKDAYS(IFERROR(DATE(LEFT('Form LTAHO General'!E147,4),MID('Form LTAHO General'!E147,5,2),RIGHT('Form LTAHO General'!E147,2)),0),IFERROR(DATE(LEFT('Form LTAHO Instructions'!#REF!,4),MID('Form LTAHO Instructions'!#REF!,5,2),RIGHT('Form LTAHO Instructions'!#REF!,2)),0),7)&gt;27),COUNTBLANK('Form LTAHO General'!#REF!),0))</f>
        <v>0</v>
      </c>
      <c r="AH147" s="111">
        <f t="shared" si="14"/>
        <v>0</v>
      </c>
      <c r="AI147" s="111">
        <f t="shared" si="15"/>
        <v>0</v>
      </c>
      <c r="AJ147" s="111">
        <f t="shared" si="16"/>
        <v>0</v>
      </c>
      <c r="AK147" s="111">
        <f>IF(ISBLANK(E147),0,IF(IFERROR(DATE(LEFT(E147,4),MID(E147,5,2),RIGHT(E147,2)),0)&lt;IFERROR(DATE(LEFT('Form LTAHO Instructions'!#REF!,4),MID('Form LTAHO Instructions'!#REF!,5,2),RIGHT('Form LTAHO Instructions'!#REF!,2)),0),0,1))</f>
        <v>0</v>
      </c>
      <c r="AL147" s="111">
        <f>IF('Form LTAHO General'!U147="Misconduct report has been filed",COUNTBLANK('Form LTAHO General'!V147),0)</f>
        <v>0</v>
      </c>
      <c r="AM147" s="111">
        <f t="shared" si="17"/>
        <v>0</v>
      </c>
      <c r="AN147" s="111">
        <f>IF(ISBLANK(D147),0,IF(ISNA(VLOOKUP(D147,'Form LTAHO Dropdowns (Hidden)'!$B$1:$B$4,1,FALSE)),1,0))</f>
        <v>0</v>
      </c>
      <c r="AO147" s="111">
        <f>IF(ISBLANK(G147),0,IF(ISNA(VLOOKUP(G147,'Form LTAHO Dropdowns (Hidden)'!$J$1:$J$5,1,FALSE)),1,0))</f>
        <v>0</v>
      </c>
      <c r="AP147" s="111">
        <f>IF(ISBLANK(K147),0,IF(ISNA(VLOOKUP(K147,'Form LTAHO Dropdowns (Hidden)'!$M$1:$M$4,1,FALSE)),1,0))</f>
        <v>0</v>
      </c>
      <c r="AQ147" s="111">
        <f>IF(ISBLANK(L147),0,IF(ISNA(VLOOKUP(L147,'Form LTAHO Dropdowns (Hidden)'!$K$1:$K$4,1,FALSE)),1,0))</f>
        <v>0</v>
      </c>
      <c r="AR147" s="111">
        <f t="shared" si="18"/>
        <v>0</v>
      </c>
      <c r="AS147" s="111">
        <f t="shared" si="19"/>
        <v>0</v>
      </c>
      <c r="AT147" s="111">
        <f t="shared" si="20"/>
        <v>0</v>
      </c>
    </row>
    <row r="148" spans="2:46" x14ac:dyDescent="0.25">
      <c r="B148" s="12"/>
      <c r="C148" s="12"/>
      <c r="D148" s="12"/>
      <c r="E148" s="32"/>
      <c r="F148" s="12"/>
      <c r="G148" s="12"/>
      <c r="H148" s="12"/>
      <c r="I148" s="32"/>
      <c r="J148" s="12"/>
      <c r="K148" s="12"/>
      <c r="L148" s="12"/>
      <c r="M148" s="12"/>
      <c r="N148" s="12"/>
      <c r="O148" s="12"/>
      <c r="P148" s="32"/>
      <c r="Q148" s="12"/>
      <c r="R148" s="12"/>
      <c r="S148" s="12"/>
      <c r="T148" s="12"/>
      <c r="U148" s="12"/>
      <c r="V148" s="12"/>
      <c r="Z148" s="111" t="e">
        <f>IF('Form LTAHO Instructions'!#REF!="yes",COUNTA('Form LTAHO General'!B148),0)</f>
        <v>#REF!</v>
      </c>
      <c r="AA148" s="111">
        <f>IF(COUNTA(B148:V148)&gt;0,3-(COUNTA('Form LTAHO General'!B148)+COUNTA('Form LTAHO General'!D148)+COUNTA('Form LTAHO General'!U148)),0)</f>
        <v>0</v>
      </c>
      <c r="AB148" s="111">
        <f>IF('Form LTAHO General'!U148="No",COUNTBLANK('Form LTAHO General'!E148:G148)+COUNTBLANK('Form LTAHO General'!K148),0)</f>
        <v>0</v>
      </c>
      <c r="AC148" s="111">
        <f>IF('Form LTAHO General'!G148="Others",COUNTBLANK('Form LTAHO General'!H148),0)</f>
        <v>0</v>
      </c>
      <c r="AD148" s="111">
        <f>IF(AND(U148="No",COUNTA('Form LTAHO General'!B148),ISBLANK('Form LTAHO General'!I148)),COUNTBLANK('Form LTAHO General'!J148),0)</f>
        <v>0</v>
      </c>
      <c r="AE148" s="111">
        <f>IF(ISBLANK(K148),0,IF(ISNUMBER(SEARCH("FI fully agreed with the client's requests/appeals",'Form LTAHO General'!K148)),0,COUNTBLANK('Form LTAHO General'!L148)))</f>
        <v>0</v>
      </c>
      <c r="AF148" s="111">
        <f>IF(OR('Form LTAHO General'!K148="Others",'Form LTAHO General'!L148="Others"),COUNTBLANK('Form LTAHO General'!M148),0)</f>
        <v>0</v>
      </c>
      <c r="AG148" s="111">
        <f>IF(ISBLANK(B148),0,IF(AND(ISBLANK('Form LTAHO General'!P148),NETWORKDAYS(IFERROR(DATE(LEFT('Form LTAHO General'!E148,4),MID('Form LTAHO General'!E148,5,2),RIGHT('Form LTAHO General'!E148,2)),0),IFERROR(DATE(LEFT('Form LTAHO Instructions'!#REF!,4),MID('Form LTAHO Instructions'!#REF!,5,2),RIGHT('Form LTAHO Instructions'!#REF!,2)),0),7)&gt;27),COUNTBLANK('Form LTAHO General'!#REF!),0))</f>
        <v>0</v>
      </c>
      <c r="AH148" s="111">
        <f t="shared" si="14"/>
        <v>0</v>
      </c>
      <c r="AI148" s="111">
        <f t="shared" si="15"/>
        <v>0</v>
      </c>
      <c r="AJ148" s="111">
        <f t="shared" si="16"/>
        <v>0</v>
      </c>
      <c r="AK148" s="111">
        <f>IF(ISBLANK(E148),0,IF(IFERROR(DATE(LEFT(E148,4),MID(E148,5,2),RIGHT(E148,2)),0)&lt;IFERROR(DATE(LEFT('Form LTAHO Instructions'!#REF!,4),MID('Form LTAHO Instructions'!#REF!,5,2),RIGHT('Form LTAHO Instructions'!#REF!,2)),0),0,1))</f>
        <v>0</v>
      </c>
      <c r="AL148" s="111">
        <f>IF('Form LTAHO General'!U148="Misconduct report has been filed",COUNTBLANK('Form LTAHO General'!V148),0)</f>
        <v>0</v>
      </c>
      <c r="AM148" s="111">
        <f t="shared" si="17"/>
        <v>0</v>
      </c>
      <c r="AN148" s="111">
        <f>IF(ISBLANK(D148),0,IF(ISNA(VLOOKUP(D148,'Form LTAHO Dropdowns (Hidden)'!$B$1:$B$4,1,FALSE)),1,0))</f>
        <v>0</v>
      </c>
      <c r="AO148" s="111">
        <f>IF(ISBLANK(G148),0,IF(ISNA(VLOOKUP(G148,'Form LTAHO Dropdowns (Hidden)'!$J$1:$J$5,1,FALSE)),1,0))</f>
        <v>0</v>
      </c>
      <c r="AP148" s="111">
        <f>IF(ISBLANK(K148),0,IF(ISNA(VLOOKUP(K148,'Form LTAHO Dropdowns (Hidden)'!$M$1:$M$4,1,FALSE)),1,0))</f>
        <v>0</v>
      </c>
      <c r="AQ148" s="111">
        <f>IF(ISBLANK(L148),0,IF(ISNA(VLOOKUP(L148,'Form LTAHO Dropdowns (Hidden)'!$K$1:$K$4,1,FALSE)),1,0))</f>
        <v>0</v>
      </c>
      <c r="AR148" s="111">
        <f t="shared" si="18"/>
        <v>0</v>
      </c>
      <c r="AS148" s="111">
        <f t="shared" si="19"/>
        <v>0</v>
      </c>
      <c r="AT148" s="111">
        <f t="shared" si="20"/>
        <v>0</v>
      </c>
    </row>
    <row r="149" spans="2:46" x14ac:dyDescent="0.25">
      <c r="B149" s="12"/>
      <c r="C149" s="12"/>
      <c r="D149" s="12"/>
      <c r="E149" s="32"/>
      <c r="F149" s="12"/>
      <c r="G149" s="12"/>
      <c r="H149" s="12"/>
      <c r="I149" s="32"/>
      <c r="J149" s="12"/>
      <c r="K149" s="12"/>
      <c r="L149" s="12"/>
      <c r="M149" s="12"/>
      <c r="N149" s="12"/>
      <c r="O149" s="12"/>
      <c r="P149" s="32"/>
      <c r="Q149" s="12"/>
      <c r="R149" s="12"/>
      <c r="S149" s="12"/>
      <c r="T149" s="12"/>
      <c r="U149" s="12"/>
      <c r="V149" s="12"/>
      <c r="Z149" s="111" t="e">
        <f>IF('Form LTAHO Instructions'!#REF!="yes",COUNTA('Form LTAHO General'!B149),0)</f>
        <v>#REF!</v>
      </c>
      <c r="AA149" s="111">
        <f>IF(COUNTA(B149:V149)&gt;0,3-(COUNTA('Form LTAHO General'!B149)+COUNTA('Form LTAHO General'!D149)+COUNTA('Form LTAHO General'!U149)),0)</f>
        <v>0</v>
      </c>
      <c r="AB149" s="111">
        <f>IF('Form LTAHO General'!U149="No",COUNTBLANK('Form LTAHO General'!E149:G149)+COUNTBLANK('Form LTAHO General'!K149),0)</f>
        <v>0</v>
      </c>
      <c r="AC149" s="111">
        <f>IF('Form LTAHO General'!G149="Others",COUNTBLANK('Form LTAHO General'!H149),0)</f>
        <v>0</v>
      </c>
      <c r="AD149" s="111">
        <f>IF(AND(U149="No",COUNTA('Form LTAHO General'!B149),ISBLANK('Form LTAHO General'!I149)),COUNTBLANK('Form LTAHO General'!J149),0)</f>
        <v>0</v>
      </c>
      <c r="AE149" s="111">
        <f>IF(ISBLANK(K149),0,IF(ISNUMBER(SEARCH("FI fully agreed with the client's requests/appeals",'Form LTAHO General'!K149)),0,COUNTBLANK('Form LTAHO General'!L149)))</f>
        <v>0</v>
      </c>
      <c r="AF149" s="111">
        <f>IF(OR('Form LTAHO General'!K149="Others",'Form LTAHO General'!L149="Others"),COUNTBLANK('Form LTAHO General'!M149),0)</f>
        <v>0</v>
      </c>
      <c r="AG149" s="111">
        <f>IF(ISBLANK(B149),0,IF(AND(ISBLANK('Form LTAHO General'!P149),NETWORKDAYS(IFERROR(DATE(LEFT('Form LTAHO General'!E149,4),MID('Form LTAHO General'!E149,5,2),RIGHT('Form LTAHO General'!E149,2)),0),IFERROR(DATE(LEFT('Form LTAHO Instructions'!#REF!,4),MID('Form LTAHO Instructions'!#REF!,5,2),RIGHT('Form LTAHO Instructions'!#REF!,2)),0),7)&gt;27),COUNTBLANK('Form LTAHO General'!#REF!),0))</f>
        <v>0</v>
      </c>
      <c r="AH149" s="111">
        <f t="shared" si="14"/>
        <v>0</v>
      </c>
      <c r="AI149" s="111">
        <f t="shared" si="15"/>
        <v>0</v>
      </c>
      <c r="AJ149" s="111">
        <f t="shared" si="16"/>
        <v>0</v>
      </c>
      <c r="AK149" s="111">
        <f>IF(ISBLANK(E149),0,IF(IFERROR(DATE(LEFT(E149,4),MID(E149,5,2),RIGHT(E149,2)),0)&lt;IFERROR(DATE(LEFT('Form LTAHO Instructions'!#REF!,4),MID('Form LTAHO Instructions'!#REF!,5,2),RIGHT('Form LTAHO Instructions'!#REF!,2)),0),0,1))</f>
        <v>0</v>
      </c>
      <c r="AL149" s="111">
        <f>IF('Form LTAHO General'!U149="Misconduct report has been filed",COUNTBLANK('Form LTAHO General'!V149),0)</f>
        <v>0</v>
      </c>
      <c r="AM149" s="111">
        <f t="shared" si="17"/>
        <v>0</v>
      </c>
      <c r="AN149" s="111">
        <f>IF(ISBLANK(D149),0,IF(ISNA(VLOOKUP(D149,'Form LTAHO Dropdowns (Hidden)'!$B$1:$B$4,1,FALSE)),1,0))</f>
        <v>0</v>
      </c>
      <c r="AO149" s="111">
        <f>IF(ISBLANK(G149),0,IF(ISNA(VLOOKUP(G149,'Form LTAHO Dropdowns (Hidden)'!$J$1:$J$5,1,FALSE)),1,0))</f>
        <v>0</v>
      </c>
      <c r="AP149" s="111">
        <f>IF(ISBLANK(K149),0,IF(ISNA(VLOOKUP(K149,'Form LTAHO Dropdowns (Hidden)'!$M$1:$M$4,1,FALSE)),1,0))</f>
        <v>0</v>
      </c>
      <c r="AQ149" s="111">
        <f>IF(ISBLANK(L149),0,IF(ISNA(VLOOKUP(L149,'Form LTAHO Dropdowns (Hidden)'!$K$1:$K$4,1,FALSE)),1,0))</f>
        <v>0</v>
      </c>
      <c r="AR149" s="111">
        <f t="shared" si="18"/>
        <v>0</v>
      </c>
      <c r="AS149" s="111">
        <f t="shared" si="19"/>
        <v>0</v>
      </c>
      <c r="AT149" s="111">
        <f t="shared" si="20"/>
        <v>0</v>
      </c>
    </row>
    <row r="150" spans="2:46" x14ac:dyDescent="0.25">
      <c r="B150" s="12"/>
      <c r="C150" s="12"/>
      <c r="D150" s="12"/>
      <c r="E150" s="32"/>
      <c r="F150" s="12"/>
      <c r="G150" s="12"/>
      <c r="H150" s="12"/>
      <c r="I150" s="32"/>
      <c r="J150" s="12"/>
      <c r="K150" s="12"/>
      <c r="L150" s="12"/>
      <c r="M150" s="12"/>
      <c r="N150" s="12"/>
      <c r="O150" s="12"/>
      <c r="P150" s="32"/>
      <c r="Q150" s="12"/>
      <c r="R150" s="12"/>
      <c r="S150" s="12"/>
      <c r="T150" s="12"/>
      <c r="U150" s="12"/>
      <c r="V150" s="12"/>
      <c r="Z150" s="111" t="e">
        <f>IF('Form LTAHO Instructions'!#REF!="yes",COUNTA('Form LTAHO General'!B150),0)</f>
        <v>#REF!</v>
      </c>
      <c r="AA150" s="111">
        <f>IF(COUNTA(B150:V150)&gt;0,3-(COUNTA('Form LTAHO General'!B150)+COUNTA('Form LTAHO General'!D150)+COUNTA('Form LTAHO General'!U150)),0)</f>
        <v>0</v>
      </c>
      <c r="AB150" s="111">
        <f>IF('Form LTAHO General'!U150="No",COUNTBLANK('Form LTAHO General'!E150:G150)+COUNTBLANK('Form LTAHO General'!K150),0)</f>
        <v>0</v>
      </c>
      <c r="AC150" s="111">
        <f>IF('Form LTAHO General'!G150="Others",COUNTBLANK('Form LTAHO General'!H150),0)</f>
        <v>0</v>
      </c>
      <c r="AD150" s="111">
        <f>IF(AND(U150="No",COUNTA('Form LTAHO General'!B150),ISBLANK('Form LTAHO General'!I150)),COUNTBLANK('Form LTAHO General'!J150),0)</f>
        <v>0</v>
      </c>
      <c r="AE150" s="111">
        <f>IF(ISBLANK(K150),0,IF(ISNUMBER(SEARCH("FI fully agreed with the client's requests/appeals",'Form LTAHO General'!K150)),0,COUNTBLANK('Form LTAHO General'!L150)))</f>
        <v>0</v>
      </c>
      <c r="AF150" s="111">
        <f>IF(OR('Form LTAHO General'!K150="Others",'Form LTAHO General'!L150="Others"),COUNTBLANK('Form LTAHO General'!M150),0)</f>
        <v>0</v>
      </c>
      <c r="AG150" s="111">
        <f>IF(ISBLANK(B150),0,IF(AND(ISBLANK('Form LTAHO General'!P150),NETWORKDAYS(IFERROR(DATE(LEFT('Form LTAHO General'!E150,4),MID('Form LTAHO General'!E150,5,2),RIGHT('Form LTAHO General'!E150,2)),0),IFERROR(DATE(LEFT('Form LTAHO Instructions'!#REF!,4),MID('Form LTAHO Instructions'!#REF!,5,2),RIGHT('Form LTAHO Instructions'!#REF!,2)),0),7)&gt;27),COUNTBLANK('Form LTAHO General'!#REF!),0))</f>
        <v>0</v>
      </c>
      <c r="AH150" s="111">
        <f t="shared" si="14"/>
        <v>0</v>
      </c>
      <c r="AI150" s="111">
        <f t="shared" si="15"/>
        <v>0</v>
      </c>
      <c r="AJ150" s="111">
        <f t="shared" si="16"/>
        <v>0</v>
      </c>
      <c r="AK150" s="111">
        <f>IF(ISBLANK(E150),0,IF(IFERROR(DATE(LEFT(E150,4),MID(E150,5,2),RIGHT(E150,2)),0)&lt;IFERROR(DATE(LEFT('Form LTAHO Instructions'!#REF!,4),MID('Form LTAHO Instructions'!#REF!,5,2),RIGHT('Form LTAHO Instructions'!#REF!,2)),0),0,1))</f>
        <v>0</v>
      </c>
      <c r="AL150" s="111">
        <f>IF('Form LTAHO General'!U150="Misconduct report has been filed",COUNTBLANK('Form LTAHO General'!V150),0)</f>
        <v>0</v>
      </c>
      <c r="AM150" s="111">
        <f t="shared" si="17"/>
        <v>0</v>
      </c>
      <c r="AN150" s="111">
        <f>IF(ISBLANK(D150),0,IF(ISNA(VLOOKUP(D150,'Form LTAHO Dropdowns (Hidden)'!$B$1:$B$4,1,FALSE)),1,0))</f>
        <v>0</v>
      </c>
      <c r="AO150" s="111">
        <f>IF(ISBLANK(G150),0,IF(ISNA(VLOOKUP(G150,'Form LTAHO Dropdowns (Hidden)'!$J$1:$J$5,1,FALSE)),1,0))</f>
        <v>0</v>
      </c>
      <c r="AP150" s="111">
        <f>IF(ISBLANK(K150),0,IF(ISNA(VLOOKUP(K150,'Form LTAHO Dropdowns (Hidden)'!$M$1:$M$4,1,FALSE)),1,0))</f>
        <v>0</v>
      </c>
      <c r="AQ150" s="111">
        <f>IF(ISBLANK(L150),0,IF(ISNA(VLOOKUP(L150,'Form LTAHO Dropdowns (Hidden)'!$K$1:$K$4,1,FALSE)),1,0))</f>
        <v>0</v>
      </c>
      <c r="AR150" s="111">
        <f t="shared" si="18"/>
        <v>0</v>
      </c>
      <c r="AS150" s="111">
        <f t="shared" si="19"/>
        <v>0</v>
      </c>
      <c r="AT150" s="111">
        <f t="shared" si="20"/>
        <v>0</v>
      </c>
    </row>
    <row r="151" spans="2:46" x14ac:dyDescent="0.25">
      <c r="B151" s="12"/>
      <c r="C151" s="12"/>
      <c r="D151" s="12"/>
      <c r="E151" s="32"/>
      <c r="F151" s="12"/>
      <c r="G151" s="12"/>
      <c r="H151" s="12"/>
      <c r="I151" s="32"/>
      <c r="J151" s="12"/>
      <c r="K151" s="12"/>
      <c r="L151" s="12"/>
      <c r="M151" s="12"/>
      <c r="N151" s="12"/>
      <c r="O151" s="12"/>
      <c r="P151" s="32"/>
      <c r="Q151" s="12"/>
      <c r="R151" s="12"/>
      <c r="S151" s="12"/>
      <c r="T151" s="12"/>
      <c r="U151" s="12"/>
      <c r="V151" s="12"/>
      <c r="Z151" s="111" t="e">
        <f>IF('Form LTAHO Instructions'!#REF!="yes",COUNTA('Form LTAHO General'!B151),0)</f>
        <v>#REF!</v>
      </c>
      <c r="AA151" s="111">
        <f>IF(COUNTA(B151:V151)&gt;0,3-(COUNTA('Form LTAHO General'!B151)+COUNTA('Form LTAHO General'!D151)+COUNTA('Form LTAHO General'!U151)),0)</f>
        <v>0</v>
      </c>
      <c r="AB151" s="111">
        <f>IF('Form LTAHO General'!U151="No",COUNTBLANK('Form LTAHO General'!E151:G151)+COUNTBLANK('Form LTAHO General'!K151),0)</f>
        <v>0</v>
      </c>
      <c r="AC151" s="111">
        <f>IF('Form LTAHO General'!G151="Others",COUNTBLANK('Form LTAHO General'!H151),0)</f>
        <v>0</v>
      </c>
      <c r="AD151" s="111">
        <f>IF(AND(U151="No",COUNTA('Form LTAHO General'!B151),ISBLANK('Form LTAHO General'!I151)),COUNTBLANK('Form LTAHO General'!J151),0)</f>
        <v>0</v>
      </c>
      <c r="AE151" s="111">
        <f>IF(ISBLANK(K151),0,IF(ISNUMBER(SEARCH("FI fully agreed with the client's requests/appeals",'Form LTAHO General'!K151)),0,COUNTBLANK('Form LTAHO General'!L151)))</f>
        <v>0</v>
      </c>
      <c r="AF151" s="111">
        <f>IF(OR('Form LTAHO General'!K151="Others",'Form LTAHO General'!L151="Others"),COUNTBLANK('Form LTAHO General'!M151),0)</f>
        <v>0</v>
      </c>
      <c r="AG151" s="111">
        <f>IF(ISBLANK(B151),0,IF(AND(ISBLANK('Form LTAHO General'!P151),NETWORKDAYS(IFERROR(DATE(LEFT('Form LTAHO General'!E151,4),MID('Form LTAHO General'!E151,5,2),RIGHT('Form LTAHO General'!E151,2)),0),IFERROR(DATE(LEFT('Form LTAHO Instructions'!#REF!,4),MID('Form LTAHO Instructions'!#REF!,5,2),RIGHT('Form LTAHO Instructions'!#REF!,2)),0),7)&gt;27),COUNTBLANK('Form LTAHO General'!#REF!),0))</f>
        <v>0</v>
      </c>
      <c r="AH151" s="111">
        <f t="shared" si="14"/>
        <v>0</v>
      </c>
      <c r="AI151" s="111">
        <f t="shared" si="15"/>
        <v>0</v>
      </c>
      <c r="AJ151" s="111">
        <f t="shared" si="16"/>
        <v>0</v>
      </c>
      <c r="AK151" s="111">
        <f>IF(ISBLANK(E151),0,IF(IFERROR(DATE(LEFT(E151,4),MID(E151,5,2),RIGHT(E151,2)),0)&lt;IFERROR(DATE(LEFT('Form LTAHO Instructions'!#REF!,4),MID('Form LTAHO Instructions'!#REF!,5,2),RIGHT('Form LTAHO Instructions'!#REF!,2)),0),0,1))</f>
        <v>0</v>
      </c>
      <c r="AL151" s="111">
        <f>IF('Form LTAHO General'!U151="Misconduct report has been filed",COUNTBLANK('Form LTAHO General'!V151),0)</f>
        <v>0</v>
      </c>
      <c r="AM151" s="111">
        <f t="shared" si="17"/>
        <v>0</v>
      </c>
      <c r="AN151" s="111">
        <f>IF(ISBLANK(D151),0,IF(ISNA(VLOOKUP(D151,'Form LTAHO Dropdowns (Hidden)'!$B$1:$B$4,1,FALSE)),1,0))</f>
        <v>0</v>
      </c>
      <c r="AO151" s="111">
        <f>IF(ISBLANK(G151),0,IF(ISNA(VLOOKUP(G151,'Form LTAHO Dropdowns (Hidden)'!$J$1:$J$5,1,FALSE)),1,0))</f>
        <v>0</v>
      </c>
      <c r="AP151" s="111">
        <f>IF(ISBLANK(K151),0,IF(ISNA(VLOOKUP(K151,'Form LTAHO Dropdowns (Hidden)'!$M$1:$M$4,1,FALSE)),1,0))</f>
        <v>0</v>
      </c>
      <c r="AQ151" s="111">
        <f>IF(ISBLANK(L151),0,IF(ISNA(VLOOKUP(L151,'Form LTAHO Dropdowns (Hidden)'!$K$1:$K$4,1,FALSE)),1,0))</f>
        <v>0</v>
      </c>
      <c r="AR151" s="111">
        <f t="shared" si="18"/>
        <v>0</v>
      </c>
      <c r="AS151" s="111">
        <f t="shared" si="19"/>
        <v>0</v>
      </c>
      <c r="AT151" s="111">
        <f t="shared" si="20"/>
        <v>0</v>
      </c>
    </row>
    <row r="152" spans="2:46" x14ac:dyDescent="0.25">
      <c r="B152" s="12"/>
      <c r="C152" s="12"/>
      <c r="D152" s="12"/>
      <c r="E152" s="32"/>
      <c r="F152" s="12"/>
      <c r="G152" s="12"/>
      <c r="H152" s="12"/>
      <c r="I152" s="32"/>
      <c r="J152" s="12"/>
      <c r="K152" s="12"/>
      <c r="L152" s="12"/>
      <c r="M152" s="12"/>
      <c r="N152" s="12"/>
      <c r="O152" s="12"/>
      <c r="P152" s="32"/>
      <c r="Q152" s="12"/>
      <c r="R152" s="12"/>
      <c r="S152" s="12"/>
      <c r="T152" s="12"/>
      <c r="U152" s="12"/>
      <c r="V152" s="12"/>
      <c r="Z152" s="111" t="e">
        <f>IF('Form LTAHO Instructions'!#REF!="yes",COUNTA('Form LTAHO General'!B152),0)</f>
        <v>#REF!</v>
      </c>
      <c r="AA152" s="111">
        <f>IF(COUNTA(B152:V152)&gt;0,3-(COUNTA('Form LTAHO General'!B152)+COUNTA('Form LTAHO General'!D152)+COUNTA('Form LTAHO General'!U152)),0)</f>
        <v>0</v>
      </c>
      <c r="AB152" s="111">
        <f>IF('Form LTAHO General'!U152="No",COUNTBLANK('Form LTAHO General'!E152:G152)+COUNTBLANK('Form LTAHO General'!K152),0)</f>
        <v>0</v>
      </c>
      <c r="AC152" s="111">
        <f>IF('Form LTAHO General'!G152="Others",COUNTBLANK('Form LTAHO General'!H152),0)</f>
        <v>0</v>
      </c>
      <c r="AD152" s="111">
        <f>IF(AND(U152="No",COUNTA('Form LTAHO General'!B152),ISBLANK('Form LTAHO General'!I152)),COUNTBLANK('Form LTAHO General'!J152),0)</f>
        <v>0</v>
      </c>
      <c r="AE152" s="111">
        <f>IF(ISBLANK(K152),0,IF(ISNUMBER(SEARCH("FI fully agreed with the client's requests/appeals",'Form LTAHO General'!K152)),0,COUNTBLANK('Form LTAHO General'!L152)))</f>
        <v>0</v>
      </c>
      <c r="AF152" s="111">
        <f>IF(OR('Form LTAHO General'!K152="Others",'Form LTAHO General'!L152="Others"),COUNTBLANK('Form LTAHO General'!M152),0)</f>
        <v>0</v>
      </c>
      <c r="AG152" s="111">
        <f>IF(ISBLANK(B152),0,IF(AND(ISBLANK('Form LTAHO General'!P152),NETWORKDAYS(IFERROR(DATE(LEFT('Form LTAHO General'!E152,4),MID('Form LTAHO General'!E152,5,2),RIGHT('Form LTAHO General'!E152,2)),0),IFERROR(DATE(LEFT('Form LTAHO Instructions'!#REF!,4),MID('Form LTAHO Instructions'!#REF!,5,2),RIGHT('Form LTAHO Instructions'!#REF!,2)),0),7)&gt;27),COUNTBLANK('Form LTAHO General'!#REF!),0))</f>
        <v>0</v>
      </c>
      <c r="AH152" s="111">
        <f t="shared" si="14"/>
        <v>0</v>
      </c>
      <c r="AI152" s="111">
        <f t="shared" si="15"/>
        <v>0</v>
      </c>
      <c r="AJ152" s="111">
        <f t="shared" si="16"/>
        <v>0</v>
      </c>
      <c r="AK152" s="111">
        <f>IF(ISBLANK(E152),0,IF(IFERROR(DATE(LEFT(E152,4),MID(E152,5,2),RIGHT(E152,2)),0)&lt;IFERROR(DATE(LEFT('Form LTAHO Instructions'!#REF!,4),MID('Form LTAHO Instructions'!#REF!,5,2),RIGHT('Form LTAHO Instructions'!#REF!,2)),0),0,1))</f>
        <v>0</v>
      </c>
      <c r="AL152" s="111">
        <f>IF('Form LTAHO General'!U152="Misconduct report has been filed",COUNTBLANK('Form LTAHO General'!V152),0)</f>
        <v>0</v>
      </c>
      <c r="AM152" s="111">
        <f t="shared" si="17"/>
        <v>0</v>
      </c>
      <c r="AN152" s="111">
        <f>IF(ISBLANK(D152),0,IF(ISNA(VLOOKUP(D152,'Form LTAHO Dropdowns (Hidden)'!$B$1:$B$4,1,FALSE)),1,0))</f>
        <v>0</v>
      </c>
      <c r="AO152" s="111">
        <f>IF(ISBLANK(G152),0,IF(ISNA(VLOOKUP(G152,'Form LTAHO Dropdowns (Hidden)'!$J$1:$J$5,1,FALSE)),1,0))</f>
        <v>0</v>
      </c>
      <c r="AP152" s="111">
        <f>IF(ISBLANK(K152),0,IF(ISNA(VLOOKUP(K152,'Form LTAHO Dropdowns (Hidden)'!$M$1:$M$4,1,FALSE)),1,0))</f>
        <v>0</v>
      </c>
      <c r="AQ152" s="111">
        <f>IF(ISBLANK(L152),0,IF(ISNA(VLOOKUP(L152,'Form LTAHO Dropdowns (Hidden)'!$K$1:$K$4,1,FALSE)),1,0))</f>
        <v>0</v>
      </c>
      <c r="AR152" s="111">
        <f t="shared" si="18"/>
        <v>0</v>
      </c>
      <c r="AS152" s="111">
        <f t="shared" si="19"/>
        <v>0</v>
      </c>
      <c r="AT152" s="111">
        <f t="shared" si="20"/>
        <v>0</v>
      </c>
    </row>
    <row r="153" spans="2:46" x14ac:dyDescent="0.25">
      <c r="B153" s="12"/>
      <c r="C153" s="12"/>
      <c r="D153" s="12"/>
      <c r="E153" s="32"/>
      <c r="F153" s="12"/>
      <c r="G153" s="12"/>
      <c r="H153" s="12"/>
      <c r="I153" s="32"/>
      <c r="J153" s="12"/>
      <c r="K153" s="12"/>
      <c r="L153" s="12"/>
      <c r="M153" s="12"/>
      <c r="N153" s="12"/>
      <c r="O153" s="12"/>
      <c r="P153" s="32"/>
      <c r="Q153" s="12"/>
      <c r="R153" s="12"/>
      <c r="S153" s="12"/>
      <c r="T153" s="12"/>
      <c r="U153" s="12"/>
      <c r="V153" s="12"/>
      <c r="Z153" s="111" t="e">
        <f>IF('Form LTAHO Instructions'!#REF!="yes",COUNTA('Form LTAHO General'!B153),0)</f>
        <v>#REF!</v>
      </c>
      <c r="AA153" s="111">
        <f>IF(COUNTA(B153:V153)&gt;0,3-(COUNTA('Form LTAHO General'!B153)+COUNTA('Form LTAHO General'!D153)+COUNTA('Form LTAHO General'!U153)),0)</f>
        <v>0</v>
      </c>
      <c r="AB153" s="111">
        <f>IF('Form LTAHO General'!U153="No",COUNTBLANK('Form LTAHO General'!E153:G153)+COUNTBLANK('Form LTAHO General'!K153),0)</f>
        <v>0</v>
      </c>
      <c r="AC153" s="111">
        <f>IF('Form LTAHO General'!G153="Others",COUNTBLANK('Form LTAHO General'!H153),0)</f>
        <v>0</v>
      </c>
      <c r="AD153" s="111">
        <f>IF(AND(U153="No",COUNTA('Form LTAHO General'!B153),ISBLANK('Form LTAHO General'!I153)),COUNTBLANK('Form LTAHO General'!J153),0)</f>
        <v>0</v>
      </c>
      <c r="AE153" s="111">
        <f>IF(ISBLANK(K153),0,IF(ISNUMBER(SEARCH("FI fully agreed with the client's requests/appeals",'Form LTAHO General'!K153)),0,COUNTBLANK('Form LTAHO General'!L153)))</f>
        <v>0</v>
      </c>
      <c r="AF153" s="111">
        <f>IF(OR('Form LTAHO General'!K153="Others",'Form LTAHO General'!L153="Others"),COUNTBLANK('Form LTAHO General'!M153),0)</f>
        <v>0</v>
      </c>
      <c r="AG153" s="111">
        <f>IF(ISBLANK(B153),0,IF(AND(ISBLANK('Form LTAHO General'!P153),NETWORKDAYS(IFERROR(DATE(LEFT('Form LTAHO General'!E153,4),MID('Form LTAHO General'!E153,5,2),RIGHT('Form LTAHO General'!E153,2)),0),IFERROR(DATE(LEFT('Form LTAHO Instructions'!#REF!,4),MID('Form LTAHO Instructions'!#REF!,5,2),RIGHT('Form LTAHO Instructions'!#REF!,2)),0),7)&gt;27),COUNTBLANK('Form LTAHO General'!#REF!),0))</f>
        <v>0</v>
      </c>
      <c r="AH153" s="111">
        <f t="shared" si="14"/>
        <v>0</v>
      </c>
      <c r="AI153" s="111">
        <f t="shared" si="15"/>
        <v>0</v>
      </c>
      <c r="AJ153" s="111">
        <f t="shared" si="16"/>
        <v>0</v>
      </c>
      <c r="AK153" s="111">
        <f>IF(ISBLANK(E153),0,IF(IFERROR(DATE(LEFT(E153,4),MID(E153,5,2),RIGHT(E153,2)),0)&lt;IFERROR(DATE(LEFT('Form LTAHO Instructions'!#REF!,4),MID('Form LTAHO Instructions'!#REF!,5,2),RIGHT('Form LTAHO Instructions'!#REF!,2)),0),0,1))</f>
        <v>0</v>
      </c>
      <c r="AL153" s="111">
        <f>IF('Form LTAHO General'!U153="Misconduct report has been filed",COUNTBLANK('Form LTAHO General'!V153),0)</f>
        <v>0</v>
      </c>
      <c r="AM153" s="111">
        <f t="shared" si="17"/>
        <v>0</v>
      </c>
      <c r="AN153" s="111">
        <f>IF(ISBLANK(D153),0,IF(ISNA(VLOOKUP(D153,'Form LTAHO Dropdowns (Hidden)'!$B$1:$B$4,1,FALSE)),1,0))</f>
        <v>0</v>
      </c>
      <c r="AO153" s="111">
        <f>IF(ISBLANK(G153),0,IF(ISNA(VLOOKUP(G153,'Form LTAHO Dropdowns (Hidden)'!$J$1:$J$5,1,FALSE)),1,0))</f>
        <v>0</v>
      </c>
      <c r="AP153" s="111">
        <f>IF(ISBLANK(K153),0,IF(ISNA(VLOOKUP(K153,'Form LTAHO Dropdowns (Hidden)'!$M$1:$M$4,1,FALSE)),1,0))</f>
        <v>0</v>
      </c>
      <c r="AQ153" s="111">
        <f>IF(ISBLANK(L153),0,IF(ISNA(VLOOKUP(L153,'Form LTAHO Dropdowns (Hidden)'!$K$1:$K$4,1,FALSE)),1,0))</f>
        <v>0</v>
      </c>
      <c r="AR153" s="111">
        <f t="shared" si="18"/>
        <v>0</v>
      </c>
      <c r="AS153" s="111">
        <f t="shared" si="19"/>
        <v>0</v>
      </c>
      <c r="AT153" s="111">
        <f t="shared" si="20"/>
        <v>0</v>
      </c>
    </row>
    <row r="154" spans="2:46" x14ac:dyDescent="0.25">
      <c r="B154" s="12"/>
      <c r="C154" s="12"/>
      <c r="D154" s="12"/>
      <c r="E154" s="32"/>
      <c r="F154" s="12"/>
      <c r="G154" s="12"/>
      <c r="H154" s="12"/>
      <c r="I154" s="32"/>
      <c r="J154" s="12"/>
      <c r="K154" s="12"/>
      <c r="L154" s="12"/>
      <c r="M154" s="12"/>
      <c r="N154" s="12"/>
      <c r="O154" s="12"/>
      <c r="P154" s="32"/>
      <c r="Q154" s="12"/>
      <c r="R154" s="12"/>
      <c r="S154" s="12"/>
      <c r="T154" s="12"/>
      <c r="U154" s="12"/>
      <c r="V154" s="12"/>
      <c r="Z154" s="111" t="e">
        <f>IF('Form LTAHO Instructions'!#REF!="yes",COUNTA('Form LTAHO General'!B154),0)</f>
        <v>#REF!</v>
      </c>
      <c r="AA154" s="111">
        <f>IF(COUNTA(B154:V154)&gt;0,3-(COUNTA('Form LTAHO General'!B154)+COUNTA('Form LTAHO General'!D154)+COUNTA('Form LTAHO General'!U154)),0)</f>
        <v>0</v>
      </c>
      <c r="AB154" s="111">
        <f>IF('Form LTAHO General'!U154="No",COUNTBLANK('Form LTAHO General'!E154:G154)+COUNTBLANK('Form LTAHO General'!K154),0)</f>
        <v>0</v>
      </c>
      <c r="AC154" s="111">
        <f>IF('Form LTAHO General'!G154="Others",COUNTBLANK('Form LTAHO General'!H154),0)</f>
        <v>0</v>
      </c>
      <c r="AD154" s="111">
        <f>IF(AND(U154="No",COUNTA('Form LTAHO General'!B154),ISBLANK('Form LTAHO General'!I154)),COUNTBLANK('Form LTAHO General'!J154),0)</f>
        <v>0</v>
      </c>
      <c r="AE154" s="111">
        <f>IF(ISBLANK(K154),0,IF(ISNUMBER(SEARCH("FI fully agreed with the client's requests/appeals",'Form LTAHO General'!K154)),0,COUNTBLANK('Form LTAHO General'!L154)))</f>
        <v>0</v>
      </c>
      <c r="AF154" s="111">
        <f>IF(OR('Form LTAHO General'!K154="Others",'Form LTAHO General'!L154="Others"),COUNTBLANK('Form LTAHO General'!M154),0)</f>
        <v>0</v>
      </c>
      <c r="AG154" s="111">
        <f>IF(ISBLANK(B154),0,IF(AND(ISBLANK('Form LTAHO General'!P154),NETWORKDAYS(IFERROR(DATE(LEFT('Form LTAHO General'!E154,4),MID('Form LTAHO General'!E154,5,2),RIGHT('Form LTAHO General'!E154,2)),0),IFERROR(DATE(LEFT('Form LTAHO Instructions'!#REF!,4),MID('Form LTAHO Instructions'!#REF!,5,2),RIGHT('Form LTAHO Instructions'!#REF!,2)),0),7)&gt;27),COUNTBLANK('Form LTAHO General'!#REF!),0))</f>
        <v>0</v>
      </c>
      <c r="AH154" s="111">
        <f t="shared" si="14"/>
        <v>0</v>
      </c>
      <c r="AI154" s="111">
        <f t="shared" si="15"/>
        <v>0</v>
      </c>
      <c r="AJ154" s="111">
        <f t="shared" si="16"/>
        <v>0</v>
      </c>
      <c r="AK154" s="111">
        <f>IF(ISBLANK(E154),0,IF(IFERROR(DATE(LEFT(E154,4),MID(E154,5,2),RIGHT(E154,2)),0)&lt;IFERROR(DATE(LEFT('Form LTAHO Instructions'!#REF!,4),MID('Form LTAHO Instructions'!#REF!,5,2),RIGHT('Form LTAHO Instructions'!#REF!,2)),0),0,1))</f>
        <v>0</v>
      </c>
      <c r="AL154" s="111">
        <f>IF('Form LTAHO General'!U154="Misconduct report has been filed",COUNTBLANK('Form LTAHO General'!V154),0)</f>
        <v>0</v>
      </c>
      <c r="AM154" s="111">
        <f t="shared" si="17"/>
        <v>0</v>
      </c>
      <c r="AN154" s="111">
        <f>IF(ISBLANK(D154),0,IF(ISNA(VLOOKUP(D154,'Form LTAHO Dropdowns (Hidden)'!$B$1:$B$4,1,FALSE)),1,0))</f>
        <v>0</v>
      </c>
      <c r="AO154" s="111">
        <f>IF(ISBLANK(G154),0,IF(ISNA(VLOOKUP(G154,'Form LTAHO Dropdowns (Hidden)'!$J$1:$J$5,1,FALSE)),1,0))</f>
        <v>0</v>
      </c>
      <c r="AP154" s="111">
        <f>IF(ISBLANK(K154),0,IF(ISNA(VLOOKUP(K154,'Form LTAHO Dropdowns (Hidden)'!$M$1:$M$4,1,FALSE)),1,0))</f>
        <v>0</v>
      </c>
      <c r="AQ154" s="111">
        <f>IF(ISBLANK(L154),0,IF(ISNA(VLOOKUP(L154,'Form LTAHO Dropdowns (Hidden)'!$K$1:$K$4,1,FALSE)),1,0))</f>
        <v>0</v>
      </c>
      <c r="AR154" s="111">
        <f t="shared" si="18"/>
        <v>0</v>
      </c>
      <c r="AS154" s="111">
        <f t="shared" si="19"/>
        <v>0</v>
      </c>
      <c r="AT154" s="111">
        <f t="shared" si="20"/>
        <v>0</v>
      </c>
    </row>
    <row r="155" spans="2:46" x14ac:dyDescent="0.25">
      <c r="B155" s="12"/>
      <c r="C155" s="12"/>
      <c r="D155" s="12"/>
      <c r="E155" s="32"/>
      <c r="F155" s="12"/>
      <c r="G155" s="12"/>
      <c r="H155" s="12"/>
      <c r="I155" s="32"/>
      <c r="J155" s="12"/>
      <c r="K155" s="12"/>
      <c r="L155" s="12"/>
      <c r="M155" s="12"/>
      <c r="N155" s="12"/>
      <c r="O155" s="12"/>
      <c r="P155" s="32"/>
      <c r="Q155" s="12"/>
      <c r="R155" s="12"/>
      <c r="S155" s="12"/>
      <c r="T155" s="12"/>
      <c r="U155" s="12"/>
      <c r="V155" s="12"/>
      <c r="Z155" s="111" t="e">
        <f>IF('Form LTAHO Instructions'!#REF!="yes",COUNTA('Form LTAHO General'!B155),0)</f>
        <v>#REF!</v>
      </c>
      <c r="AA155" s="111">
        <f>IF(COUNTA(B155:V155)&gt;0,3-(COUNTA('Form LTAHO General'!B155)+COUNTA('Form LTAHO General'!D155)+COUNTA('Form LTAHO General'!U155)),0)</f>
        <v>0</v>
      </c>
      <c r="AB155" s="111">
        <f>IF('Form LTAHO General'!U155="No",COUNTBLANK('Form LTAHO General'!E155:G155)+COUNTBLANK('Form LTAHO General'!K155),0)</f>
        <v>0</v>
      </c>
      <c r="AC155" s="111">
        <f>IF('Form LTAHO General'!G155="Others",COUNTBLANK('Form LTAHO General'!H155),0)</f>
        <v>0</v>
      </c>
      <c r="AD155" s="111">
        <f>IF(AND(U155="No",COUNTA('Form LTAHO General'!B155),ISBLANK('Form LTAHO General'!I155)),COUNTBLANK('Form LTAHO General'!J155),0)</f>
        <v>0</v>
      </c>
      <c r="AE155" s="111">
        <f>IF(ISBLANK(K155),0,IF(ISNUMBER(SEARCH("FI fully agreed with the client's requests/appeals",'Form LTAHO General'!K155)),0,COUNTBLANK('Form LTAHO General'!L155)))</f>
        <v>0</v>
      </c>
      <c r="AF155" s="111">
        <f>IF(OR('Form LTAHO General'!K155="Others",'Form LTAHO General'!L155="Others"),COUNTBLANK('Form LTAHO General'!M155),0)</f>
        <v>0</v>
      </c>
      <c r="AG155" s="111">
        <f>IF(ISBLANK(B155),0,IF(AND(ISBLANK('Form LTAHO General'!P155),NETWORKDAYS(IFERROR(DATE(LEFT('Form LTAHO General'!E155,4),MID('Form LTAHO General'!E155,5,2),RIGHT('Form LTAHO General'!E155,2)),0),IFERROR(DATE(LEFT('Form LTAHO Instructions'!#REF!,4),MID('Form LTAHO Instructions'!#REF!,5,2),RIGHT('Form LTAHO Instructions'!#REF!,2)),0),7)&gt;27),COUNTBLANK('Form LTAHO General'!#REF!),0))</f>
        <v>0</v>
      </c>
      <c r="AH155" s="111">
        <f t="shared" si="14"/>
        <v>0</v>
      </c>
      <c r="AI155" s="111">
        <f t="shared" si="15"/>
        <v>0</v>
      </c>
      <c r="AJ155" s="111">
        <f t="shared" si="16"/>
        <v>0</v>
      </c>
      <c r="AK155" s="111">
        <f>IF(ISBLANK(E155),0,IF(IFERROR(DATE(LEFT(E155,4),MID(E155,5,2),RIGHT(E155,2)),0)&lt;IFERROR(DATE(LEFT('Form LTAHO Instructions'!#REF!,4),MID('Form LTAHO Instructions'!#REF!,5,2),RIGHT('Form LTAHO Instructions'!#REF!,2)),0),0,1))</f>
        <v>0</v>
      </c>
      <c r="AL155" s="111">
        <f>IF('Form LTAHO General'!U155="Misconduct report has been filed",COUNTBLANK('Form LTAHO General'!V155),0)</f>
        <v>0</v>
      </c>
      <c r="AM155" s="111">
        <f t="shared" si="17"/>
        <v>0</v>
      </c>
      <c r="AN155" s="111">
        <f>IF(ISBLANK(D155),0,IF(ISNA(VLOOKUP(D155,'Form LTAHO Dropdowns (Hidden)'!$B$1:$B$4,1,FALSE)),1,0))</f>
        <v>0</v>
      </c>
      <c r="AO155" s="111">
        <f>IF(ISBLANK(G155),0,IF(ISNA(VLOOKUP(G155,'Form LTAHO Dropdowns (Hidden)'!$J$1:$J$5,1,FALSE)),1,0))</f>
        <v>0</v>
      </c>
      <c r="AP155" s="111">
        <f>IF(ISBLANK(K155),0,IF(ISNA(VLOOKUP(K155,'Form LTAHO Dropdowns (Hidden)'!$M$1:$M$4,1,FALSE)),1,0))</f>
        <v>0</v>
      </c>
      <c r="AQ155" s="111">
        <f>IF(ISBLANK(L155),0,IF(ISNA(VLOOKUP(L155,'Form LTAHO Dropdowns (Hidden)'!$K$1:$K$4,1,FALSE)),1,0))</f>
        <v>0</v>
      </c>
      <c r="AR155" s="111">
        <f t="shared" si="18"/>
        <v>0</v>
      </c>
      <c r="AS155" s="111">
        <f t="shared" si="19"/>
        <v>0</v>
      </c>
      <c r="AT155" s="111">
        <f t="shared" si="20"/>
        <v>0</v>
      </c>
    </row>
    <row r="156" spans="2:46" x14ac:dyDescent="0.25">
      <c r="B156" s="12"/>
      <c r="C156" s="12"/>
      <c r="D156" s="12"/>
      <c r="E156" s="32"/>
      <c r="F156" s="12"/>
      <c r="G156" s="12"/>
      <c r="H156" s="12"/>
      <c r="I156" s="32"/>
      <c r="J156" s="12"/>
      <c r="K156" s="12"/>
      <c r="L156" s="12"/>
      <c r="M156" s="12"/>
      <c r="N156" s="12"/>
      <c r="O156" s="12"/>
      <c r="P156" s="32"/>
      <c r="Q156" s="12"/>
      <c r="R156" s="12"/>
      <c r="S156" s="12"/>
      <c r="T156" s="12"/>
      <c r="U156" s="12"/>
      <c r="V156" s="12"/>
      <c r="Z156" s="111" t="e">
        <f>IF('Form LTAHO Instructions'!#REF!="yes",COUNTA('Form LTAHO General'!B156),0)</f>
        <v>#REF!</v>
      </c>
      <c r="AA156" s="111">
        <f>IF(COUNTA(B156:V156)&gt;0,3-(COUNTA('Form LTAHO General'!B156)+COUNTA('Form LTAHO General'!D156)+COUNTA('Form LTAHO General'!U156)),0)</f>
        <v>0</v>
      </c>
      <c r="AB156" s="111">
        <f>IF('Form LTAHO General'!U156="No",COUNTBLANK('Form LTAHO General'!E156:G156)+COUNTBLANK('Form LTAHO General'!K156),0)</f>
        <v>0</v>
      </c>
      <c r="AC156" s="111">
        <f>IF('Form LTAHO General'!G156="Others",COUNTBLANK('Form LTAHO General'!H156),0)</f>
        <v>0</v>
      </c>
      <c r="AD156" s="111">
        <f>IF(AND(U156="No",COUNTA('Form LTAHO General'!B156),ISBLANK('Form LTAHO General'!I156)),COUNTBLANK('Form LTAHO General'!J156),0)</f>
        <v>0</v>
      </c>
      <c r="AE156" s="111">
        <f>IF(ISBLANK(K156),0,IF(ISNUMBER(SEARCH("FI fully agreed with the client's requests/appeals",'Form LTAHO General'!K156)),0,COUNTBLANK('Form LTAHO General'!L156)))</f>
        <v>0</v>
      </c>
      <c r="AF156" s="111">
        <f>IF(OR('Form LTAHO General'!K156="Others",'Form LTAHO General'!L156="Others"),COUNTBLANK('Form LTAHO General'!M156),0)</f>
        <v>0</v>
      </c>
      <c r="AG156" s="111">
        <f>IF(ISBLANK(B156),0,IF(AND(ISBLANK('Form LTAHO General'!P156),NETWORKDAYS(IFERROR(DATE(LEFT('Form LTAHO General'!E156,4),MID('Form LTAHO General'!E156,5,2),RIGHT('Form LTAHO General'!E156,2)),0),IFERROR(DATE(LEFT('Form LTAHO Instructions'!#REF!,4),MID('Form LTAHO Instructions'!#REF!,5,2),RIGHT('Form LTAHO Instructions'!#REF!,2)),0),7)&gt;27),COUNTBLANK('Form LTAHO General'!#REF!),0))</f>
        <v>0</v>
      </c>
      <c r="AH156" s="111">
        <f t="shared" si="14"/>
        <v>0</v>
      </c>
      <c r="AI156" s="111">
        <f t="shared" si="15"/>
        <v>0</v>
      </c>
      <c r="AJ156" s="111">
        <f t="shared" si="16"/>
        <v>0</v>
      </c>
      <c r="AK156" s="111">
        <f>IF(ISBLANK(E156),0,IF(IFERROR(DATE(LEFT(E156,4),MID(E156,5,2),RIGHT(E156,2)),0)&lt;IFERROR(DATE(LEFT('Form LTAHO Instructions'!#REF!,4),MID('Form LTAHO Instructions'!#REF!,5,2),RIGHT('Form LTAHO Instructions'!#REF!,2)),0),0,1))</f>
        <v>0</v>
      </c>
      <c r="AL156" s="111">
        <f>IF('Form LTAHO General'!U156="Misconduct report has been filed",COUNTBLANK('Form LTAHO General'!V156),0)</f>
        <v>0</v>
      </c>
      <c r="AM156" s="111">
        <f t="shared" si="17"/>
        <v>0</v>
      </c>
      <c r="AN156" s="111">
        <f>IF(ISBLANK(D156),0,IF(ISNA(VLOOKUP(D156,'Form LTAHO Dropdowns (Hidden)'!$B$1:$B$4,1,FALSE)),1,0))</f>
        <v>0</v>
      </c>
      <c r="AO156" s="111">
        <f>IF(ISBLANK(G156),0,IF(ISNA(VLOOKUP(G156,'Form LTAHO Dropdowns (Hidden)'!$J$1:$J$5,1,FALSE)),1,0))</f>
        <v>0</v>
      </c>
      <c r="AP156" s="111">
        <f>IF(ISBLANK(K156),0,IF(ISNA(VLOOKUP(K156,'Form LTAHO Dropdowns (Hidden)'!$M$1:$M$4,1,FALSE)),1,0))</f>
        <v>0</v>
      </c>
      <c r="AQ156" s="111">
        <f>IF(ISBLANK(L156),0,IF(ISNA(VLOOKUP(L156,'Form LTAHO Dropdowns (Hidden)'!$K$1:$K$4,1,FALSE)),1,0))</f>
        <v>0</v>
      </c>
      <c r="AR156" s="111">
        <f t="shared" si="18"/>
        <v>0</v>
      </c>
      <c r="AS156" s="111">
        <f t="shared" si="19"/>
        <v>0</v>
      </c>
      <c r="AT156" s="111">
        <f t="shared" si="20"/>
        <v>0</v>
      </c>
    </row>
    <row r="157" spans="2:46" x14ac:dyDescent="0.25">
      <c r="B157" s="12"/>
      <c r="C157" s="12"/>
      <c r="D157" s="12"/>
      <c r="E157" s="32"/>
      <c r="F157" s="12"/>
      <c r="G157" s="12"/>
      <c r="H157" s="12"/>
      <c r="I157" s="32"/>
      <c r="J157" s="12"/>
      <c r="K157" s="12"/>
      <c r="L157" s="12"/>
      <c r="M157" s="12"/>
      <c r="N157" s="12"/>
      <c r="O157" s="12"/>
      <c r="P157" s="32"/>
      <c r="Q157" s="12"/>
      <c r="R157" s="12"/>
      <c r="S157" s="12"/>
      <c r="T157" s="12"/>
      <c r="U157" s="12"/>
      <c r="V157" s="12"/>
      <c r="Z157" s="111" t="e">
        <f>IF('Form LTAHO Instructions'!#REF!="yes",COUNTA('Form LTAHO General'!B157),0)</f>
        <v>#REF!</v>
      </c>
      <c r="AA157" s="111">
        <f>IF(COUNTA(B157:V157)&gt;0,3-(COUNTA('Form LTAHO General'!B157)+COUNTA('Form LTAHO General'!D157)+COUNTA('Form LTAHO General'!U157)),0)</f>
        <v>0</v>
      </c>
      <c r="AB157" s="111">
        <f>IF('Form LTAHO General'!U157="No",COUNTBLANK('Form LTAHO General'!E157:G157)+COUNTBLANK('Form LTAHO General'!K157),0)</f>
        <v>0</v>
      </c>
      <c r="AC157" s="111">
        <f>IF('Form LTAHO General'!G157="Others",COUNTBLANK('Form LTAHO General'!H157),0)</f>
        <v>0</v>
      </c>
      <c r="AD157" s="111">
        <f>IF(AND(U157="No",COUNTA('Form LTAHO General'!B157),ISBLANK('Form LTAHO General'!I157)),COUNTBLANK('Form LTAHO General'!J157),0)</f>
        <v>0</v>
      </c>
      <c r="AE157" s="111">
        <f>IF(ISBLANK(K157),0,IF(ISNUMBER(SEARCH("FI fully agreed with the client's requests/appeals",'Form LTAHO General'!K157)),0,COUNTBLANK('Form LTAHO General'!L157)))</f>
        <v>0</v>
      </c>
      <c r="AF157" s="111">
        <f>IF(OR('Form LTAHO General'!K157="Others",'Form LTAHO General'!L157="Others"),COUNTBLANK('Form LTAHO General'!M157),0)</f>
        <v>0</v>
      </c>
      <c r="AG157" s="111">
        <f>IF(ISBLANK(B157),0,IF(AND(ISBLANK('Form LTAHO General'!P157),NETWORKDAYS(IFERROR(DATE(LEFT('Form LTAHO General'!E157,4),MID('Form LTAHO General'!E157,5,2),RIGHT('Form LTAHO General'!E157,2)),0),IFERROR(DATE(LEFT('Form LTAHO Instructions'!#REF!,4),MID('Form LTAHO Instructions'!#REF!,5,2),RIGHT('Form LTAHO Instructions'!#REF!,2)),0),7)&gt;27),COUNTBLANK('Form LTAHO General'!#REF!),0))</f>
        <v>0</v>
      </c>
      <c r="AH157" s="111">
        <f t="shared" si="14"/>
        <v>0</v>
      </c>
      <c r="AI157" s="111">
        <f t="shared" si="15"/>
        <v>0</v>
      </c>
      <c r="AJ157" s="111">
        <f t="shared" si="16"/>
        <v>0</v>
      </c>
      <c r="AK157" s="111">
        <f>IF(ISBLANK(E157),0,IF(IFERROR(DATE(LEFT(E157,4),MID(E157,5,2),RIGHT(E157,2)),0)&lt;IFERROR(DATE(LEFT('Form LTAHO Instructions'!#REF!,4),MID('Form LTAHO Instructions'!#REF!,5,2),RIGHT('Form LTAHO Instructions'!#REF!,2)),0),0,1))</f>
        <v>0</v>
      </c>
      <c r="AL157" s="111">
        <f>IF('Form LTAHO General'!U157="Misconduct report has been filed",COUNTBLANK('Form LTAHO General'!V157),0)</f>
        <v>0</v>
      </c>
      <c r="AM157" s="111">
        <f t="shared" si="17"/>
        <v>0</v>
      </c>
      <c r="AN157" s="111">
        <f>IF(ISBLANK(D157),0,IF(ISNA(VLOOKUP(D157,'Form LTAHO Dropdowns (Hidden)'!$B$1:$B$4,1,FALSE)),1,0))</f>
        <v>0</v>
      </c>
      <c r="AO157" s="111">
        <f>IF(ISBLANK(G157),0,IF(ISNA(VLOOKUP(G157,'Form LTAHO Dropdowns (Hidden)'!$J$1:$J$5,1,FALSE)),1,0))</f>
        <v>0</v>
      </c>
      <c r="AP157" s="111">
        <f>IF(ISBLANK(K157),0,IF(ISNA(VLOOKUP(K157,'Form LTAHO Dropdowns (Hidden)'!$M$1:$M$4,1,FALSE)),1,0))</f>
        <v>0</v>
      </c>
      <c r="AQ157" s="111">
        <f>IF(ISBLANK(L157),0,IF(ISNA(VLOOKUP(L157,'Form LTAHO Dropdowns (Hidden)'!$K$1:$K$4,1,FALSE)),1,0))</f>
        <v>0</v>
      </c>
      <c r="AR157" s="111">
        <f t="shared" si="18"/>
        <v>0</v>
      </c>
      <c r="AS157" s="111">
        <f t="shared" si="19"/>
        <v>0</v>
      </c>
      <c r="AT157" s="111">
        <f t="shared" si="20"/>
        <v>0</v>
      </c>
    </row>
    <row r="158" spans="2:46" x14ac:dyDescent="0.25">
      <c r="B158" s="12"/>
      <c r="C158" s="12"/>
      <c r="D158" s="12"/>
      <c r="E158" s="32"/>
      <c r="F158" s="12"/>
      <c r="G158" s="12"/>
      <c r="H158" s="12"/>
      <c r="I158" s="32"/>
      <c r="J158" s="12"/>
      <c r="K158" s="12"/>
      <c r="L158" s="12"/>
      <c r="M158" s="12"/>
      <c r="N158" s="12"/>
      <c r="O158" s="12"/>
      <c r="P158" s="32"/>
      <c r="Q158" s="12"/>
      <c r="R158" s="12"/>
      <c r="S158" s="12"/>
      <c r="T158" s="12"/>
      <c r="U158" s="12"/>
      <c r="V158" s="12"/>
      <c r="Z158" s="111" t="e">
        <f>IF('Form LTAHO Instructions'!#REF!="yes",COUNTA('Form LTAHO General'!B158),0)</f>
        <v>#REF!</v>
      </c>
      <c r="AA158" s="111">
        <f>IF(COUNTA(B158:V158)&gt;0,3-(COUNTA('Form LTAHO General'!B158)+COUNTA('Form LTAHO General'!D158)+COUNTA('Form LTAHO General'!U158)),0)</f>
        <v>0</v>
      </c>
      <c r="AB158" s="111">
        <f>IF('Form LTAHO General'!U158="No",COUNTBLANK('Form LTAHO General'!E158:G158)+COUNTBLANK('Form LTAHO General'!K158),0)</f>
        <v>0</v>
      </c>
      <c r="AC158" s="111">
        <f>IF('Form LTAHO General'!G158="Others",COUNTBLANK('Form LTAHO General'!H158),0)</f>
        <v>0</v>
      </c>
      <c r="AD158" s="111">
        <f>IF(AND(U158="No",COUNTA('Form LTAHO General'!B158),ISBLANK('Form LTAHO General'!I158)),COUNTBLANK('Form LTAHO General'!J158),0)</f>
        <v>0</v>
      </c>
      <c r="AE158" s="111">
        <f>IF(ISBLANK(K158),0,IF(ISNUMBER(SEARCH("FI fully agreed with the client's requests/appeals",'Form LTAHO General'!K158)),0,COUNTBLANK('Form LTAHO General'!L158)))</f>
        <v>0</v>
      </c>
      <c r="AF158" s="111">
        <f>IF(OR('Form LTAHO General'!K158="Others",'Form LTAHO General'!L158="Others"),COUNTBLANK('Form LTAHO General'!M158),0)</f>
        <v>0</v>
      </c>
      <c r="AG158" s="111">
        <f>IF(ISBLANK(B158),0,IF(AND(ISBLANK('Form LTAHO General'!P158),NETWORKDAYS(IFERROR(DATE(LEFT('Form LTAHO General'!E158,4),MID('Form LTAHO General'!E158,5,2),RIGHT('Form LTAHO General'!E158,2)),0),IFERROR(DATE(LEFT('Form LTAHO Instructions'!#REF!,4),MID('Form LTAHO Instructions'!#REF!,5,2),RIGHT('Form LTAHO Instructions'!#REF!,2)),0),7)&gt;27),COUNTBLANK('Form LTAHO General'!#REF!),0))</f>
        <v>0</v>
      </c>
      <c r="AH158" s="111">
        <f t="shared" si="14"/>
        <v>0</v>
      </c>
      <c r="AI158" s="111">
        <f t="shared" si="15"/>
        <v>0</v>
      </c>
      <c r="AJ158" s="111">
        <f t="shared" si="16"/>
        <v>0</v>
      </c>
      <c r="AK158" s="111">
        <f>IF(ISBLANK(E158),0,IF(IFERROR(DATE(LEFT(E158,4),MID(E158,5,2),RIGHT(E158,2)),0)&lt;IFERROR(DATE(LEFT('Form LTAHO Instructions'!#REF!,4),MID('Form LTAHO Instructions'!#REF!,5,2),RIGHT('Form LTAHO Instructions'!#REF!,2)),0),0,1))</f>
        <v>0</v>
      </c>
      <c r="AL158" s="111">
        <f>IF('Form LTAHO General'!U158="Misconduct report has been filed",COUNTBLANK('Form LTAHO General'!V158),0)</f>
        <v>0</v>
      </c>
      <c r="AM158" s="111">
        <f t="shared" si="17"/>
        <v>0</v>
      </c>
      <c r="AN158" s="111">
        <f>IF(ISBLANK(D158),0,IF(ISNA(VLOOKUP(D158,'Form LTAHO Dropdowns (Hidden)'!$B$1:$B$4,1,FALSE)),1,0))</f>
        <v>0</v>
      </c>
      <c r="AO158" s="111">
        <f>IF(ISBLANK(G158),0,IF(ISNA(VLOOKUP(G158,'Form LTAHO Dropdowns (Hidden)'!$J$1:$J$5,1,FALSE)),1,0))</f>
        <v>0</v>
      </c>
      <c r="AP158" s="111">
        <f>IF(ISBLANK(K158),0,IF(ISNA(VLOOKUP(K158,'Form LTAHO Dropdowns (Hidden)'!$M$1:$M$4,1,FALSE)),1,0))</f>
        <v>0</v>
      </c>
      <c r="AQ158" s="111">
        <f>IF(ISBLANK(L158),0,IF(ISNA(VLOOKUP(L158,'Form LTAHO Dropdowns (Hidden)'!$K$1:$K$4,1,FALSE)),1,0))</f>
        <v>0</v>
      </c>
      <c r="AR158" s="111">
        <f t="shared" si="18"/>
        <v>0</v>
      </c>
      <c r="AS158" s="111">
        <f t="shared" si="19"/>
        <v>0</v>
      </c>
      <c r="AT158" s="111">
        <f t="shared" si="20"/>
        <v>0</v>
      </c>
    </row>
    <row r="159" spans="2:46" x14ac:dyDescent="0.25">
      <c r="B159" s="12"/>
      <c r="C159" s="12"/>
      <c r="D159" s="12"/>
      <c r="E159" s="32"/>
      <c r="F159" s="12"/>
      <c r="G159" s="12"/>
      <c r="H159" s="12"/>
      <c r="I159" s="32"/>
      <c r="J159" s="12"/>
      <c r="K159" s="12"/>
      <c r="L159" s="12"/>
      <c r="M159" s="12"/>
      <c r="N159" s="12"/>
      <c r="O159" s="12"/>
      <c r="P159" s="32"/>
      <c r="Q159" s="12"/>
      <c r="R159" s="12"/>
      <c r="S159" s="12"/>
      <c r="T159" s="12"/>
      <c r="U159" s="12"/>
      <c r="V159" s="12"/>
      <c r="Z159" s="111" t="e">
        <f>IF('Form LTAHO Instructions'!#REF!="yes",COUNTA('Form LTAHO General'!B159),0)</f>
        <v>#REF!</v>
      </c>
      <c r="AA159" s="111">
        <f>IF(COUNTA(B159:V159)&gt;0,3-(COUNTA('Form LTAHO General'!B159)+COUNTA('Form LTAHO General'!D159)+COUNTA('Form LTAHO General'!U159)),0)</f>
        <v>0</v>
      </c>
      <c r="AB159" s="111">
        <f>IF('Form LTAHO General'!U159="No",COUNTBLANK('Form LTAHO General'!E159:G159)+COUNTBLANK('Form LTAHO General'!K159),0)</f>
        <v>0</v>
      </c>
      <c r="AC159" s="111">
        <f>IF('Form LTAHO General'!G159="Others",COUNTBLANK('Form LTAHO General'!H159),0)</f>
        <v>0</v>
      </c>
      <c r="AD159" s="111">
        <f>IF(AND(U159="No",COUNTA('Form LTAHO General'!B159),ISBLANK('Form LTAHO General'!I159)),COUNTBLANK('Form LTAHO General'!J159),0)</f>
        <v>0</v>
      </c>
      <c r="AE159" s="111">
        <f>IF(ISBLANK(K159),0,IF(ISNUMBER(SEARCH("FI fully agreed with the client's requests/appeals",'Form LTAHO General'!K159)),0,COUNTBLANK('Form LTAHO General'!L159)))</f>
        <v>0</v>
      </c>
      <c r="AF159" s="111">
        <f>IF(OR('Form LTAHO General'!K159="Others",'Form LTAHO General'!L159="Others"),COUNTBLANK('Form LTAHO General'!M159),0)</f>
        <v>0</v>
      </c>
      <c r="AG159" s="111">
        <f>IF(ISBLANK(B159),0,IF(AND(ISBLANK('Form LTAHO General'!P159),NETWORKDAYS(IFERROR(DATE(LEFT('Form LTAHO General'!E159,4),MID('Form LTAHO General'!E159,5,2),RIGHT('Form LTAHO General'!E159,2)),0),IFERROR(DATE(LEFT('Form LTAHO Instructions'!#REF!,4),MID('Form LTAHO Instructions'!#REF!,5,2),RIGHT('Form LTAHO Instructions'!#REF!,2)),0),7)&gt;27),COUNTBLANK('Form LTAHO General'!#REF!),0))</f>
        <v>0</v>
      </c>
      <c r="AH159" s="111">
        <f t="shared" si="14"/>
        <v>0</v>
      </c>
      <c r="AI159" s="111">
        <f t="shared" si="15"/>
        <v>0</v>
      </c>
      <c r="AJ159" s="111">
        <f t="shared" si="16"/>
        <v>0</v>
      </c>
      <c r="AK159" s="111">
        <f>IF(ISBLANK(E159),0,IF(IFERROR(DATE(LEFT(E159,4),MID(E159,5,2),RIGHT(E159,2)),0)&lt;IFERROR(DATE(LEFT('Form LTAHO Instructions'!#REF!,4),MID('Form LTAHO Instructions'!#REF!,5,2),RIGHT('Form LTAHO Instructions'!#REF!,2)),0),0,1))</f>
        <v>0</v>
      </c>
      <c r="AL159" s="111">
        <f>IF('Form LTAHO General'!U159="Misconduct report has been filed",COUNTBLANK('Form LTAHO General'!V159),0)</f>
        <v>0</v>
      </c>
      <c r="AM159" s="111">
        <f t="shared" si="17"/>
        <v>0</v>
      </c>
      <c r="AN159" s="111">
        <f>IF(ISBLANK(D159),0,IF(ISNA(VLOOKUP(D159,'Form LTAHO Dropdowns (Hidden)'!$B$1:$B$4,1,FALSE)),1,0))</f>
        <v>0</v>
      </c>
      <c r="AO159" s="111">
        <f>IF(ISBLANK(G159),0,IF(ISNA(VLOOKUP(G159,'Form LTAHO Dropdowns (Hidden)'!$J$1:$J$5,1,FALSE)),1,0))</f>
        <v>0</v>
      </c>
      <c r="AP159" s="111">
        <f>IF(ISBLANK(K159),0,IF(ISNA(VLOOKUP(K159,'Form LTAHO Dropdowns (Hidden)'!$M$1:$M$4,1,FALSE)),1,0))</f>
        <v>0</v>
      </c>
      <c r="AQ159" s="111">
        <f>IF(ISBLANK(L159),0,IF(ISNA(VLOOKUP(L159,'Form LTAHO Dropdowns (Hidden)'!$K$1:$K$4,1,FALSE)),1,0))</f>
        <v>0</v>
      </c>
      <c r="AR159" s="111">
        <f t="shared" si="18"/>
        <v>0</v>
      </c>
      <c r="AS159" s="111">
        <f t="shared" si="19"/>
        <v>0</v>
      </c>
      <c r="AT159" s="111">
        <f t="shared" si="20"/>
        <v>0</v>
      </c>
    </row>
    <row r="160" spans="2:46" x14ac:dyDescent="0.25">
      <c r="B160" s="12"/>
      <c r="C160" s="12"/>
      <c r="D160" s="12"/>
      <c r="E160" s="32"/>
      <c r="F160" s="12"/>
      <c r="G160" s="12"/>
      <c r="H160" s="12"/>
      <c r="I160" s="32"/>
      <c r="J160" s="12"/>
      <c r="K160" s="12"/>
      <c r="L160" s="12"/>
      <c r="M160" s="12"/>
      <c r="N160" s="12"/>
      <c r="O160" s="12"/>
      <c r="P160" s="32"/>
      <c r="Q160" s="12"/>
      <c r="R160" s="12"/>
      <c r="S160" s="12"/>
      <c r="T160" s="12"/>
      <c r="U160" s="12"/>
      <c r="V160" s="12"/>
      <c r="Z160" s="111" t="e">
        <f>IF('Form LTAHO Instructions'!#REF!="yes",COUNTA('Form LTAHO General'!B160),0)</f>
        <v>#REF!</v>
      </c>
      <c r="AA160" s="111">
        <f>IF(COUNTA(B160:V160)&gt;0,3-(COUNTA('Form LTAHO General'!B160)+COUNTA('Form LTAHO General'!D160)+COUNTA('Form LTAHO General'!U160)),0)</f>
        <v>0</v>
      </c>
      <c r="AB160" s="111">
        <f>IF('Form LTAHO General'!U160="No",COUNTBLANK('Form LTAHO General'!E160:G160)+COUNTBLANK('Form LTAHO General'!K160),0)</f>
        <v>0</v>
      </c>
      <c r="AC160" s="111">
        <f>IF('Form LTAHO General'!G160="Others",COUNTBLANK('Form LTAHO General'!H160),0)</f>
        <v>0</v>
      </c>
      <c r="AD160" s="111">
        <f>IF(AND(U160="No",COUNTA('Form LTAHO General'!B160),ISBLANK('Form LTAHO General'!I160)),COUNTBLANK('Form LTAHO General'!J160),0)</f>
        <v>0</v>
      </c>
      <c r="AE160" s="111">
        <f>IF(ISBLANK(K160),0,IF(ISNUMBER(SEARCH("FI fully agreed with the client's requests/appeals",'Form LTAHO General'!K160)),0,COUNTBLANK('Form LTAHO General'!L160)))</f>
        <v>0</v>
      </c>
      <c r="AF160" s="111">
        <f>IF(OR('Form LTAHO General'!K160="Others",'Form LTAHO General'!L160="Others"),COUNTBLANK('Form LTAHO General'!M160),0)</f>
        <v>0</v>
      </c>
      <c r="AG160" s="111">
        <f>IF(ISBLANK(B160),0,IF(AND(ISBLANK('Form LTAHO General'!P160),NETWORKDAYS(IFERROR(DATE(LEFT('Form LTAHO General'!E160,4),MID('Form LTAHO General'!E160,5,2),RIGHT('Form LTAHO General'!E160,2)),0),IFERROR(DATE(LEFT('Form LTAHO Instructions'!#REF!,4),MID('Form LTAHO Instructions'!#REF!,5,2),RIGHT('Form LTAHO Instructions'!#REF!,2)),0),7)&gt;27),COUNTBLANK('Form LTAHO General'!#REF!),0))</f>
        <v>0</v>
      </c>
      <c r="AH160" s="111">
        <f t="shared" si="14"/>
        <v>0</v>
      </c>
      <c r="AI160" s="111">
        <f t="shared" si="15"/>
        <v>0</v>
      </c>
      <c r="AJ160" s="111">
        <f t="shared" si="16"/>
        <v>0</v>
      </c>
      <c r="AK160" s="111">
        <f>IF(ISBLANK(E160),0,IF(IFERROR(DATE(LEFT(E160,4),MID(E160,5,2),RIGHT(E160,2)),0)&lt;IFERROR(DATE(LEFT('Form LTAHO Instructions'!#REF!,4),MID('Form LTAHO Instructions'!#REF!,5,2),RIGHT('Form LTAHO Instructions'!#REF!,2)),0),0,1))</f>
        <v>0</v>
      </c>
      <c r="AL160" s="111">
        <f>IF('Form LTAHO General'!U160="Misconduct report has been filed",COUNTBLANK('Form LTAHO General'!V160),0)</f>
        <v>0</v>
      </c>
      <c r="AM160" s="111">
        <f t="shared" si="17"/>
        <v>0</v>
      </c>
      <c r="AN160" s="111">
        <f>IF(ISBLANK(D160),0,IF(ISNA(VLOOKUP(D160,'Form LTAHO Dropdowns (Hidden)'!$B$1:$B$4,1,FALSE)),1,0))</f>
        <v>0</v>
      </c>
      <c r="AO160" s="111">
        <f>IF(ISBLANK(G160),0,IF(ISNA(VLOOKUP(G160,'Form LTAHO Dropdowns (Hidden)'!$J$1:$J$5,1,FALSE)),1,0))</f>
        <v>0</v>
      </c>
      <c r="AP160" s="111">
        <f>IF(ISBLANK(K160),0,IF(ISNA(VLOOKUP(K160,'Form LTAHO Dropdowns (Hidden)'!$M$1:$M$4,1,FALSE)),1,0))</f>
        <v>0</v>
      </c>
      <c r="AQ160" s="111">
        <f>IF(ISBLANK(L160),0,IF(ISNA(VLOOKUP(L160,'Form LTAHO Dropdowns (Hidden)'!$K$1:$K$4,1,FALSE)),1,0))</f>
        <v>0</v>
      </c>
      <c r="AR160" s="111">
        <f t="shared" si="18"/>
        <v>0</v>
      </c>
      <c r="AS160" s="111">
        <f t="shared" si="19"/>
        <v>0</v>
      </c>
      <c r="AT160" s="111">
        <f t="shared" si="20"/>
        <v>0</v>
      </c>
    </row>
    <row r="161" spans="2:46" x14ac:dyDescent="0.25">
      <c r="B161" s="12"/>
      <c r="C161" s="12"/>
      <c r="D161" s="12"/>
      <c r="E161" s="32"/>
      <c r="F161" s="12"/>
      <c r="G161" s="12"/>
      <c r="H161" s="12"/>
      <c r="I161" s="32"/>
      <c r="J161" s="12"/>
      <c r="K161" s="12"/>
      <c r="L161" s="12"/>
      <c r="M161" s="12"/>
      <c r="N161" s="12"/>
      <c r="O161" s="12"/>
      <c r="P161" s="32"/>
      <c r="Q161" s="12"/>
      <c r="R161" s="12"/>
      <c r="S161" s="12"/>
      <c r="T161" s="12"/>
      <c r="U161" s="12"/>
      <c r="V161" s="12"/>
      <c r="Z161" s="111" t="e">
        <f>IF('Form LTAHO Instructions'!#REF!="yes",COUNTA('Form LTAHO General'!B161),0)</f>
        <v>#REF!</v>
      </c>
      <c r="AA161" s="111">
        <f>IF(COUNTA(B161:V161)&gt;0,3-(COUNTA('Form LTAHO General'!B161)+COUNTA('Form LTAHO General'!D161)+COUNTA('Form LTAHO General'!U161)),0)</f>
        <v>0</v>
      </c>
      <c r="AB161" s="111">
        <f>IF('Form LTAHO General'!U161="No",COUNTBLANK('Form LTAHO General'!E161:G161)+COUNTBLANK('Form LTAHO General'!K161),0)</f>
        <v>0</v>
      </c>
      <c r="AC161" s="111">
        <f>IF('Form LTAHO General'!G161="Others",COUNTBLANK('Form LTAHO General'!H161),0)</f>
        <v>0</v>
      </c>
      <c r="AD161" s="111">
        <f>IF(AND(U161="No",COUNTA('Form LTAHO General'!B161),ISBLANK('Form LTAHO General'!I161)),COUNTBLANK('Form LTAHO General'!J161),0)</f>
        <v>0</v>
      </c>
      <c r="AE161" s="111">
        <f>IF(ISBLANK(K161),0,IF(ISNUMBER(SEARCH("FI fully agreed with the client's requests/appeals",'Form LTAHO General'!K161)),0,COUNTBLANK('Form LTAHO General'!L161)))</f>
        <v>0</v>
      </c>
      <c r="AF161" s="111">
        <f>IF(OR('Form LTAHO General'!K161="Others",'Form LTAHO General'!L161="Others"),COUNTBLANK('Form LTAHO General'!M161),0)</f>
        <v>0</v>
      </c>
      <c r="AG161" s="111">
        <f>IF(ISBLANK(B161),0,IF(AND(ISBLANK('Form LTAHO General'!P161),NETWORKDAYS(IFERROR(DATE(LEFT('Form LTAHO General'!E161,4),MID('Form LTAHO General'!E161,5,2),RIGHT('Form LTAHO General'!E161,2)),0),IFERROR(DATE(LEFT('Form LTAHO Instructions'!#REF!,4),MID('Form LTAHO Instructions'!#REF!,5,2),RIGHT('Form LTAHO Instructions'!#REF!,2)),0),7)&gt;27),COUNTBLANK('Form LTAHO General'!#REF!),0))</f>
        <v>0</v>
      </c>
      <c r="AH161" s="111">
        <f t="shared" si="14"/>
        <v>0</v>
      </c>
      <c r="AI161" s="111">
        <f t="shared" si="15"/>
        <v>0</v>
      </c>
      <c r="AJ161" s="111">
        <f t="shared" si="16"/>
        <v>0</v>
      </c>
      <c r="AK161" s="111">
        <f>IF(ISBLANK(E161),0,IF(IFERROR(DATE(LEFT(E161,4),MID(E161,5,2),RIGHT(E161,2)),0)&lt;IFERROR(DATE(LEFT('Form LTAHO Instructions'!#REF!,4),MID('Form LTAHO Instructions'!#REF!,5,2),RIGHT('Form LTAHO Instructions'!#REF!,2)),0),0,1))</f>
        <v>0</v>
      </c>
      <c r="AL161" s="111">
        <f>IF('Form LTAHO General'!U161="Misconduct report has been filed",COUNTBLANK('Form LTAHO General'!V161),0)</f>
        <v>0</v>
      </c>
      <c r="AM161" s="111">
        <f t="shared" si="17"/>
        <v>0</v>
      </c>
      <c r="AN161" s="111">
        <f>IF(ISBLANK(D161),0,IF(ISNA(VLOOKUP(D161,'Form LTAHO Dropdowns (Hidden)'!$B$1:$B$4,1,FALSE)),1,0))</f>
        <v>0</v>
      </c>
      <c r="AO161" s="111">
        <f>IF(ISBLANK(G161),0,IF(ISNA(VLOOKUP(G161,'Form LTAHO Dropdowns (Hidden)'!$J$1:$J$5,1,FALSE)),1,0))</f>
        <v>0</v>
      </c>
      <c r="AP161" s="111">
        <f>IF(ISBLANK(K161),0,IF(ISNA(VLOOKUP(K161,'Form LTAHO Dropdowns (Hidden)'!$M$1:$M$4,1,FALSE)),1,0))</f>
        <v>0</v>
      </c>
      <c r="AQ161" s="111">
        <f>IF(ISBLANK(L161),0,IF(ISNA(VLOOKUP(L161,'Form LTAHO Dropdowns (Hidden)'!$K$1:$K$4,1,FALSE)),1,0))</f>
        <v>0</v>
      </c>
      <c r="AR161" s="111">
        <f t="shared" si="18"/>
        <v>0</v>
      </c>
      <c r="AS161" s="111">
        <f t="shared" si="19"/>
        <v>0</v>
      </c>
      <c r="AT161" s="111">
        <f t="shared" si="20"/>
        <v>0</v>
      </c>
    </row>
    <row r="162" spans="2:46" x14ac:dyDescent="0.25">
      <c r="B162" s="12"/>
      <c r="C162" s="12"/>
      <c r="D162" s="12"/>
      <c r="E162" s="32"/>
      <c r="F162" s="12"/>
      <c r="G162" s="12"/>
      <c r="H162" s="12"/>
      <c r="I162" s="32"/>
      <c r="J162" s="12"/>
      <c r="K162" s="12"/>
      <c r="L162" s="12"/>
      <c r="M162" s="12"/>
      <c r="N162" s="12"/>
      <c r="O162" s="12"/>
      <c r="P162" s="32"/>
      <c r="Q162" s="12"/>
      <c r="R162" s="12"/>
      <c r="S162" s="12"/>
      <c r="T162" s="12"/>
      <c r="U162" s="12"/>
      <c r="V162" s="12"/>
      <c r="Z162" s="111" t="e">
        <f>IF('Form LTAHO Instructions'!#REF!="yes",COUNTA('Form LTAHO General'!B162),0)</f>
        <v>#REF!</v>
      </c>
      <c r="AA162" s="111">
        <f>IF(COUNTA(B162:V162)&gt;0,3-(COUNTA('Form LTAHO General'!B162)+COUNTA('Form LTAHO General'!D162)+COUNTA('Form LTAHO General'!U162)),0)</f>
        <v>0</v>
      </c>
      <c r="AB162" s="111">
        <f>IF('Form LTAHO General'!U162="No",COUNTBLANK('Form LTAHO General'!E162:G162)+COUNTBLANK('Form LTAHO General'!K162),0)</f>
        <v>0</v>
      </c>
      <c r="AC162" s="111">
        <f>IF('Form LTAHO General'!G162="Others",COUNTBLANK('Form LTAHO General'!H162),0)</f>
        <v>0</v>
      </c>
      <c r="AD162" s="111">
        <f>IF(AND(U162="No",COUNTA('Form LTAHO General'!B162),ISBLANK('Form LTAHO General'!I162)),COUNTBLANK('Form LTAHO General'!J162),0)</f>
        <v>0</v>
      </c>
      <c r="AE162" s="111">
        <f>IF(ISBLANK(K162),0,IF(ISNUMBER(SEARCH("FI fully agreed with the client's requests/appeals",'Form LTAHO General'!K162)),0,COUNTBLANK('Form LTAHO General'!L162)))</f>
        <v>0</v>
      </c>
      <c r="AF162" s="111">
        <f>IF(OR('Form LTAHO General'!K162="Others",'Form LTAHO General'!L162="Others"),COUNTBLANK('Form LTAHO General'!M162),0)</f>
        <v>0</v>
      </c>
      <c r="AG162" s="111">
        <f>IF(ISBLANK(B162),0,IF(AND(ISBLANK('Form LTAHO General'!P162),NETWORKDAYS(IFERROR(DATE(LEFT('Form LTAHO General'!E162,4),MID('Form LTAHO General'!E162,5,2),RIGHT('Form LTAHO General'!E162,2)),0),IFERROR(DATE(LEFT('Form LTAHO Instructions'!#REF!,4),MID('Form LTAHO Instructions'!#REF!,5,2),RIGHT('Form LTAHO Instructions'!#REF!,2)),0),7)&gt;27),COUNTBLANK('Form LTAHO General'!#REF!),0))</f>
        <v>0</v>
      </c>
      <c r="AH162" s="111">
        <f t="shared" si="14"/>
        <v>0</v>
      </c>
      <c r="AI162" s="111">
        <f t="shared" si="15"/>
        <v>0</v>
      </c>
      <c r="AJ162" s="111">
        <f t="shared" si="16"/>
        <v>0</v>
      </c>
      <c r="AK162" s="111">
        <f>IF(ISBLANK(E162),0,IF(IFERROR(DATE(LEFT(E162,4),MID(E162,5,2),RIGHT(E162,2)),0)&lt;IFERROR(DATE(LEFT('Form LTAHO Instructions'!#REF!,4),MID('Form LTAHO Instructions'!#REF!,5,2),RIGHT('Form LTAHO Instructions'!#REF!,2)),0),0,1))</f>
        <v>0</v>
      </c>
      <c r="AL162" s="111">
        <f>IF('Form LTAHO General'!U162="Misconduct report has been filed",COUNTBLANK('Form LTAHO General'!V162),0)</f>
        <v>0</v>
      </c>
      <c r="AM162" s="111">
        <f t="shared" si="17"/>
        <v>0</v>
      </c>
      <c r="AN162" s="111">
        <f>IF(ISBLANK(D162),0,IF(ISNA(VLOOKUP(D162,'Form LTAHO Dropdowns (Hidden)'!$B$1:$B$4,1,FALSE)),1,0))</f>
        <v>0</v>
      </c>
      <c r="AO162" s="111">
        <f>IF(ISBLANK(G162),0,IF(ISNA(VLOOKUP(G162,'Form LTAHO Dropdowns (Hidden)'!$J$1:$J$5,1,FALSE)),1,0))</f>
        <v>0</v>
      </c>
      <c r="AP162" s="111">
        <f>IF(ISBLANK(K162),0,IF(ISNA(VLOOKUP(K162,'Form LTAHO Dropdowns (Hidden)'!$M$1:$M$4,1,FALSE)),1,0))</f>
        <v>0</v>
      </c>
      <c r="AQ162" s="111">
        <f>IF(ISBLANK(L162),0,IF(ISNA(VLOOKUP(L162,'Form LTAHO Dropdowns (Hidden)'!$K$1:$K$4,1,FALSE)),1,0))</f>
        <v>0</v>
      </c>
      <c r="AR162" s="111">
        <f t="shared" si="18"/>
        <v>0</v>
      </c>
      <c r="AS162" s="111">
        <f t="shared" si="19"/>
        <v>0</v>
      </c>
      <c r="AT162" s="111">
        <f t="shared" si="20"/>
        <v>0</v>
      </c>
    </row>
    <row r="163" spans="2:46" x14ac:dyDescent="0.25">
      <c r="B163" s="12"/>
      <c r="C163" s="12"/>
      <c r="D163" s="12"/>
      <c r="E163" s="32"/>
      <c r="F163" s="12"/>
      <c r="G163" s="12"/>
      <c r="H163" s="12"/>
      <c r="I163" s="32"/>
      <c r="J163" s="12"/>
      <c r="K163" s="12"/>
      <c r="L163" s="12"/>
      <c r="M163" s="12"/>
      <c r="N163" s="12"/>
      <c r="O163" s="12"/>
      <c r="P163" s="32"/>
      <c r="Q163" s="12"/>
      <c r="R163" s="12"/>
      <c r="S163" s="12"/>
      <c r="T163" s="12"/>
      <c r="U163" s="12"/>
      <c r="V163" s="12"/>
      <c r="Z163" s="111" t="e">
        <f>IF('Form LTAHO Instructions'!#REF!="yes",COUNTA('Form LTAHO General'!B163),0)</f>
        <v>#REF!</v>
      </c>
      <c r="AA163" s="111">
        <f>IF(COUNTA(B163:V163)&gt;0,3-(COUNTA('Form LTAHO General'!B163)+COUNTA('Form LTAHO General'!D163)+COUNTA('Form LTAHO General'!U163)),0)</f>
        <v>0</v>
      </c>
      <c r="AB163" s="111">
        <f>IF('Form LTAHO General'!U163="No",COUNTBLANK('Form LTAHO General'!E163:G163)+COUNTBLANK('Form LTAHO General'!K163),0)</f>
        <v>0</v>
      </c>
      <c r="AC163" s="111">
        <f>IF('Form LTAHO General'!G163="Others",COUNTBLANK('Form LTAHO General'!H163),0)</f>
        <v>0</v>
      </c>
      <c r="AD163" s="111">
        <f>IF(AND(U163="No",COUNTA('Form LTAHO General'!B163),ISBLANK('Form LTAHO General'!I163)),COUNTBLANK('Form LTAHO General'!J163),0)</f>
        <v>0</v>
      </c>
      <c r="AE163" s="111">
        <f>IF(ISBLANK(K163),0,IF(ISNUMBER(SEARCH("FI fully agreed with the client's requests/appeals",'Form LTAHO General'!K163)),0,COUNTBLANK('Form LTAHO General'!L163)))</f>
        <v>0</v>
      </c>
      <c r="AF163" s="111">
        <f>IF(OR('Form LTAHO General'!K163="Others",'Form LTAHO General'!L163="Others"),COUNTBLANK('Form LTAHO General'!M163),0)</f>
        <v>0</v>
      </c>
      <c r="AG163" s="111">
        <f>IF(ISBLANK(B163),0,IF(AND(ISBLANK('Form LTAHO General'!P163),NETWORKDAYS(IFERROR(DATE(LEFT('Form LTAHO General'!E163,4),MID('Form LTAHO General'!E163,5,2),RIGHT('Form LTAHO General'!E163,2)),0),IFERROR(DATE(LEFT('Form LTAHO Instructions'!#REF!,4),MID('Form LTAHO Instructions'!#REF!,5,2),RIGHT('Form LTAHO Instructions'!#REF!,2)),0),7)&gt;27),COUNTBLANK('Form LTAHO General'!#REF!),0))</f>
        <v>0</v>
      </c>
      <c r="AH163" s="111">
        <f t="shared" si="14"/>
        <v>0</v>
      </c>
      <c r="AI163" s="111">
        <f t="shared" si="15"/>
        <v>0</v>
      </c>
      <c r="AJ163" s="111">
        <f t="shared" si="16"/>
        <v>0</v>
      </c>
      <c r="AK163" s="111">
        <f>IF(ISBLANK(E163),0,IF(IFERROR(DATE(LEFT(E163,4),MID(E163,5,2),RIGHT(E163,2)),0)&lt;IFERROR(DATE(LEFT('Form LTAHO Instructions'!#REF!,4),MID('Form LTAHO Instructions'!#REF!,5,2),RIGHT('Form LTAHO Instructions'!#REF!,2)),0),0,1))</f>
        <v>0</v>
      </c>
      <c r="AL163" s="111">
        <f>IF('Form LTAHO General'!U163="Misconduct report has been filed",COUNTBLANK('Form LTAHO General'!V163),0)</f>
        <v>0</v>
      </c>
      <c r="AM163" s="111">
        <f t="shared" si="17"/>
        <v>0</v>
      </c>
      <c r="AN163" s="111">
        <f>IF(ISBLANK(D163),0,IF(ISNA(VLOOKUP(D163,'Form LTAHO Dropdowns (Hidden)'!$B$1:$B$4,1,FALSE)),1,0))</f>
        <v>0</v>
      </c>
      <c r="AO163" s="111">
        <f>IF(ISBLANK(G163),0,IF(ISNA(VLOOKUP(G163,'Form LTAHO Dropdowns (Hidden)'!$J$1:$J$5,1,FALSE)),1,0))</f>
        <v>0</v>
      </c>
      <c r="AP163" s="111">
        <f>IF(ISBLANK(K163),0,IF(ISNA(VLOOKUP(K163,'Form LTAHO Dropdowns (Hidden)'!$M$1:$M$4,1,FALSE)),1,0))</f>
        <v>0</v>
      </c>
      <c r="AQ163" s="111">
        <f>IF(ISBLANK(L163),0,IF(ISNA(VLOOKUP(L163,'Form LTAHO Dropdowns (Hidden)'!$K$1:$K$4,1,FALSE)),1,0))</f>
        <v>0</v>
      </c>
      <c r="AR163" s="111">
        <f t="shared" si="18"/>
        <v>0</v>
      </c>
      <c r="AS163" s="111">
        <f t="shared" si="19"/>
        <v>0</v>
      </c>
      <c r="AT163" s="111">
        <f t="shared" si="20"/>
        <v>0</v>
      </c>
    </row>
    <row r="164" spans="2:46" x14ac:dyDescent="0.25">
      <c r="B164" s="12"/>
      <c r="C164" s="12"/>
      <c r="D164" s="12"/>
      <c r="E164" s="32"/>
      <c r="F164" s="12"/>
      <c r="G164" s="12"/>
      <c r="H164" s="12"/>
      <c r="I164" s="32"/>
      <c r="J164" s="12"/>
      <c r="K164" s="12"/>
      <c r="L164" s="12"/>
      <c r="M164" s="12"/>
      <c r="N164" s="12"/>
      <c r="O164" s="12"/>
      <c r="P164" s="32"/>
      <c r="Q164" s="12"/>
      <c r="R164" s="12"/>
      <c r="S164" s="12"/>
      <c r="T164" s="12"/>
      <c r="U164" s="12"/>
      <c r="V164" s="12"/>
      <c r="Z164" s="111" t="e">
        <f>IF('Form LTAHO Instructions'!#REF!="yes",COUNTA('Form LTAHO General'!B164),0)</f>
        <v>#REF!</v>
      </c>
      <c r="AA164" s="111">
        <f>IF(COUNTA(B164:V164)&gt;0,3-(COUNTA('Form LTAHO General'!B164)+COUNTA('Form LTAHO General'!D164)+COUNTA('Form LTAHO General'!U164)),0)</f>
        <v>0</v>
      </c>
      <c r="AB164" s="111">
        <f>IF('Form LTAHO General'!U164="No",COUNTBLANK('Form LTAHO General'!E164:G164)+COUNTBLANK('Form LTAHO General'!K164),0)</f>
        <v>0</v>
      </c>
      <c r="AC164" s="111">
        <f>IF('Form LTAHO General'!G164="Others",COUNTBLANK('Form LTAHO General'!H164),0)</f>
        <v>0</v>
      </c>
      <c r="AD164" s="111">
        <f>IF(AND(U164="No",COUNTA('Form LTAHO General'!B164),ISBLANK('Form LTAHO General'!I164)),COUNTBLANK('Form LTAHO General'!J164),0)</f>
        <v>0</v>
      </c>
      <c r="AE164" s="111">
        <f>IF(ISBLANK(K164),0,IF(ISNUMBER(SEARCH("FI fully agreed with the client's requests/appeals",'Form LTAHO General'!K164)),0,COUNTBLANK('Form LTAHO General'!L164)))</f>
        <v>0</v>
      </c>
      <c r="AF164" s="111">
        <f>IF(OR('Form LTAHO General'!K164="Others",'Form LTAHO General'!L164="Others"),COUNTBLANK('Form LTAHO General'!M164),0)</f>
        <v>0</v>
      </c>
      <c r="AG164" s="111">
        <f>IF(ISBLANK(B164),0,IF(AND(ISBLANK('Form LTAHO General'!P164),NETWORKDAYS(IFERROR(DATE(LEFT('Form LTAHO General'!E164,4),MID('Form LTAHO General'!E164,5,2),RIGHT('Form LTAHO General'!E164,2)),0),IFERROR(DATE(LEFT('Form LTAHO Instructions'!#REF!,4),MID('Form LTAHO Instructions'!#REF!,5,2),RIGHT('Form LTAHO Instructions'!#REF!,2)),0),7)&gt;27),COUNTBLANK('Form LTAHO General'!#REF!),0))</f>
        <v>0</v>
      </c>
      <c r="AH164" s="111">
        <f t="shared" si="14"/>
        <v>0</v>
      </c>
      <c r="AI164" s="111">
        <f t="shared" si="15"/>
        <v>0</v>
      </c>
      <c r="AJ164" s="111">
        <f t="shared" si="16"/>
        <v>0</v>
      </c>
      <c r="AK164" s="111">
        <f>IF(ISBLANK(E164),0,IF(IFERROR(DATE(LEFT(E164,4),MID(E164,5,2),RIGHT(E164,2)),0)&lt;IFERROR(DATE(LEFT('Form LTAHO Instructions'!#REF!,4),MID('Form LTAHO Instructions'!#REF!,5,2),RIGHT('Form LTAHO Instructions'!#REF!,2)),0),0,1))</f>
        <v>0</v>
      </c>
      <c r="AL164" s="111">
        <f>IF('Form LTAHO General'!U164="Misconduct report has been filed",COUNTBLANK('Form LTAHO General'!V164),0)</f>
        <v>0</v>
      </c>
      <c r="AM164" s="111">
        <f t="shared" si="17"/>
        <v>0</v>
      </c>
      <c r="AN164" s="111">
        <f>IF(ISBLANK(D164),0,IF(ISNA(VLOOKUP(D164,'Form LTAHO Dropdowns (Hidden)'!$B$1:$B$4,1,FALSE)),1,0))</f>
        <v>0</v>
      </c>
      <c r="AO164" s="111">
        <f>IF(ISBLANK(G164),0,IF(ISNA(VLOOKUP(G164,'Form LTAHO Dropdowns (Hidden)'!$J$1:$J$5,1,FALSE)),1,0))</f>
        <v>0</v>
      </c>
      <c r="AP164" s="111">
        <f>IF(ISBLANK(K164),0,IF(ISNA(VLOOKUP(K164,'Form LTAHO Dropdowns (Hidden)'!$M$1:$M$4,1,FALSE)),1,0))</f>
        <v>0</v>
      </c>
      <c r="AQ164" s="111">
        <f>IF(ISBLANK(L164),0,IF(ISNA(VLOOKUP(L164,'Form LTAHO Dropdowns (Hidden)'!$K$1:$K$4,1,FALSE)),1,0))</f>
        <v>0</v>
      </c>
      <c r="AR164" s="111">
        <f t="shared" si="18"/>
        <v>0</v>
      </c>
      <c r="AS164" s="111">
        <f t="shared" si="19"/>
        <v>0</v>
      </c>
      <c r="AT164" s="111">
        <f t="shared" si="20"/>
        <v>0</v>
      </c>
    </row>
    <row r="165" spans="2:46" x14ac:dyDescent="0.25">
      <c r="B165" s="12"/>
      <c r="C165" s="12"/>
      <c r="D165" s="12"/>
      <c r="E165" s="32"/>
      <c r="F165" s="12"/>
      <c r="G165" s="12"/>
      <c r="H165" s="12"/>
      <c r="I165" s="32"/>
      <c r="J165" s="12"/>
      <c r="K165" s="12"/>
      <c r="L165" s="12"/>
      <c r="M165" s="12"/>
      <c r="N165" s="12"/>
      <c r="O165" s="12"/>
      <c r="P165" s="32"/>
      <c r="Q165" s="12"/>
      <c r="R165" s="12"/>
      <c r="S165" s="12"/>
      <c r="T165" s="12"/>
      <c r="U165" s="12"/>
      <c r="V165" s="12"/>
      <c r="Z165" s="111" t="e">
        <f>IF('Form LTAHO Instructions'!#REF!="yes",COUNTA('Form LTAHO General'!B165),0)</f>
        <v>#REF!</v>
      </c>
      <c r="AA165" s="111">
        <f>IF(COUNTA(B165:V165)&gt;0,3-(COUNTA('Form LTAHO General'!B165)+COUNTA('Form LTAHO General'!D165)+COUNTA('Form LTAHO General'!U165)),0)</f>
        <v>0</v>
      </c>
      <c r="AB165" s="111">
        <f>IF('Form LTAHO General'!U165="No",COUNTBLANK('Form LTAHO General'!E165:G165)+COUNTBLANK('Form LTAHO General'!K165),0)</f>
        <v>0</v>
      </c>
      <c r="AC165" s="111">
        <f>IF('Form LTAHO General'!G165="Others",COUNTBLANK('Form LTAHO General'!H165),0)</f>
        <v>0</v>
      </c>
      <c r="AD165" s="111">
        <f>IF(AND(U165="No",COUNTA('Form LTAHO General'!B165),ISBLANK('Form LTAHO General'!I165)),COUNTBLANK('Form LTAHO General'!J165),0)</f>
        <v>0</v>
      </c>
      <c r="AE165" s="111">
        <f>IF(ISBLANK(K165),0,IF(ISNUMBER(SEARCH("FI fully agreed with the client's requests/appeals",'Form LTAHO General'!K165)),0,COUNTBLANK('Form LTAHO General'!L165)))</f>
        <v>0</v>
      </c>
      <c r="AF165" s="111">
        <f>IF(OR('Form LTAHO General'!K165="Others",'Form LTAHO General'!L165="Others"),COUNTBLANK('Form LTAHO General'!M165),0)</f>
        <v>0</v>
      </c>
      <c r="AG165" s="111">
        <f>IF(ISBLANK(B165),0,IF(AND(ISBLANK('Form LTAHO General'!P165),NETWORKDAYS(IFERROR(DATE(LEFT('Form LTAHO General'!E165,4),MID('Form LTAHO General'!E165,5,2),RIGHT('Form LTAHO General'!E165,2)),0),IFERROR(DATE(LEFT('Form LTAHO Instructions'!#REF!,4),MID('Form LTAHO Instructions'!#REF!,5,2),RIGHT('Form LTAHO Instructions'!#REF!,2)),0),7)&gt;27),COUNTBLANK('Form LTAHO General'!#REF!),0))</f>
        <v>0</v>
      </c>
      <c r="AH165" s="111">
        <f t="shared" si="14"/>
        <v>0</v>
      </c>
      <c r="AI165" s="111">
        <f t="shared" si="15"/>
        <v>0</v>
      </c>
      <c r="AJ165" s="111">
        <f t="shared" si="16"/>
        <v>0</v>
      </c>
      <c r="AK165" s="111">
        <f>IF(ISBLANK(E165),0,IF(IFERROR(DATE(LEFT(E165,4),MID(E165,5,2),RIGHT(E165,2)),0)&lt;IFERROR(DATE(LEFT('Form LTAHO Instructions'!#REF!,4),MID('Form LTAHO Instructions'!#REF!,5,2),RIGHT('Form LTAHO Instructions'!#REF!,2)),0),0,1))</f>
        <v>0</v>
      </c>
      <c r="AL165" s="111">
        <f>IF('Form LTAHO General'!U165="Misconduct report has been filed",COUNTBLANK('Form LTAHO General'!V165),0)</f>
        <v>0</v>
      </c>
      <c r="AM165" s="111">
        <f t="shared" si="17"/>
        <v>0</v>
      </c>
      <c r="AN165" s="111">
        <f>IF(ISBLANK(D165),0,IF(ISNA(VLOOKUP(D165,'Form LTAHO Dropdowns (Hidden)'!$B$1:$B$4,1,FALSE)),1,0))</f>
        <v>0</v>
      </c>
      <c r="AO165" s="111">
        <f>IF(ISBLANK(G165),0,IF(ISNA(VLOOKUP(G165,'Form LTAHO Dropdowns (Hidden)'!$J$1:$J$5,1,FALSE)),1,0))</f>
        <v>0</v>
      </c>
      <c r="AP165" s="111">
        <f>IF(ISBLANK(K165),0,IF(ISNA(VLOOKUP(K165,'Form LTAHO Dropdowns (Hidden)'!$M$1:$M$4,1,FALSE)),1,0))</f>
        <v>0</v>
      </c>
      <c r="AQ165" s="111">
        <f>IF(ISBLANK(L165),0,IF(ISNA(VLOOKUP(L165,'Form LTAHO Dropdowns (Hidden)'!$K$1:$K$4,1,FALSE)),1,0))</f>
        <v>0</v>
      </c>
      <c r="AR165" s="111">
        <f t="shared" si="18"/>
        <v>0</v>
      </c>
      <c r="AS165" s="111">
        <f t="shared" si="19"/>
        <v>0</v>
      </c>
      <c r="AT165" s="111">
        <f t="shared" si="20"/>
        <v>0</v>
      </c>
    </row>
    <row r="166" spans="2:46" x14ac:dyDescent="0.25">
      <c r="B166" s="12"/>
      <c r="C166" s="12"/>
      <c r="D166" s="12"/>
      <c r="E166" s="32"/>
      <c r="F166" s="12"/>
      <c r="G166" s="12"/>
      <c r="H166" s="12"/>
      <c r="I166" s="32"/>
      <c r="J166" s="12"/>
      <c r="K166" s="12"/>
      <c r="L166" s="12"/>
      <c r="M166" s="12"/>
      <c r="N166" s="12"/>
      <c r="O166" s="12"/>
      <c r="P166" s="32"/>
      <c r="Q166" s="12"/>
      <c r="R166" s="12"/>
      <c r="S166" s="12"/>
      <c r="T166" s="12"/>
      <c r="U166" s="12"/>
      <c r="V166" s="12"/>
      <c r="Z166" s="111" t="e">
        <f>IF('Form LTAHO Instructions'!#REF!="yes",COUNTA('Form LTAHO General'!B166),0)</f>
        <v>#REF!</v>
      </c>
      <c r="AA166" s="111">
        <f>IF(COUNTA(B166:V166)&gt;0,3-(COUNTA('Form LTAHO General'!B166)+COUNTA('Form LTAHO General'!D166)+COUNTA('Form LTAHO General'!U166)),0)</f>
        <v>0</v>
      </c>
      <c r="AB166" s="111">
        <f>IF('Form LTAHO General'!U166="No",COUNTBLANK('Form LTAHO General'!E166:G166)+COUNTBLANK('Form LTAHO General'!K166),0)</f>
        <v>0</v>
      </c>
      <c r="AC166" s="111">
        <f>IF('Form LTAHO General'!G166="Others",COUNTBLANK('Form LTAHO General'!H166),0)</f>
        <v>0</v>
      </c>
      <c r="AD166" s="111">
        <f>IF(AND(U166="No",COUNTA('Form LTAHO General'!B166),ISBLANK('Form LTAHO General'!I166)),COUNTBLANK('Form LTAHO General'!J166),0)</f>
        <v>0</v>
      </c>
      <c r="AE166" s="111">
        <f>IF(ISBLANK(K166),0,IF(ISNUMBER(SEARCH("FI fully agreed with the client's requests/appeals",'Form LTAHO General'!K166)),0,COUNTBLANK('Form LTAHO General'!L166)))</f>
        <v>0</v>
      </c>
      <c r="AF166" s="111">
        <f>IF(OR('Form LTAHO General'!K166="Others",'Form LTAHO General'!L166="Others"),COUNTBLANK('Form LTAHO General'!M166),0)</f>
        <v>0</v>
      </c>
      <c r="AG166" s="111">
        <f>IF(ISBLANK(B166),0,IF(AND(ISBLANK('Form LTAHO General'!P166),NETWORKDAYS(IFERROR(DATE(LEFT('Form LTAHO General'!E166,4),MID('Form LTAHO General'!E166,5,2),RIGHT('Form LTAHO General'!E166,2)),0),IFERROR(DATE(LEFT('Form LTAHO Instructions'!#REF!,4),MID('Form LTAHO Instructions'!#REF!,5,2),RIGHT('Form LTAHO Instructions'!#REF!,2)),0),7)&gt;27),COUNTBLANK('Form LTAHO General'!#REF!),0))</f>
        <v>0</v>
      </c>
      <c r="AH166" s="111">
        <f t="shared" si="14"/>
        <v>0</v>
      </c>
      <c r="AI166" s="111">
        <f t="shared" si="15"/>
        <v>0</v>
      </c>
      <c r="AJ166" s="111">
        <f t="shared" si="16"/>
        <v>0</v>
      </c>
      <c r="AK166" s="111">
        <f>IF(ISBLANK(E166),0,IF(IFERROR(DATE(LEFT(E166,4),MID(E166,5,2),RIGHT(E166,2)),0)&lt;IFERROR(DATE(LEFT('Form LTAHO Instructions'!#REF!,4),MID('Form LTAHO Instructions'!#REF!,5,2),RIGHT('Form LTAHO Instructions'!#REF!,2)),0),0,1))</f>
        <v>0</v>
      </c>
      <c r="AL166" s="111">
        <f>IF('Form LTAHO General'!U166="Misconduct report has been filed",COUNTBLANK('Form LTAHO General'!V166),0)</f>
        <v>0</v>
      </c>
      <c r="AM166" s="111">
        <f t="shared" si="17"/>
        <v>0</v>
      </c>
      <c r="AN166" s="111">
        <f>IF(ISBLANK(D166),0,IF(ISNA(VLOOKUP(D166,'Form LTAHO Dropdowns (Hidden)'!$B$1:$B$4,1,FALSE)),1,0))</f>
        <v>0</v>
      </c>
      <c r="AO166" s="111">
        <f>IF(ISBLANK(G166),0,IF(ISNA(VLOOKUP(G166,'Form LTAHO Dropdowns (Hidden)'!$J$1:$J$5,1,FALSE)),1,0))</f>
        <v>0</v>
      </c>
      <c r="AP166" s="111">
        <f>IF(ISBLANK(K166),0,IF(ISNA(VLOOKUP(K166,'Form LTAHO Dropdowns (Hidden)'!$M$1:$M$4,1,FALSE)),1,0))</f>
        <v>0</v>
      </c>
      <c r="AQ166" s="111">
        <f>IF(ISBLANK(L166),0,IF(ISNA(VLOOKUP(L166,'Form LTAHO Dropdowns (Hidden)'!$K$1:$K$4,1,FALSE)),1,0))</f>
        <v>0</v>
      </c>
      <c r="AR166" s="111">
        <f t="shared" si="18"/>
        <v>0</v>
      </c>
      <c r="AS166" s="111">
        <f t="shared" si="19"/>
        <v>0</v>
      </c>
      <c r="AT166" s="111">
        <f t="shared" si="20"/>
        <v>0</v>
      </c>
    </row>
    <row r="167" spans="2:46" x14ac:dyDescent="0.25">
      <c r="B167" s="12"/>
      <c r="C167" s="12"/>
      <c r="D167" s="12"/>
      <c r="E167" s="32"/>
      <c r="F167" s="12"/>
      <c r="G167" s="12"/>
      <c r="H167" s="12"/>
      <c r="I167" s="32"/>
      <c r="J167" s="12"/>
      <c r="K167" s="12"/>
      <c r="L167" s="12"/>
      <c r="M167" s="12"/>
      <c r="N167" s="12"/>
      <c r="O167" s="12"/>
      <c r="P167" s="32"/>
      <c r="Q167" s="12"/>
      <c r="R167" s="12"/>
      <c r="S167" s="12"/>
      <c r="T167" s="12"/>
      <c r="U167" s="12"/>
      <c r="V167" s="12"/>
      <c r="Z167" s="111" t="e">
        <f>IF('Form LTAHO Instructions'!#REF!="yes",COUNTA('Form LTAHO General'!B167),0)</f>
        <v>#REF!</v>
      </c>
      <c r="AA167" s="111">
        <f>IF(COUNTA(B167:V167)&gt;0,3-(COUNTA('Form LTAHO General'!B167)+COUNTA('Form LTAHO General'!D167)+COUNTA('Form LTAHO General'!U167)),0)</f>
        <v>0</v>
      </c>
      <c r="AB167" s="111">
        <f>IF('Form LTAHO General'!U167="No",COUNTBLANK('Form LTAHO General'!E167:G167)+COUNTBLANK('Form LTAHO General'!K167),0)</f>
        <v>0</v>
      </c>
      <c r="AC167" s="111">
        <f>IF('Form LTAHO General'!G167="Others",COUNTBLANK('Form LTAHO General'!H167),0)</f>
        <v>0</v>
      </c>
      <c r="AD167" s="111">
        <f>IF(AND(U167="No",COUNTA('Form LTAHO General'!B167),ISBLANK('Form LTAHO General'!I167)),COUNTBLANK('Form LTAHO General'!J167),0)</f>
        <v>0</v>
      </c>
      <c r="AE167" s="111">
        <f>IF(ISBLANK(K167),0,IF(ISNUMBER(SEARCH("FI fully agreed with the client's requests/appeals",'Form LTAHO General'!K167)),0,COUNTBLANK('Form LTAHO General'!L167)))</f>
        <v>0</v>
      </c>
      <c r="AF167" s="111">
        <f>IF(OR('Form LTAHO General'!K167="Others",'Form LTAHO General'!L167="Others"),COUNTBLANK('Form LTAHO General'!M167),0)</f>
        <v>0</v>
      </c>
      <c r="AG167" s="111">
        <f>IF(ISBLANK(B167),0,IF(AND(ISBLANK('Form LTAHO General'!P167),NETWORKDAYS(IFERROR(DATE(LEFT('Form LTAHO General'!E167,4),MID('Form LTAHO General'!E167,5,2),RIGHT('Form LTAHO General'!E167,2)),0),IFERROR(DATE(LEFT('Form LTAHO Instructions'!#REF!,4),MID('Form LTAHO Instructions'!#REF!,5,2),RIGHT('Form LTAHO Instructions'!#REF!,2)),0),7)&gt;27),COUNTBLANK('Form LTAHO General'!#REF!),0))</f>
        <v>0</v>
      </c>
      <c r="AH167" s="111">
        <f t="shared" si="14"/>
        <v>0</v>
      </c>
      <c r="AI167" s="111">
        <f t="shared" si="15"/>
        <v>0</v>
      </c>
      <c r="AJ167" s="111">
        <f t="shared" si="16"/>
        <v>0</v>
      </c>
      <c r="AK167" s="111">
        <f>IF(ISBLANK(E167),0,IF(IFERROR(DATE(LEFT(E167,4),MID(E167,5,2),RIGHT(E167,2)),0)&lt;IFERROR(DATE(LEFT('Form LTAHO Instructions'!#REF!,4),MID('Form LTAHO Instructions'!#REF!,5,2),RIGHT('Form LTAHO Instructions'!#REF!,2)),0),0,1))</f>
        <v>0</v>
      </c>
      <c r="AL167" s="111">
        <f>IF('Form LTAHO General'!U167="Misconduct report has been filed",COUNTBLANK('Form LTAHO General'!V167),0)</f>
        <v>0</v>
      </c>
      <c r="AM167" s="111">
        <f t="shared" si="17"/>
        <v>0</v>
      </c>
      <c r="AN167" s="111">
        <f>IF(ISBLANK(D167),0,IF(ISNA(VLOOKUP(D167,'Form LTAHO Dropdowns (Hidden)'!$B$1:$B$4,1,FALSE)),1,0))</f>
        <v>0</v>
      </c>
      <c r="AO167" s="111">
        <f>IF(ISBLANK(G167),0,IF(ISNA(VLOOKUP(G167,'Form LTAHO Dropdowns (Hidden)'!$J$1:$J$5,1,FALSE)),1,0))</f>
        <v>0</v>
      </c>
      <c r="AP167" s="111">
        <f>IF(ISBLANK(K167),0,IF(ISNA(VLOOKUP(K167,'Form LTAHO Dropdowns (Hidden)'!$M$1:$M$4,1,FALSE)),1,0))</f>
        <v>0</v>
      </c>
      <c r="AQ167" s="111">
        <f>IF(ISBLANK(L167),0,IF(ISNA(VLOOKUP(L167,'Form LTAHO Dropdowns (Hidden)'!$K$1:$K$4,1,FALSE)),1,0))</f>
        <v>0</v>
      </c>
      <c r="AR167" s="111">
        <f t="shared" si="18"/>
        <v>0</v>
      </c>
      <c r="AS167" s="111">
        <f t="shared" si="19"/>
        <v>0</v>
      </c>
      <c r="AT167" s="111">
        <f t="shared" si="20"/>
        <v>0</v>
      </c>
    </row>
    <row r="168" spans="2:46" x14ac:dyDescent="0.25">
      <c r="B168" s="12"/>
      <c r="C168" s="12"/>
      <c r="D168" s="12"/>
      <c r="E168" s="32"/>
      <c r="F168" s="12"/>
      <c r="G168" s="12"/>
      <c r="H168" s="12"/>
      <c r="I168" s="32"/>
      <c r="J168" s="12"/>
      <c r="K168" s="12"/>
      <c r="L168" s="12"/>
      <c r="M168" s="12"/>
      <c r="N168" s="12"/>
      <c r="O168" s="12"/>
      <c r="P168" s="32"/>
      <c r="Q168" s="12"/>
      <c r="R168" s="12"/>
      <c r="S168" s="12"/>
      <c r="T168" s="12"/>
      <c r="U168" s="12"/>
      <c r="V168" s="12"/>
      <c r="Z168" s="111" t="e">
        <f>IF('Form LTAHO Instructions'!#REF!="yes",COUNTA('Form LTAHO General'!B168),0)</f>
        <v>#REF!</v>
      </c>
      <c r="AA168" s="111">
        <f>IF(COUNTA(B168:V168)&gt;0,3-(COUNTA('Form LTAHO General'!B168)+COUNTA('Form LTAHO General'!D168)+COUNTA('Form LTAHO General'!U168)),0)</f>
        <v>0</v>
      </c>
      <c r="AB168" s="111">
        <f>IF('Form LTAHO General'!U168="No",COUNTBLANK('Form LTAHO General'!E168:G168)+COUNTBLANK('Form LTAHO General'!K168),0)</f>
        <v>0</v>
      </c>
      <c r="AC168" s="111">
        <f>IF('Form LTAHO General'!G168="Others",COUNTBLANK('Form LTAHO General'!H168),0)</f>
        <v>0</v>
      </c>
      <c r="AD168" s="111">
        <f>IF(AND(U168="No",COUNTA('Form LTAHO General'!B168),ISBLANK('Form LTAHO General'!I168)),COUNTBLANK('Form LTAHO General'!J168),0)</f>
        <v>0</v>
      </c>
      <c r="AE168" s="111">
        <f>IF(ISBLANK(K168),0,IF(ISNUMBER(SEARCH("FI fully agreed with the client's requests/appeals",'Form LTAHO General'!K168)),0,COUNTBLANK('Form LTAHO General'!L168)))</f>
        <v>0</v>
      </c>
      <c r="AF168" s="111">
        <f>IF(OR('Form LTAHO General'!K168="Others",'Form LTAHO General'!L168="Others"),COUNTBLANK('Form LTAHO General'!M168),0)</f>
        <v>0</v>
      </c>
      <c r="AG168" s="111">
        <f>IF(ISBLANK(B168),0,IF(AND(ISBLANK('Form LTAHO General'!P168),NETWORKDAYS(IFERROR(DATE(LEFT('Form LTAHO General'!E168,4),MID('Form LTAHO General'!E168,5,2),RIGHT('Form LTAHO General'!E168,2)),0),IFERROR(DATE(LEFT('Form LTAHO Instructions'!#REF!,4),MID('Form LTAHO Instructions'!#REF!,5,2),RIGHT('Form LTAHO Instructions'!#REF!,2)),0),7)&gt;27),COUNTBLANK('Form LTAHO General'!#REF!),0))</f>
        <v>0</v>
      </c>
      <c r="AH168" s="111">
        <f t="shared" si="14"/>
        <v>0</v>
      </c>
      <c r="AI168" s="111">
        <f t="shared" si="15"/>
        <v>0</v>
      </c>
      <c r="AJ168" s="111">
        <f t="shared" si="16"/>
        <v>0</v>
      </c>
      <c r="AK168" s="111">
        <f>IF(ISBLANK(E168),0,IF(IFERROR(DATE(LEFT(E168,4),MID(E168,5,2),RIGHT(E168,2)),0)&lt;IFERROR(DATE(LEFT('Form LTAHO Instructions'!#REF!,4),MID('Form LTAHO Instructions'!#REF!,5,2),RIGHT('Form LTAHO Instructions'!#REF!,2)),0),0,1))</f>
        <v>0</v>
      </c>
      <c r="AL168" s="111">
        <f>IF('Form LTAHO General'!U168="Misconduct report has been filed",COUNTBLANK('Form LTAHO General'!V168),0)</f>
        <v>0</v>
      </c>
      <c r="AM168" s="111">
        <f t="shared" si="17"/>
        <v>0</v>
      </c>
      <c r="AN168" s="111">
        <f>IF(ISBLANK(D168),0,IF(ISNA(VLOOKUP(D168,'Form LTAHO Dropdowns (Hidden)'!$B$1:$B$4,1,FALSE)),1,0))</f>
        <v>0</v>
      </c>
      <c r="AO168" s="111">
        <f>IF(ISBLANK(G168),0,IF(ISNA(VLOOKUP(G168,'Form LTAHO Dropdowns (Hidden)'!$J$1:$J$5,1,FALSE)),1,0))</f>
        <v>0</v>
      </c>
      <c r="AP168" s="111">
        <f>IF(ISBLANK(K168),0,IF(ISNA(VLOOKUP(K168,'Form LTAHO Dropdowns (Hidden)'!$M$1:$M$4,1,FALSE)),1,0))</f>
        <v>0</v>
      </c>
      <c r="AQ168" s="111">
        <f>IF(ISBLANK(L168),0,IF(ISNA(VLOOKUP(L168,'Form LTAHO Dropdowns (Hidden)'!$K$1:$K$4,1,FALSE)),1,0))</f>
        <v>0</v>
      </c>
      <c r="AR168" s="111">
        <f t="shared" si="18"/>
        <v>0</v>
      </c>
      <c r="AS168" s="111">
        <f t="shared" si="19"/>
        <v>0</v>
      </c>
      <c r="AT168" s="111">
        <f t="shared" si="20"/>
        <v>0</v>
      </c>
    </row>
    <row r="169" spans="2:46" x14ac:dyDescent="0.25">
      <c r="B169" s="12"/>
      <c r="C169" s="12"/>
      <c r="D169" s="12"/>
      <c r="E169" s="32"/>
      <c r="F169" s="12"/>
      <c r="G169" s="12"/>
      <c r="H169" s="12"/>
      <c r="I169" s="32"/>
      <c r="J169" s="12"/>
      <c r="K169" s="12"/>
      <c r="L169" s="12"/>
      <c r="M169" s="12"/>
      <c r="N169" s="12"/>
      <c r="O169" s="12"/>
      <c r="P169" s="32"/>
      <c r="Q169" s="12"/>
      <c r="R169" s="12"/>
      <c r="S169" s="12"/>
      <c r="T169" s="12"/>
      <c r="U169" s="12"/>
      <c r="V169" s="12"/>
      <c r="Z169" s="111" t="e">
        <f>IF('Form LTAHO Instructions'!#REF!="yes",COUNTA('Form LTAHO General'!B169),0)</f>
        <v>#REF!</v>
      </c>
      <c r="AA169" s="111">
        <f>IF(COUNTA(B169:V169)&gt;0,3-(COUNTA('Form LTAHO General'!B169)+COUNTA('Form LTAHO General'!D169)+COUNTA('Form LTAHO General'!U169)),0)</f>
        <v>0</v>
      </c>
      <c r="AB169" s="111">
        <f>IF('Form LTAHO General'!U169="No",COUNTBLANK('Form LTAHO General'!E169:G169)+COUNTBLANK('Form LTAHO General'!K169),0)</f>
        <v>0</v>
      </c>
      <c r="AC169" s="111">
        <f>IF('Form LTAHO General'!G169="Others",COUNTBLANK('Form LTAHO General'!H169),0)</f>
        <v>0</v>
      </c>
      <c r="AD169" s="111">
        <f>IF(AND(U169="No",COUNTA('Form LTAHO General'!B169),ISBLANK('Form LTAHO General'!I169)),COUNTBLANK('Form LTAHO General'!J169),0)</f>
        <v>0</v>
      </c>
      <c r="AE169" s="111">
        <f>IF(ISBLANK(K169),0,IF(ISNUMBER(SEARCH("FI fully agreed with the client's requests/appeals",'Form LTAHO General'!K169)),0,COUNTBLANK('Form LTAHO General'!L169)))</f>
        <v>0</v>
      </c>
      <c r="AF169" s="111">
        <f>IF(OR('Form LTAHO General'!K169="Others",'Form LTAHO General'!L169="Others"),COUNTBLANK('Form LTAHO General'!M169),0)</f>
        <v>0</v>
      </c>
      <c r="AG169" s="111">
        <f>IF(ISBLANK(B169),0,IF(AND(ISBLANK('Form LTAHO General'!P169),NETWORKDAYS(IFERROR(DATE(LEFT('Form LTAHO General'!E169,4),MID('Form LTAHO General'!E169,5,2),RIGHT('Form LTAHO General'!E169,2)),0),IFERROR(DATE(LEFT('Form LTAHO Instructions'!#REF!,4),MID('Form LTAHO Instructions'!#REF!,5,2),RIGHT('Form LTAHO Instructions'!#REF!,2)),0),7)&gt;27),COUNTBLANK('Form LTAHO General'!#REF!),0))</f>
        <v>0</v>
      </c>
      <c r="AH169" s="111">
        <f t="shared" si="14"/>
        <v>0</v>
      </c>
      <c r="AI169" s="111">
        <f t="shared" si="15"/>
        <v>0</v>
      </c>
      <c r="AJ169" s="111">
        <f t="shared" si="16"/>
        <v>0</v>
      </c>
      <c r="AK169" s="111">
        <f>IF(ISBLANK(E169),0,IF(IFERROR(DATE(LEFT(E169,4),MID(E169,5,2),RIGHT(E169,2)),0)&lt;IFERROR(DATE(LEFT('Form LTAHO Instructions'!#REF!,4),MID('Form LTAHO Instructions'!#REF!,5,2),RIGHT('Form LTAHO Instructions'!#REF!,2)),0),0,1))</f>
        <v>0</v>
      </c>
      <c r="AL169" s="111">
        <f>IF('Form LTAHO General'!U169="Misconduct report has been filed",COUNTBLANK('Form LTAHO General'!V169),0)</f>
        <v>0</v>
      </c>
      <c r="AM169" s="111">
        <f t="shared" si="17"/>
        <v>0</v>
      </c>
      <c r="AN169" s="111">
        <f>IF(ISBLANK(D169),0,IF(ISNA(VLOOKUP(D169,'Form LTAHO Dropdowns (Hidden)'!$B$1:$B$4,1,FALSE)),1,0))</f>
        <v>0</v>
      </c>
      <c r="AO169" s="111">
        <f>IF(ISBLANK(G169),0,IF(ISNA(VLOOKUP(G169,'Form LTAHO Dropdowns (Hidden)'!$J$1:$J$5,1,FALSE)),1,0))</f>
        <v>0</v>
      </c>
      <c r="AP169" s="111">
        <f>IF(ISBLANK(K169),0,IF(ISNA(VLOOKUP(K169,'Form LTAHO Dropdowns (Hidden)'!$M$1:$M$4,1,FALSE)),1,0))</f>
        <v>0</v>
      </c>
      <c r="AQ169" s="111">
        <f>IF(ISBLANK(L169),0,IF(ISNA(VLOOKUP(L169,'Form LTAHO Dropdowns (Hidden)'!$K$1:$K$4,1,FALSE)),1,0))</f>
        <v>0</v>
      </c>
      <c r="AR169" s="111">
        <f t="shared" si="18"/>
        <v>0</v>
      </c>
      <c r="AS169" s="111">
        <f t="shared" si="19"/>
        <v>0</v>
      </c>
      <c r="AT169" s="111">
        <f t="shared" si="20"/>
        <v>0</v>
      </c>
    </row>
    <row r="170" spans="2:46" x14ac:dyDescent="0.25">
      <c r="B170" s="12"/>
      <c r="C170" s="12"/>
      <c r="D170" s="12"/>
      <c r="E170" s="32"/>
      <c r="F170" s="12"/>
      <c r="G170" s="12"/>
      <c r="H170" s="12"/>
      <c r="I170" s="32"/>
      <c r="J170" s="12"/>
      <c r="K170" s="12"/>
      <c r="L170" s="12"/>
      <c r="M170" s="12"/>
      <c r="N170" s="12"/>
      <c r="O170" s="12"/>
      <c r="P170" s="32"/>
      <c r="Q170" s="12"/>
      <c r="R170" s="12"/>
      <c r="S170" s="12"/>
      <c r="T170" s="12"/>
      <c r="U170" s="12"/>
      <c r="V170" s="12"/>
      <c r="Z170" s="111" t="e">
        <f>IF('Form LTAHO Instructions'!#REF!="yes",COUNTA('Form LTAHO General'!B170),0)</f>
        <v>#REF!</v>
      </c>
      <c r="AA170" s="111">
        <f>IF(COUNTA(B170:V170)&gt;0,3-(COUNTA('Form LTAHO General'!B170)+COUNTA('Form LTAHO General'!D170)+COUNTA('Form LTAHO General'!U170)),0)</f>
        <v>0</v>
      </c>
      <c r="AB170" s="111">
        <f>IF('Form LTAHO General'!U170="No",COUNTBLANK('Form LTAHO General'!E170:G170)+COUNTBLANK('Form LTAHO General'!K170),0)</f>
        <v>0</v>
      </c>
      <c r="AC170" s="111">
        <f>IF('Form LTAHO General'!G170="Others",COUNTBLANK('Form LTAHO General'!H170),0)</f>
        <v>0</v>
      </c>
      <c r="AD170" s="111">
        <f>IF(AND(U170="No",COUNTA('Form LTAHO General'!B170),ISBLANK('Form LTAHO General'!I170)),COUNTBLANK('Form LTAHO General'!J170),0)</f>
        <v>0</v>
      </c>
      <c r="AE170" s="111">
        <f>IF(ISBLANK(K170),0,IF(ISNUMBER(SEARCH("FI fully agreed with the client's requests/appeals",'Form LTAHO General'!K170)),0,COUNTBLANK('Form LTAHO General'!L170)))</f>
        <v>0</v>
      </c>
      <c r="AF170" s="111">
        <f>IF(OR('Form LTAHO General'!K170="Others",'Form LTAHO General'!L170="Others"),COUNTBLANK('Form LTAHO General'!M170),0)</f>
        <v>0</v>
      </c>
      <c r="AG170" s="111">
        <f>IF(ISBLANK(B170),0,IF(AND(ISBLANK('Form LTAHO General'!P170),NETWORKDAYS(IFERROR(DATE(LEFT('Form LTAHO General'!E170,4),MID('Form LTAHO General'!E170,5,2),RIGHT('Form LTAHO General'!E170,2)),0),IFERROR(DATE(LEFT('Form LTAHO Instructions'!#REF!,4),MID('Form LTAHO Instructions'!#REF!,5,2),RIGHT('Form LTAHO Instructions'!#REF!,2)),0),7)&gt;27),COUNTBLANK('Form LTAHO General'!#REF!),0))</f>
        <v>0</v>
      </c>
      <c r="AH170" s="111">
        <f t="shared" si="14"/>
        <v>0</v>
      </c>
      <c r="AI170" s="111">
        <f t="shared" si="15"/>
        <v>0</v>
      </c>
      <c r="AJ170" s="111">
        <f t="shared" si="16"/>
        <v>0</v>
      </c>
      <c r="AK170" s="111">
        <f>IF(ISBLANK(E170),0,IF(IFERROR(DATE(LEFT(E170,4),MID(E170,5,2),RIGHT(E170,2)),0)&lt;IFERROR(DATE(LEFT('Form LTAHO Instructions'!#REF!,4),MID('Form LTAHO Instructions'!#REF!,5,2),RIGHT('Form LTAHO Instructions'!#REF!,2)),0),0,1))</f>
        <v>0</v>
      </c>
      <c r="AL170" s="111">
        <f>IF('Form LTAHO General'!U170="Misconduct report has been filed",COUNTBLANK('Form LTAHO General'!V170),0)</f>
        <v>0</v>
      </c>
      <c r="AM170" s="111">
        <f t="shared" si="17"/>
        <v>0</v>
      </c>
      <c r="AN170" s="111">
        <f>IF(ISBLANK(D170),0,IF(ISNA(VLOOKUP(D170,'Form LTAHO Dropdowns (Hidden)'!$B$1:$B$4,1,FALSE)),1,0))</f>
        <v>0</v>
      </c>
      <c r="AO170" s="111">
        <f>IF(ISBLANK(G170),0,IF(ISNA(VLOOKUP(G170,'Form LTAHO Dropdowns (Hidden)'!$J$1:$J$5,1,FALSE)),1,0))</f>
        <v>0</v>
      </c>
      <c r="AP170" s="111">
        <f>IF(ISBLANK(K170),0,IF(ISNA(VLOOKUP(K170,'Form LTAHO Dropdowns (Hidden)'!$M$1:$M$4,1,FALSE)),1,0))</f>
        <v>0</v>
      </c>
      <c r="AQ170" s="111">
        <f>IF(ISBLANK(L170),0,IF(ISNA(VLOOKUP(L170,'Form LTAHO Dropdowns (Hidden)'!$K$1:$K$4,1,FALSE)),1,0))</f>
        <v>0</v>
      </c>
      <c r="AR170" s="111">
        <f t="shared" si="18"/>
        <v>0</v>
      </c>
      <c r="AS170" s="111">
        <f t="shared" si="19"/>
        <v>0</v>
      </c>
      <c r="AT170" s="111">
        <f t="shared" si="20"/>
        <v>0</v>
      </c>
    </row>
    <row r="171" spans="2:46" x14ac:dyDescent="0.25">
      <c r="B171" s="12"/>
      <c r="C171" s="12"/>
      <c r="D171" s="12"/>
      <c r="E171" s="32"/>
      <c r="F171" s="12"/>
      <c r="G171" s="12"/>
      <c r="H171" s="12"/>
      <c r="I171" s="32"/>
      <c r="J171" s="12"/>
      <c r="K171" s="12"/>
      <c r="L171" s="12"/>
      <c r="M171" s="12"/>
      <c r="N171" s="12"/>
      <c r="O171" s="12"/>
      <c r="P171" s="32"/>
      <c r="Q171" s="12"/>
      <c r="R171" s="12"/>
      <c r="S171" s="12"/>
      <c r="T171" s="12"/>
      <c r="U171" s="12"/>
      <c r="V171" s="12"/>
      <c r="Z171" s="111" t="e">
        <f>IF('Form LTAHO Instructions'!#REF!="yes",COUNTA('Form LTAHO General'!B171),0)</f>
        <v>#REF!</v>
      </c>
      <c r="AA171" s="111">
        <f>IF(COUNTA(B171:V171)&gt;0,3-(COUNTA('Form LTAHO General'!B171)+COUNTA('Form LTAHO General'!D171)+COUNTA('Form LTAHO General'!U171)),0)</f>
        <v>0</v>
      </c>
      <c r="AB171" s="111">
        <f>IF('Form LTAHO General'!U171="No",COUNTBLANK('Form LTAHO General'!E171:G171)+COUNTBLANK('Form LTAHO General'!K171),0)</f>
        <v>0</v>
      </c>
      <c r="AC171" s="111">
        <f>IF('Form LTAHO General'!G171="Others",COUNTBLANK('Form LTAHO General'!H171),0)</f>
        <v>0</v>
      </c>
      <c r="AD171" s="111">
        <f>IF(AND(U171="No",COUNTA('Form LTAHO General'!B171),ISBLANK('Form LTAHO General'!I171)),COUNTBLANK('Form LTAHO General'!J171),0)</f>
        <v>0</v>
      </c>
      <c r="AE171" s="111">
        <f>IF(ISBLANK(K171),0,IF(ISNUMBER(SEARCH("FI fully agreed with the client's requests/appeals",'Form LTAHO General'!K171)),0,COUNTBLANK('Form LTAHO General'!L171)))</f>
        <v>0</v>
      </c>
      <c r="AF171" s="111">
        <f>IF(OR('Form LTAHO General'!K171="Others",'Form LTAHO General'!L171="Others"),COUNTBLANK('Form LTAHO General'!M171),0)</f>
        <v>0</v>
      </c>
      <c r="AG171" s="111">
        <f>IF(ISBLANK(B171),0,IF(AND(ISBLANK('Form LTAHO General'!P171),NETWORKDAYS(IFERROR(DATE(LEFT('Form LTAHO General'!E171,4),MID('Form LTAHO General'!E171,5,2),RIGHT('Form LTAHO General'!E171,2)),0),IFERROR(DATE(LEFT('Form LTAHO Instructions'!#REF!,4),MID('Form LTAHO Instructions'!#REF!,5,2),RIGHT('Form LTAHO Instructions'!#REF!,2)),0),7)&gt;27),COUNTBLANK('Form LTAHO General'!#REF!),0))</f>
        <v>0</v>
      </c>
      <c r="AH171" s="111">
        <f t="shared" si="14"/>
        <v>0</v>
      </c>
      <c r="AI171" s="111">
        <f t="shared" si="15"/>
        <v>0</v>
      </c>
      <c r="AJ171" s="111">
        <f t="shared" si="16"/>
        <v>0</v>
      </c>
      <c r="AK171" s="111">
        <f>IF(ISBLANK(E171),0,IF(IFERROR(DATE(LEFT(E171,4),MID(E171,5,2),RIGHT(E171,2)),0)&lt;IFERROR(DATE(LEFT('Form LTAHO Instructions'!#REF!,4),MID('Form LTAHO Instructions'!#REF!,5,2),RIGHT('Form LTAHO Instructions'!#REF!,2)),0),0,1))</f>
        <v>0</v>
      </c>
      <c r="AL171" s="111">
        <f>IF('Form LTAHO General'!U171="Misconduct report has been filed",COUNTBLANK('Form LTAHO General'!V171),0)</f>
        <v>0</v>
      </c>
      <c r="AM171" s="111">
        <f t="shared" si="17"/>
        <v>0</v>
      </c>
      <c r="AN171" s="111">
        <f>IF(ISBLANK(D171),0,IF(ISNA(VLOOKUP(D171,'Form LTAHO Dropdowns (Hidden)'!$B$1:$B$4,1,FALSE)),1,0))</f>
        <v>0</v>
      </c>
      <c r="AO171" s="111">
        <f>IF(ISBLANK(G171),0,IF(ISNA(VLOOKUP(G171,'Form LTAHO Dropdowns (Hidden)'!$J$1:$J$5,1,FALSE)),1,0))</f>
        <v>0</v>
      </c>
      <c r="AP171" s="111">
        <f>IF(ISBLANK(K171),0,IF(ISNA(VLOOKUP(K171,'Form LTAHO Dropdowns (Hidden)'!$M$1:$M$4,1,FALSE)),1,0))</f>
        <v>0</v>
      </c>
      <c r="AQ171" s="111">
        <f>IF(ISBLANK(L171),0,IF(ISNA(VLOOKUP(L171,'Form LTAHO Dropdowns (Hidden)'!$K$1:$K$4,1,FALSE)),1,0))</f>
        <v>0</v>
      </c>
      <c r="AR171" s="111">
        <f t="shared" si="18"/>
        <v>0</v>
      </c>
      <c r="AS171" s="111">
        <f t="shared" si="19"/>
        <v>0</v>
      </c>
      <c r="AT171" s="111">
        <f t="shared" si="20"/>
        <v>0</v>
      </c>
    </row>
    <row r="172" spans="2:46" x14ac:dyDescent="0.25">
      <c r="B172" s="12"/>
      <c r="C172" s="12"/>
      <c r="D172" s="12"/>
      <c r="E172" s="32"/>
      <c r="F172" s="12"/>
      <c r="G172" s="12"/>
      <c r="H172" s="12"/>
      <c r="I172" s="32"/>
      <c r="J172" s="12"/>
      <c r="K172" s="12"/>
      <c r="L172" s="12"/>
      <c r="M172" s="12"/>
      <c r="N172" s="12"/>
      <c r="O172" s="12"/>
      <c r="P172" s="32"/>
      <c r="Q172" s="12"/>
      <c r="R172" s="12"/>
      <c r="S172" s="12"/>
      <c r="T172" s="12"/>
      <c r="U172" s="12"/>
      <c r="V172" s="12"/>
      <c r="Z172" s="111" t="e">
        <f>IF('Form LTAHO Instructions'!#REF!="yes",COUNTA('Form LTAHO General'!B172),0)</f>
        <v>#REF!</v>
      </c>
      <c r="AA172" s="111">
        <f>IF(COUNTA(B172:V172)&gt;0,3-(COUNTA('Form LTAHO General'!B172)+COUNTA('Form LTAHO General'!D172)+COUNTA('Form LTAHO General'!U172)),0)</f>
        <v>0</v>
      </c>
      <c r="AB172" s="111">
        <f>IF('Form LTAHO General'!U172="No",COUNTBLANK('Form LTAHO General'!E172:G172)+COUNTBLANK('Form LTAHO General'!K172),0)</f>
        <v>0</v>
      </c>
      <c r="AC172" s="111">
        <f>IF('Form LTAHO General'!G172="Others",COUNTBLANK('Form LTAHO General'!H172),0)</f>
        <v>0</v>
      </c>
      <c r="AD172" s="111">
        <f>IF(AND(U172="No",COUNTA('Form LTAHO General'!B172),ISBLANK('Form LTAHO General'!I172)),COUNTBLANK('Form LTAHO General'!J172),0)</f>
        <v>0</v>
      </c>
      <c r="AE172" s="111">
        <f>IF(ISBLANK(K172),0,IF(ISNUMBER(SEARCH("FI fully agreed with the client's requests/appeals",'Form LTAHO General'!K172)),0,COUNTBLANK('Form LTAHO General'!L172)))</f>
        <v>0</v>
      </c>
      <c r="AF172" s="111">
        <f>IF(OR('Form LTAHO General'!K172="Others",'Form LTAHO General'!L172="Others"),COUNTBLANK('Form LTAHO General'!M172),0)</f>
        <v>0</v>
      </c>
      <c r="AG172" s="111">
        <f>IF(ISBLANK(B172),0,IF(AND(ISBLANK('Form LTAHO General'!P172),NETWORKDAYS(IFERROR(DATE(LEFT('Form LTAHO General'!E172,4),MID('Form LTAHO General'!E172,5,2),RIGHT('Form LTAHO General'!E172,2)),0),IFERROR(DATE(LEFT('Form LTAHO Instructions'!#REF!,4),MID('Form LTAHO Instructions'!#REF!,5,2),RIGHT('Form LTAHO Instructions'!#REF!,2)),0),7)&gt;27),COUNTBLANK('Form LTAHO General'!#REF!),0))</f>
        <v>0</v>
      </c>
      <c r="AH172" s="111">
        <f t="shared" si="14"/>
        <v>0</v>
      </c>
      <c r="AI172" s="111">
        <f t="shared" si="15"/>
        <v>0</v>
      </c>
      <c r="AJ172" s="111">
        <f t="shared" si="16"/>
        <v>0</v>
      </c>
      <c r="AK172" s="111">
        <f>IF(ISBLANK(E172),0,IF(IFERROR(DATE(LEFT(E172,4),MID(E172,5,2),RIGHT(E172,2)),0)&lt;IFERROR(DATE(LEFT('Form LTAHO Instructions'!#REF!,4),MID('Form LTAHO Instructions'!#REF!,5,2),RIGHT('Form LTAHO Instructions'!#REF!,2)),0),0,1))</f>
        <v>0</v>
      </c>
      <c r="AL172" s="111">
        <f>IF('Form LTAHO General'!U172="Misconduct report has been filed",COUNTBLANK('Form LTAHO General'!V172),0)</f>
        <v>0</v>
      </c>
      <c r="AM172" s="111">
        <f t="shared" si="17"/>
        <v>0</v>
      </c>
      <c r="AN172" s="111">
        <f>IF(ISBLANK(D172),0,IF(ISNA(VLOOKUP(D172,'Form LTAHO Dropdowns (Hidden)'!$B$1:$B$4,1,FALSE)),1,0))</f>
        <v>0</v>
      </c>
      <c r="AO172" s="111">
        <f>IF(ISBLANK(G172),0,IF(ISNA(VLOOKUP(G172,'Form LTAHO Dropdowns (Hidden)'!$J$1:$J$5,1,FALSE)),1,0))</f>
        <v>0</v>
      </c>
      <c r="AP172" s="111">
        <f>IF(ISBLANK(K172),0,IF(ISNA(VLOOKUP(K172,'Form LTAHO Dropdowns (Hidden)'!$M$1:$M$4,1,FALSE)),1,0))</f>
        <v>0</v>
      </c>
      <c r="AQ172" s="111">
        <f>IF(ISBLANK(L172),0,IF(ISNA(VLOOKUP(L172,'Form LTAHO Dropdowns (Hidden)'!$K$1:$K$4,1,FALSE)),1,0))</f>
        <v>0</v>
      </c>
      <c r="AR172" s="111">
        <f t="shared" si="18"/>
        <v>0</v>
      </c>
      <c r="AS172" s="111">
        <f t="shared" si="19"/>
        <v>0</v>
      </c>
      <c r="AT172" s="111">
        <f t="shared" si="20"/>
        <v>0</v>
      </c>
    </row>
    <row r="173" spans="2:46" x14ac:dyDescent="0.25">
      <c r="B173" s="12"/>
      <c r="C173" s="12"/>
      <c r="D173" s="12"/>
      <c r="E173" s="32"/>
      <c r="F173" s="12"/>
      <c r="G173" s="12"/>
      <c r="H173" s="12"/>
      <c r="I173" s="32"/>
      <c r="J173" s="12"/>
      <c r="K173" s="12"/>
      <c r="L173" s="12"/>
      <c r="M173" s="12"/>
      <c r="N173" s="12"/>
      <c r="O173" s="12"/>
      <c r="P173" s="32"/>
      <c r="Q173" s="12"/>
      <c r="R173" s="12"/>
      <c r="S173" s="12"/>
      <c r="T173" s="12"/>
      <c r="U173" s="12"/>
      <c r="V173" s="12"/>
      <c r="Z173" s="111" t="e">
        <f>IF('Form LTAHO Instructions'!#REF!="yes",COUNTA('Form LTAHO General'!B173),0)</f>
        <v>#REF!</v>
      </c>
      <c r="AA173" s="111">
        <f>IF(COUNTA(B173:V173)&gt;0,3-(COUNTA('Form LTAHO General'!B173)+COUNTA('Form LTAHO General'!D173)+COUNTA('Form LTAHO General'!U173)),0)</f>
        <v>0</v>
      </c>
      <c r="AB173" s="111">
        <f>IF('Form LTAHO General'!U173="No",COUNTBLANK('Form LTAHO General'!E173:G173)+COUNTBLANK('Form LTAHO General'!K173),0)</f>
        <v>0</v>
      </c>
      <c r="AC173" s="111">
        <f>IF('Form LTAHO General'!G173="Others",COUNTBLANK('Form LTAHO General'!H173),0)</f>
        <v>0</v>
      </c>
      <c r="AD173" s="111">
        <f>IF(AND(U173="No",COUNTA('Form LTAHO General'!B173),ISBLANK('Form LTAHO General'!I173)),COUNTBLANK('Form LTAHO General'!J173),0)</f>
        <v>0</v>
      </c>
      <c r="AE173" s="111">
        <f>IF(ISBLANK(K173),0,IF(ISNUMBER(SEARCH("FI fully agreed with the client's requests/appeals",'Form LTAHO General'!K173)),0,COUNTBLANK('Form LTAHO General'!L173)))</f>
        <v>0</v>
      </c>
      <c r="AF173" s="111">
        <f>IF(OR('Form LTAHO General'!K173="Others",'Form LTAHO General'!L173="Others"),COUNTBLANK('Form LTAHO General'!M173),0)</f>
        <v>0</v>
      </c>
      <c r="AG173" s="111">
        <f>IF(ISBLANK(B173),0,IF(AND(ISBLANK('Form LTAHO General'!P173),NETWORKDAYS(IFERROR(DATE(LEFT('Form LTAHO General'!E173,4),MID('Form LTAHO General'!E173,5,2),RIGHT('Form LTAHO General'!E173,2)),0),IFERROR(DATE(LEFT('Form LTAHO Instructions'!#REF!,4),MID('Form LTAHO Instructions'!#REF!,5,2),RIGHT('Form LTAHO Instructions'!#REF!,2)),0),7)&gt;27),COUNTBLANK('Form LTAHO General'!#REF!),0))</f>
        <v>0</v>
      </c>
      <c r="AH173" s="111">
        <f t="shared" si="14"/>
        <v>0</v>
      </c>
      <c r="AI173" s="111">
        <f t="shared" si="15"/>
        <v>0</v>
      </c>
      <c r="AJ173" s="111">
        <f t="shared" si="16"/>
        <v>0</v>
      </c>
      <c r="AK173" s="111">
        <f>IF(ISBLANK(E173),0,IF(IFERROR(DATE(LEFT(E173,4),MID(E173,5,2),RIGHT(E173,2)),0)&lt;IFERROR(DATE(LEFT('Form LTAHO Instructions'!#REF!,4),MID('Form LTAHO Instructions'!#REF!,5,2),RIGHT('Form LTAHO Instructions'!#REF!,2)),0),0,1))</f>
        <v>0</v>
      </c>
      <c r="AL173" s="111">
        <f>IF('Form LTAHO General'!U173="Misconduct report has been filed",COUNTBLANK('Form LTAHO General'!V173),0)</f>
        <v>0</v>
      </c>
      <c r="AM173" s="111">
        <f t="shared" si="17"/>
        <v>0</v>
      </c>
      <c r="AN173" s="111">
        <f>IF(ISBLANK(D173),0,IF(ISNA(VLOOKUP(D173,'Form LTAHO Dropdowns (Hidden)'!$B$1:$B$4,1,FALSE)),1,0))</f>
        <v>0</v>
      </c>
      <c r="AO173" s="111">
        <f>IF(ISBLANK(G173),0,IF(ISNA(VLOOKUP(G173,'Form LTAHO Dropdowns (Hidden)'!$J$1:$J$5,1,FALSE)),1,0))</f>
        <v>0</v>
      </c>
      <c r="AP173" s="111">
        <f>IF(ISBLANK(K173),0,IF(ISNA(VLOOKUP(K173,'Form LTAHO Dropdowns (Hidden)'!$M$1:$M$4,1,FALSE)),1,0))</f>
        <v>0</v>
      </c>
      <c r="AQ173" s="111">
        <f>IF(ISBLANK(L173),0,IF(ISNA(VLOOKUP(L173,'Form LTAHO Dropdowns (Hidden)'!$K$1:$K$4,1,FALSE)),1,0))</f>
        <v>0</v>
      </c>
      <c r="AR173" s="111">
        <f t="shared" si="18"/>
        <v>0</v>
      </c>
      <c r="AS173" s="111">
        <f t="shared" si="19"/>
        <v>0</v>
      </c>
      <c r="AT173" s="111">
        <f t="shared" si="20"/>
        <v>0</v>
      </c>
    </row>
    <row r="174" spans="2:46" x14ac:dyDescent="0.25">
      <c r="B174" s="12"/>
      <c r="C174" s="12"/>
      <c r="D174" s="12"/>
      <c r="E174" s="32"/>
      <c r="F174" s="12"/>
      <c r="G174" s="12"/>
      <c r="H174" s="12"/>
      <c r="I174" s="32"/>
      <c r="J174" s="12"/>
      <c r="K174" s="12"/>
      <c r="L174" s="12"/>
      <c r="M174" s="12"/>
      <c r="N174" s="12"/>
      <c r="O174" s="12"/>
      <c r="P174" s="32"/>
      <c r="Q174" s="12"/>
      <c r="R174" s="12"/>
      <c r="S174" s="12"/>
      <c r="T174" s="12"/>
      <c r="U174" s="12"/>
      <c r="V174" s="12"/>
      <c r="Z174" s="111" t="e">
        <f>IF('Form LTAHO Instructions'!#REF!="yes",COUNTA('Form LTAHO General'!B174),0)</f>
        <v>#REF!</v>
      </c>
      <c r="AA174" s="111">
        <f>IF(COUNTA(B174:V174)&gt;0,3-(COUNTA('Form LTAHO General'!B174)+COUNTA('Form LTAHO General'!D174)+COUNTA('Form LTAHO General'!U174)),0)</f>
        <v>0</v>
      </c>
      <c r="AB174" s="111">
        <f>IF('Form LTAHO General'!U174="No",COUNTBLANK('Form LTAHO General'!E174:G174)+COUNTBLANK('Form LTAHO General'!K174),0)</f>
        <v>0</v>
      </c>
      <c r="AC174" s="111">
        <f>IF('Form LTAHO General'!G174="Others",COUNTBLANK('Form LTAHO General'!H174),0)</f>
        <v>0</v>
      </c>
      <c r="AD174" s="111">
        <f>IF(AND(U174="No",COUNTA('Form LTAHO General'!B174),ISBLANK('Form LTAHO General'!I174)),COUNTBLANK('Form LTAHO General'!J174),0)</f>
        <v>0</v>
      </c>
      <c r="AE174" s="111">
        <f>IF(ISBLANK(K174),0,IF(ISNUMBER(SEARCH("FI fully agreed with the client's requests/appeals",'Form LTAHO General'!K174)),0,COUNTBLANK('Form LTAHO General'!L174)))</f>
        <v>0</v>
      </c>
      <c r="AF174" s="111">
        <f>IF(OR('Form LTAHO General'!K174="Others",'Form LTAHO General'!L174="Others"),COUNTBLANK('Form LTAHO General'!M174),0)</f>
        <v>0</v>
      </c>
      <c r="AG174" s="111">
        <f>IF(ISBLANK(B174),0,IF(AND(ISBLANK('Form LTAHO General'!P174),NETWORKDAYS(IFERROR(DATE(LEFT('Form LTAHO General'!E174,4),MID('Form LTAHO General'!E174,5,2),RIGHT('Form LTAHO General'!E174,2)),0),IFERROR(DATE(LEFT('Form LTAHO Instructions'!#REF!,4),MID('Form LTAHO Instructions'!#REF!,5,2),RIGHT('Form LTAHO Instructions'!#REF!,2)),0),7)&gt;27),COUNTBLANK('Form LTAHO General'!#REF!),0))</f>
        <v>0</v>
      </c>
      <c r="AH174" s="111">
        <f t="shared" si="14"/>
        <v>0</v>
      </c>
      <c r="AI174" s="111">
        <f t="shared" si="15"/>
        <v>0</v>
      </c>
      <c r="AJ174" s="111">
        <f t="shared" si="16"/>
        <v>0</v>
      </c>
      <c r="AK174" s="111">
        <f>IF(ISBLANK(E174),0,IF(IFERROR(DATE(LEFT(E174,4),MID(E174,5,2),RIGHT(E174,2)),0)&lt;IFERROR(DATE(LEFT('Form LTAHO Instructions'!#REF!,4),MID('Form LTAHO Instructions'!#REF!,5,2),RIGHT('Form LTAHO Instructions'!#REF!,2)),0),0,1))</f>
        <v>0</v>
      </c>
      <c r="AL174" s="111">
        <f>IF('Form LTAHO General'!U174="Misconduct report has been filed",COUNTBLANK('Form LTAHO General'!V174),0)</f>
        <v>0</v>
      </c>
      <c r="AM174" s="111">
        <f t="shared" si="17"/>
        <v>0</v>
      </c>
      <c r="AN174" s="111">
        <f>IF(ISBLANK(D174),0,IF(ISNA(VLOOKUP(D174,'Form LTAHO Dropdowns (Hidden)'!$B$1:$B$4,1,FALSE)),1,0))</f>
        <v>0</v>
      </c>
      <c r="AO174" s="111">
        <f>IF(ISBLANK(G174),0,IF(ISNA(VLOOKUP(G174,'Form LTAHO Dropdowns (Hidden)'!$J$1:$J$5,1,FALSE)),1,0))</f>
        <v>0</v>
      </c>
      <c r="AP174" s="111">
        <f>IF(ISBLANK(K174),0,IF(ISNA(VLOOKUP(K174,'Form LTAHO Dropdowns (Hidden)'!$M$1:$M$4,1,FALSE)),1,0))</f>
        <v>0</v>
      </c>
      <c r="AQ174" s="111">
        <f>IF(ISBLANK(L174),0,IF(ISNA(VLOOKUP(L174,'Form LTAHO Dropdowns (Hidden)'!$K$1:$K$4,1,FALSE)),1,0))</f>
        <v>0</v>
      </c>
      <c r="AR174" s="111">
        <f t="shared" si="18"/>
        <v>0</v>
      </c>
      <c r="AS174" s="111">
        <f t="shared" si="19"/>
        <v>0</v>
      </c>
      <c r="AT174" s="111">
        <f t="shared" si="20"/>
        <v>0</v>
      </c>
    </row>
    <row r="175" spans="2:46" x14ac:dyDescent="0.25">
      <c r="B175" s="12"/>
      <c r="C175" s="12"/>
      <c r="D175" s="12"/>
      <c r="E175" s="32"/>
      <c r="F175" s="12"/>
      <c r="G175" s="12"/>
      <c r="H175" s="12"/>
      <c r="I175" s="32"/>
      <c r="J175" s="12"/>
      <c r="K175" s="12"/>
      <c r="L175" s="12"/>
      <c r="M175" s="12"/>
      <c r="N175" s="12"/>
      <c r="O175" s="12"/>
      <c r="P175" s="32"/>
      <c r="Q175" s="12"/>
      <c r="R175" s="12"/>
      <c r="S175" s="12"/>
      <c r="T175" s="12"/>
      <c r="U175" s="12"/>
      <c r="V175" s="12"/>
      <c r="Z175" s="111" t="e">
        <f>IF('Form LTAHO Instructions'!#REF!="yes",COUNTA('Form LTAHO General'!B175),0)</f>
        <v>#REF!</v>
      </c>
      <c r="AA175" s="111">
        <f>IF(COUNTA(B175:V175)&gt;0,3-(COUNTA('Form LTAHO General'!B175)+COUNTA('Form LTAHO General'!D175)+COUNTA('Form LTAHO General'!U175)),0)</f>
        <v>0</v>
      </c>
      <c r="AB175" s="111">
        <f>IF('Form LTAHO General'!U175="No",COUNTBLANK('Form LTAHO General'!E175:G175)+COUNTBLANK('Form LTAHO General'!K175),0)</f>
        <v>0</v>
      </c>
      <c r="AC175" s="111">
        <f>IF('Form LTAHO General'!G175="Others",COUNTBLANK('Form LTAHO General'!H175),0)</f>
        <v>0</v>
      </c>
      <c r="AD175" s="111">
        <f>IF(AND(U175="No",COUNTA('Form LTAHO General'!B175),ISBLANK('Form LTAHO General'!I175)),COUNTBLANK('Form LTAHO General'!J175),0)</f>
        <v>0</v>
      </c>
      <c r="AE175" s="111">
        <f>IF(ISBLANK(K175),0,IF(ISNUMBER(SEARCH("FI fully agreed with the client's requests/appeals",'Form LTAHO General'!K175)),0,COUNTBLANK('Form LTAHO General'!L175)))</f>
        <v>0</v>
      </c>
      <c r="AF175" s="111">
        <f>IF(OR('Form LTAHO General'!K175="Others",'Form LTAHO General'!L175="Others"),COUNTBLANK('Form LTAHO General'!M175),0)</f>
        <v>0</v>
      </c>
      <c r="AG175" s="111">
        <f>IF(ISBLANK(B175),0,IF(AND(ISBLANK('Form LTAHO General'!P175),NETWORKDAYS(IFERROR(DATE(LEFT('Form LTAHO General'!E175,4),MID('Form LTAHO General'!E175,5,2),RIGHT('Form LTAHO General'!E175,2)),0),IFERROR(DATE(LEFT('Form LTAHO Instructions'!#REF!,4),MID('Form LTAHO Instructions'!#REF!,5,2),RIGHT('Form LTAHO Instructions'!#REF!,2)),0),7)&gt;27),COUNTBLANK('Form LTAHO General'!#REF!),0))</f>
        <v>0</v>
      </c>
      <c r="AH175" s="111">
        <f t="shared" si="14"/>
        <v>0</v>
      </c>
      <c r="AI175" s="111">
        <f t="shared" si="15"/>
        <v>0</v>
      </c>
      <c r="AJ175" s="111">
        <f t="shared" si="16"/>
        <v>0</v>
      </c>
      <c r="AK175" s="111">
        <f>IF(ISBLANK(E175),0,IF(IFERROR(DATE(LEFT(E175,4),MID(E175,5,2),RIGHT(E175,2)),0)&lt;IFERROR(DATE(LEFT('Form LTAHO Instructions'!#REF!,4),MID('Form LTAHO Instructions'!#REF!,5,2),RIGHT('Form LTAHO Instructions'!#REF!,2)),0),0,1))</f>
        <v>0</v>
      </c>
      <c r="AL175" s="111">
        <f>IF('Form LTAHO General'!U175="Misconduct report has been filed",COUNTBLANK('Form LTAHO General'!V175),0)</f>
        <v>0</v>
      </c>
      <c r="AM175" s="111">
        <f t="shared" si="17"/>
        <v>0</v>
      </c>
      <c r="AN175" s="111">
        <f>IF(ISBLANK(D175),0,IF(ISNA(VLOOKUP(D175,'Form LTAHO Dropdowns (Hidden)'!$B$1:$B$4,1,FALSE)),1,0))</f>
        <v>0</v>
      </c>
      <c r="AO175" s="111">
        <f>IF(ISBLANK(G175),0,IF(ISNA(VLOOKUP(G175,'Form LTAHO Dropdowns (Hidden)'!$J$1:$J$5,1,FALSE)),1,0))</f>
        <v>0</v>
      </c>
      <c r="AP175" s="111">
        <f>IF(ISBLANK(K175),0,IF(ISNA(VLOOKUP(K175,'Form LTAHO Dropdowns (Hidden)'!$M$1:$M$4,1,FALSE)),1,0))</f>
        <v>0</v>
      </c>
      <c r="AQ175" s="111">
        <f>IF(ISBLANK(L175),0,IF(ISNA(VLOOKUP(L175,'Form LTAHO Dropdowns (Hidden)'!$K$1:$K$4,1,FALSE)),1,0))</f>
        <v>0</v>
      </c>
      <c r="AR175" s="111">
        <f t="shared" si="18"/>
        <v>0</v>
      </c>
      <c r="AS175" s="111">
        <f t="shared" si="19"/>
        <v>0</v>
      </c>
      <c r="AT175" s="111">
        <f t="shared" si="20"/>
        <v>0</v>
      </c>
    </row>
    <row r="176" spans="2:46" x14ac:dyDescent="0.25">
      <c r="B176" s="12"/>
      <c r="C176" s="12"/>
      <c r="D176" s="12"/>
      <c r="E176" s="32"/>
      <c r="F176" s="12"/>
      <c r="G176" s="12"/>
      <c r="H176" s="12"/>
      <c r="I176" s="32"/>
      <c r="J176" s="12"/>
      <c r="K176" s="12"/>
      <c r="L176" s="12"/>
      <c r="M176" s="12"/>
      <c r="N176" s="12"/>
      <c r="O176" s="12"/>
      <c r="P176" s="32"/>
      <c r="Q176" s="12"/>
      <c r="R176" s="12"/>
      <c r="S176" s="12"/>
      <c r="T176" s="12"/>
      <c r="U176" s="12"/>
      <c r="V176" s="12"/>
      <c r="Z176" s="111" t="e">
        <f>IF('Form LTAHO Instructions'!#REF!="yes",COUNTA('Form LTAHO General'!B176),0)</f>
        <v>#REF!</v>
      </c>
      <c r="AA176" s="111">
        <f>IF(COUNTA(B176:V176)&gt;0,3-(COUNTA('Form LTAHO General'!B176)+COUNTA('Form LTAHO General'!D176)+COUNTA('Form LTAHO General'!U176)),0)</f>
        <v>0</v>
      </c>
      <c r="AB176" s="111">
        <f>IF('Form LTAHO General'!U176="No",COUNTBLANK('Form LTAHO General'!E176:G176)+COUNTBLANK('Form LTAHO General'!K176),0)</f>
        <v>0</v>
      </c>
      <c r="AC176" s="111">
        <f>IF('Form LTAHO General'!G176="Others",COUNTBLANK('Form LTAHO General'!H176),0)</f>
        <v>0</v>
      </c>
      <c r="AD176" s="111">
        <f>IF(AND(U176="No",COUNTA('Form LTAHO General'!B176),ISBLANK('Form LTAHO General'!I176)),COUNTBLANK('Form LTAHO General'!J176),0)</f>
        <v>0</v>
      </c>
      <c r="AE176" s="111">
        <f>IF(ISBLANK(K176),0,IF(ISNUMBER(SEARCH("FI fully agreed with the client's requests/appeals",'Form LTAHO General'!K176)),0,COUNTBLANK('Form LTAHO General'!L176)))</f>
        <v>0</v>
      </c>
      <c r="AF176" s="111">
        <f>IF(OR('Form LTAHO General'!K176="Others",'Form LTAHO General'!L176="Others"),COUNTBLANK('Form LTAHO General'!M176),0)</f>
        <v>0</v>
      </c>
      <c r="AG176" s="111">
        <f>IF(ISBLANK(B176),0,IF(AND(ISBLANK('Form LTAHO General'!P176),NETWORKDAYS(IFERROR(DATE(LEFT('Form LTAHO General'!E176,4),MID('Form LTAHO General'!E176,5,2),RIGHT('Form LTAHO General'!E176,2)),0),IFERROR(DATE(LEFT('Form LTAHO Instructions'!#REF!,4),MID('Form LTAHO Instructions'!#REF!,5,2),RIGHT('Form LTAHO Instructions'!#REF!,2)),0),7)&gt;27),COUNTBLANK('Form LTAHO General'!#REF!),0))</f>
        <v>0</v>
      </c>
      <c r="AH176" s="111">
        <f t="shared" si="14"/>
        <v>0</v>
      </c>
      <c r="AI176" s="111">
        <f t="shared" si="15"/>
        <v>0</v>
      </c>
      <c r="AJ176" s="111">
        <f t="shared" si="16"/>
        <v>0</v>
      </c>
      <c r="AK176" s="111">
        <f>IF(ISBLANK(E176),0,IF(IFERROR(DATE(LEFT(E176,4),MID(E176,5,2),RIGHT(E176,2)),0)&lt;IFERROR(DATE(LEFT('Form LTAHO Instructions'!#REF!,4),MID('Form LTAHO Instructions'!#REF!,5,2),RIGHT('Form LTAHO Instructions'!#REF!,2)),0),0,1))</f>
        <v>0</v>
      </c>
      <c r="AL176" s="111">
        <f>IF('Form LTAHO General'!U176="Misconduct report has been filed",COUNTBLANK('Form LTAHO General'!V176),0)</f>
        <v>0</v>
      </c>
      <c r="AM176" s="111">
        <f t="shared" si="17"/>
        <v>0</v>
      </c>
      <c r="AN176" s="111">
        <f>IF(ISBLANK(D176),0,IF(ISNA(VLOOKUP(D176,'Form LTAHO Dropdowns (Hidden)'!$B$1:$B$4,1,FALSE)),1,0))</f>
        <v>0</v>
      </c>
      <c r="AO176" s="111">
        <f>IF(ISBLANK(G176),0,IF(ISNA(VLOOKUP(G176,'Form LTAHO Dropdowns (Hidden)'!$J$1:$J$5,1,FALSE)),1,0))</f>
        <v>0</v>
      </c>
      <c r="AP176" s="111">
        <f>IF(ISBLANK(K176),0,IF(ISNA(VLOOKUP(K176,'Form LTAHO Dropdowns (Hidden)'!$M$1:$M$4,1,FALSE)),1,0))</f>
        <v>0</v>
      </c>
      <c r="AQ176" s="111">
        <f>IF(ISBLANK(L176),0,IF(ISNA(VLOOKUP(L176,'Form LTAHO Dropdowns (Hidden)'!$K$1:$K$4,1,FALSE)),1,0))</f>
        <v>0</v>
      </c>
      <c r="AR176" s="111">
        <f t="shared" si="18"/>
        <v>0</v>
      </c>
      <c r="AS176" s="111">
        <f t="shared" si="19"/>
        <v>0</v>
      </c>
      <c r="AT176" s="111">
        <f t="shared" si="20"/>
        <v>0</v>
      </c>
    </row>
    <row r="177" spans="2:46" x14ac:dyDescent="0.25">
      <c r="B177" s="12"/>
      <c r="C177" s="12"/>
      <c r="D177" s="12"/>
      <c r="E177" s="32"/>
      <c r="F177" s="12"/>
      <c r="G177" s="12"/>
      <c r="H177" s="12"/>
      <c r="I177" s="32"/>
      <c r="J177" s="12"/>
      <c r="K177" s="12"/>
      <c r="L177" s="12"/>
      <c r="M177" s="12"/>
      <c r="N177" s="12"/>
      <c r="O177" s="12"/>
      <c r="P177" s="32"/>
      <c r="Q177" s="12"/>
      <c r="R177" s="12"/>
      <c r="S177" s="12"/>
      <c r="T177" s="12"/>
      <c r="U177" s="12"/>
      <c r="V177" s="12"/>
      <c r="Z177" s="111" t="e">
        <f>IF('Form LTAHO Instructions'!#REF!="yes",COUNTA('Form LTAHO General'!B177),0)</f>
        <v>#REF!</v>
      </c>
      <c r="AA177" s="111">
        <f>IF(COUNTA(B177:V177)&gt;0,3-(COUNTA('Form LTAHO General'!B177)+COUNTA('Form LTAHO General'!D177)+COUNTA('Form LTAHO General'!U177)),0)</f>
        <v>0</v>
      </c>
      <c r="AB177" s="111">
        <f>IF('Form LTAHO General'!U177="No",COUNTBLANK('Form LTAHO General'!E177:G177)+COUNTBLANK('Form LTAHO General'!K177),0)</f>
        <v>0</v>
      </c>
      <c r="AC177" s="111">
        <f>IF('Form LTAHO General'!G177="Others",COUNTBLANK('Form LTAHO General'!H177),0)</f>
        <v>0</v>
      </c>
      <c r="AD177" s="111">
        <f>IF(AND(U177="No",COUNTA('Form LTAHO General'!B177),ISBLANK('Form LTAHO General'!I177)),COUNTBLANK('Form LTAHO General'!J177),0)</f>
        <v>0</v>
      </c>
      <c r="AE177" s="111">
        <f>IF(ISBLANK(K177),0,IF(ISNUMBER(SEARCH("FI fully agreed with the client's requests/appeals",'Form LTAHO General'!K177)),0,COUNTBLANK('Form LTAHO General'!L177)))</f>
        <v>0</v>
      </c>
      <c r="AF177" s="111">
        <f>IF(OR('Form LTAHO General'!K177="Others",'Form LTAHO General'!L177="Others"),COUNTBLANK('Form LTAHO General'!M177),0)</f>
        <v>0</v>
      </c>
      <c r="AG177" s="111">
        <f>IF(ISBLANK(B177),0,IF(AND(ISBLANK('Form LTAHO General'!P177),NETWORKDAYS(IFERROR(DATE(LEFT('Form LTAHO General'!E177,4),MID('Form LTAHO General'!E177,5,2),RIGHT('Form LTAHO General'!E177,2)),0),IFERROR(DATE(LEFT('Form LTAHO Instructions'!#REF!,4),MID('Form LTAHO Instructions'!#REF!,5,2),RIGHT('Form LTAHO Instructions'!#REF!,2)),0),7)&gt;27),COUNTBLANK('Form LTAHO General'!#REF!),0))</f>
        <v>0</v>
      </c>
      <c r="AH177" s="111">
        <f t="shared" si="14"/>
        <v>0</v>
      </c>
      <c r="AI177" s="111">
        <f t="shared" si="15"/>
        <v>0</v>
      </c>
      <c r="AJ177" s="111">
        <f t="shared" si="16"/>
        <v>0</v>
      </c>
      <c r="AK177" s="111">
        <f>IF(ISBLANK(E177),0,IF(IFERROR(DATE(LEFT(E177,4),MID(E177,5,2),RIGHT(E177,2)),0)&lt;IFERROR(DATE(LEFT('Form LTAHO Instructions'!#REF!,4),MID('Form LTAHO Instructions'!#REF!,5,2),RIGHT('Form LTAHO Instructions'!#REF!,2)),0),0,1))</f>
        <v>0</v>
      </c>
      <c r="AL177" s="111">
        <f>IF('Form LTAHO General'!U177="Misconduct report has been filed",COUNTBLANK('Form LTAHO General'!V177),0)</f>
        <v>0</v>
      </c>
      <c r="AM177" s="111">
        <f t="shared" si="17"/>
        <v>0</v>
      </c>
      <c r="AN177" s="111">
        <f>IF(ISBLANK(D177),0,IF(ISNA(VLOOKUP(D177,'Form LTAHO Dropdowns (Hidden)'!$B$1:$B$4,1,FALSE)),1,0))</f>
        <v>0</v>
      </c>
      <c r="AO177" s="111">
        <f>IF(ISBLANK(G177),0,IF(ISNA(VLOOKUP(G177,'Form LTAHO Dropdowns (Hidden)'!$J$1:$J$5,1,FALSE)),1,0))</f>
        <v>0</v>
      </c>
      <c r="AP177" s="111">
        <f>IF(ISBLANK(K177),0,IF(ISNA(VLOOKUP(K177,'Form LTAHO Dropdowns (Hidden)'!$M$1:$M$4,1,FALSE)),1,0))</f>
        <v>0</v>
      </c>
      <c r="AQ177" s="111">
        <f>IF(ISBLANK(L177),0,IF(ISNA(VLOOKUP(L177,'Form LTAHO Dropdowns (Hidden)'!$K$1:$K$4,1,FALSE)),1,0))</f>
        <v>0</v>
      </c>
      <c r="AR177" s="111">
        <f t="shared" si="18"/>
        <v>0</v>
      </c>
      <c r="AS177" s="111">
        <f t="shared" si="19"/>
        <v>0</v>
      </c>
      <c r="AT177" s="111">
        <f t="shared" si="20"/>
        <v>0</v>
      </c>
    </row>
    <row r="178" spans="2:46" x14ac:dyDescent="0.25">
      <c r="B178" s="12"/>
      <c r="C178" s="12"/>
      <c r="D178" s="12"/>
      <c r="E178" s="32"/>
      <c r="F178" s="12"/>
      <c r="G178" s="12"/>
      <c r="H178" s="12"/>
      <c r="I178" s="32"/>
      <c r="J178" s="12"/>
      <c r="K178" s="12"/>
      <c r="L178" s="12"/>
      <c r="M178" s="12"/>
      <c r="N178" s="12"/>
      <c r="O178" s="12"/>
      <c r="P178" s="32"/>
      <c r="Q178" s="12"/>
      <c r="R178" s="12"/>
      <c r="S178" s="12"/>
      <c r="T178" s="12"/>
      <c r="U178" s="12"/>
      <c r="V178" s="12"/>
      <c r="Z178" s="111" t="e">
        <f>IF('Form LTAHO Instructions'!#REF!="yes",COUNTA('Form LTAHO General'!B178),0)</f>
        <v>#REF!</v>
      </c>
      <c r="AA178" s="111">
        <f>IF(COUNTA(B178:V178)&gt;0,3-(COUNTA('Form LTAHO General'!B178)+COUNTA('Form LTAHO General'!D178)+COUNTA('Form LTAHO General'!U178)),0)</f>
        <v>0</v>
      </c>
      <c r="AB178" s="111">
        <f>IF('Form LTAHO General'!U178="No",COUNTBLANK('Form LTAHO General'!E178:G178)+COUNTBLANK('Form LTAHO General'!K178),0)</f>
        <v>0</v>
      </c>
      <c r="AC178" s="111">
        <f>IF('Form LTAHO General'!G178="Others",COUNTBLANK('Form LTAHO General'!H178),0)</f>
        <v>0</v>
      </c>
      <c r="AD178" s="111">
        <f>IF(AND(U178="No",COUNTA('Form LTAHO General'!B178),ISBLANK('Form LTAHO General'!I178)),COUNTBLANK('Form LTAHO General'!J178),0)</f>
        <v>0</v>
      </c>
      <c r="AE178" s="111">
        <f>IF(ISBLANK(K178),0,IF(ISNUMBER(SEARCH("FI fully agreed with the client's requests/appeals",'Form LTAHO General'!K178)),0,COUNTBLANK('Form LTAHO General'!L178)))</f>
        <v>0</v>
      </c>
      <c r="AF178" s="111">
        <f>IF(OR('Form LTAHO General'!K178="Others",'Form LTAHO General'!L178="Others"),COUNTBLANK('Form LTAHO General'!M178),0)</f>
        <v>0</v>
      </c>
      <c r="AG178" s="111">
        <f>IF(ISBLANK(B178),0,IF(AND(ISBLANK('Form LTAHO General'!P178),NETWORKDAYS(IFERROR(DATE(LEFT('Form LTAHO General'!E178,4),MID('Form LTAHO General'!E178,5,2),RIGHT('Form LTAHO General'!E178,2)),0),IFERROR(DATE(LEFT('Form LTAHO Instructions'!#REF!,4),MID('Form LTAHO Instructions'!#REF!,5,2),RIGHT('Form LTAHO Instructions'!#REF!,2)),0),7)&gt;27),COUNTBLANK('Form LTAHO General'!#REF!),0))</f>
        <v>0</v>
      </c>
      <c r="AH178" s="111">
        <f t="shared" si="14"/>
        <v>0</v>
      </c>
      <c r="AI178" s="111">
        <f t="shared" si="15"/>
        <v>0</v>
      </c>
      <c r="AJ178" s="111">
        <f t="shared" si="16"/>
        <v>0</v>
      </c>
      <c r="AK178" s="111">
        <f>IF(ISBLANK(E178),0,IF(IFERROR(DATE(LEFT(E178,4),MID(E178,5,2),RIGHT(E178,2)),0)&lt;IFERROR(DATE(LEFT('Form LTAHO Instructions'!#REF!,4),MID('Form LTAHO Instructions'!#REF!,5,2),RIGHT('Form LTAHO Instructions'!#REF!,2)),0),0,1))</f>
        <v>0</v>
      </c>
      <c r="AL178" s="111">
        <f>IF('Form LTAHO General'!U178="Misconduct report has been filed",COUNTBLANK('Form LTAHO General'!V178),0)</f>
        <v>0</v>
      </c>
      <c r="AM178" s="111">
        <f t="shared" si="17"/>
        <v>0</v>
      </c>
      <c r="AN178" s="111">
        <f>IF(ISBLANK(D178),0,IF(ISNA(VLOOKUP(D178,'Form LTAHO Dropdowns (Hidden)'!$B$1:$B$4,1,FALSE)),1,0))</f>
        <v>0</v>
      </c>
      <c r="AO178" s="111">
        <f>IF(ISBLANK(G178),0,IF(ISNA(VLOOKUP(G178,'Form LTAHO Dropdowns (Hidden)'!$J$1:$J$5,1,FALSE)),1,0))</f>
        <v>0</v>
      </c>
      <c r="AP178" s="111">
        <f>IF(ISBLANK(K178),0,IF(ISNA(VLOOKUP(K178,'Form LTAHO Dropdowns (Hidden)'!$M$1:$M$4,1,FALSE)),1,0))</f>
        <v>0</v>
      </c>
      <c r="AQ178" s="111">
        <f>IF(ISBLANK(L178),0,IF(ISNA(VLOOKUP(L178,'Form LTAHO Dropdowns (Hidden)'!$K$1:$K$4,1,FALSE)),1,0))</f>
        <v>0</v>
      </c>
      <c r="AR178" s="111">
        <f t="shared" si="18"/>
        <v>0</v>
      </c>
      <c r="AS178" s="111">
        <f t="shared" si="19"/>
        <v>0</v>
      </c>
      <c r="AT178" s="111">
        <f t="shared" si="20"/>
        <v>0</v>
      </c>
    </row>
    <row r="179" spans="2:46" x14ac:dyDescent="0.25">
      <c r="B179" s="12"/>
      <c r="C179" s="12"/>
      <c r="D179" s="12"/>
      <c r="E179" s="32"/>
      <c r="F179" s="12"/>
      <c r="G179" s="12"/>
      <c r="H179" s="12"/>
      <c r="I179" s="32"/>
      <c r="J179" s="12"/>
      <c r="K179" s="12"/>
      <c r="L179" s="12"/>
      <c r="M179" s="12"/>
      <c r="N179" s="12"/>
      <c r="O179" s="12"/>
      <c r="P179" s="32"/>
      <c r="Q179" s="12"/>
      <c r="R179" s="12"/>
      <c r="S179" s="12"/>
      <c r="T179" s="12"/>
      <c r="U179" s="12"/>
      <c r="V179" s="12"/>
      <c r="Z179" s="111" t="e">
        <f>IF('Form LTAHO Instructions'!#REF!="yes",COUNTA('Form LTAHO General'!B179),0)</f>
        <v>#REF!</v>
      </c>
      <c r="AA179" s="111">
        <f>IF(COUNTA(B179:V179)&gt;0,3-(COUNTA('Form LTAHO General'!B179)+COUNTA('Form LTAHO General'!D179)+COUNTA('Form LTAHO General'!U179)),0)</f>
        <v>0</v>
      </c>
      <c r="AB179" s="111">
        <f>IF('Form LTAHO General'!U179="No",COUNTBLANK('Form LTAHO General'!E179:G179)+COUNTBLANK('Form LTAHO General'!K179),0)</f>
        <v>0</v>
      </c>
      <c r="AC179" s="111">
        <f>IF('Form LTAHO General'!G179="Others",COUNTBLANK('Form LTAHO General'!H179),0)</f>
        <v>0</v>
      </c>
      <c r="AD179" s="111">
        <f>IF(AND(U179="No",COUNTA('Form LTAHO General'!B179),ISBLANK('Form LTAHO General'!I179)),COUNTBLANK('Form LTAHO General'!J179),0)</f>
        <v>0</v>
      </c>
      <c r="AE179" s="111">
        <f>IF(ISBLANK(K179),0,IF(ISNUMBER(SEARCH("FI fully agreed with the client's requests/appeals",'Form LTAHO General'!K179)),0,COUNTBLANK('Form LTAHO General'!L179)))</f>
        <v>0</v>
      </c>
      <c r="AF179" s="111">
        <f>IF(OR('Form LTAHO General'!K179="Others",'Form LTAHO General'!L179="Others"),COUNTBLANK('Form LTAHO General'!M179),0)</f>
        <v>0</v>
      </c>
      <c r="AG179" s="111">
        <f>IF(ISBLANK(B179),0,IF(AND(ISBLANK('Form LTAHO General'!P179),NETWORKDAYS(IFERROR(DATE(LEFT('Form LTAHO General'!E179,4),MID('Form LTAHO General'!E179,5,2),RIGHT('Form LTAHO General'!E179,2)),0),IFERROR(DATE(LEFT('Form LTAHO Instructions'!#REF!,4),MID('Form LTAHO Instructions'!#REF!,5,2),RIGHT('Form LTAHO Instructions'!#REF!,2)),0),7)&gt;27),COUNTBLANK('Form LTAHO General'!#REF!),0))</f>
        <v>0</v>
      </c>
      <c r="AH179" s="111">
        <f t="shared" si="14"/>
        <v>0</v>
      </c>
      <c r="AI179" s="111">
        <f t="shared" si="15"/>
        <v>0</v>
      </c>
      <c r="AJ179" s="111">
        <f t="shared" si="16"/>
        <v>0</v>
      </c>
      <c r="AK179" s="111">
        <f>IF(ISBLANK(E179),0,IF(IFERROR(DATE(LEFT(E179,4),MID(E179,5,2),RIGHT(E179,2)),0)&lt;IFERROR(DATE(LEFT('Form LTAHO Instructions'!#REF!,4),MID('Form LTAHO Instructions'!#REF!,5,2),RIGHT('Form LTAHO Instructions'!#REF!,2)),0),0,1))</f>
        <v>0</v>
      </c>
      <c r="AL179" s="111">
        <f>IF('Form LTAHO General'!U179="Misconduct report has been filed",COUNTBLANK('Form LTAHO General'!V179),0)</f>
        <v>0</v>
      </c>
      <c r="AM179" s="111">
        <f t="shared" si="17"/>
        <v>0</v>
      </c>
      <c r="AN179" s="111">
        <f>IF(ISBLANK(D179),0,IF(ISNA(VLOOKUP(D179,'Form LTAHO Dropdowns (Hidden)'!$B$1:$B$4,1,FALSE)),1,0))</f>
        <v>0</v>
      </c>
      <c r="AO179" s="111">
        <f>IF(ISBLANK(G179),0,IF(ISNA(VLOOKUP(G179,'Form LTAHO Dropdowns (Hidden)'!$J$1:$J$5,1,FALSE)),1,0))</f>
        <v>0</v>
      </c>
      <c r="AP179" s="111">
        <f>IF(ISBLANK(K179),0,IF(ISNA(VLOOKUP(K179,'Form LTAHO Dropdowns (Hidden)'!$M$1:$M$4,1,FALSE)),1,0))</f>
        <v>0</v>
      </c>
      <c r="AQ179" s="111">
        <f>IF(ISBLANK(L179),0,IF(ISNA(VLOOKUP(L179,'Form LTAHO Dropdowns (Hidden)'!$K$1:$K$4,1,FALSE)),1,0))</f>
        <v>0</v>
      </c>
      <c r="AR179" s="111">
        <f t="shared" si="18"/>
        <v>0</v>
      </c>
      <c r="AS179" s="111">
        <f t="shared" si="19"/>
        <v>0</v>
      </c>
      <c r="AT179" s="111">
        <f t="shared" si="20"/>
        <v>0</v>
      </c>
    </row>
    <row r="180" spans="2:46" x14ac:dyDescent="0.25">
      <c r="B180" s="12"/>
      <c r="C180" s="12"/>
      <c r="D180" s="12"/>
      <c r="E180" s="32"/>
      <c r="F180" s="12"/>
      <c r="G180" s="12"/>
      <c r="H180" s="12"/>
      <c r="I180" s="32"/>
      <c r="J180" s="12"/>
      <c r="K180" s="12"/>
      <c r="L180" s="12"/>
      <c r="M180" s="12"/>
      <c r="N180" s="12"/>
      <c r="O180" s="12"/>
      <c r="P180" s="32"/>
      <c r="Q180" s="12"/>
      <c r="R180" s="12"/>
      <c r="S180" s="12"/>
      <c r="T180" s="12"/>
      <c r="U180" s="12"/>
      <c r="V180" s="12"/>
      <c r="Z180" s="111" t="e">
        <f>IF('Form LTAHO Instructions'!#REF!="yes",COUNTA('Form LTAHO General'!B180),0)</f>
        <v>#REF!</v>
      </c>
      <c r="AA180" s="111">
        <f>IF(COUNTA(B180:V180)&gt;0,3-(COUNTA('Form LTAHO General'!B180)+COUNTA('Form LTAHO General'!D180)+COUNTA('Form LTAHO General'!U180)),0)</f>
        <v>0</v>
      </c>
      <c r="AB180" s="111">
        <f>IF('Form LTAHO General'!U180="No",COUNTBLANK('Form LTAHO General'!E180:G180)+COUNTBLANK('Form LTAHO General'!K180),0)</f>
        <v>0</v>
      </c>
      <c r="AC180" s="111">
        <f>IF('Form LTAHO General'!G180="Others",COUNTBLANK('Form LTAHO General'!H180),0)</f>
        <v>0</v>
      </c>
      <c r="AD180" s="111">
        <f>IF(AND(U180="No",COUNTA('Form LTAHO General'!B180),ISBLANK('Form LTAHO General'!I180)),COUNTBLANK('Form LTAHO General'!J180),0)</f>
        <v>0</v>
      </c>
      <c r="AE180" s="111">
        <f>IF(ISBLANK(K180),0,IF(ISNUMBER(SEARCH("FI fully agreed with the client's requests/appeals",'Form LTAHO General'!K180)),0,COUNTBLANK('Form LTAHO General'!L180)))</f>
        <v>0</v>
      </c>
      <c r="AF180" s="111">
        <f>IF(OR('Form LTAHO General'!K180="Others",'Form LTAHO General'!L180="Others"),COUNTBLANK('Form LTAHO General'!M180),0)</f>
        <v>0</v>
      </c>
      <c r="AG180" s="111">
        <f>IF(ISBLANK(B180),0,IF(AND(ISBLANK('Form LTAHO General'!P180),NETWORKDAYS(IFERROR(DATE(LEFT('Form LTAHO General'!E180,4),MID('Form LTAHO General'!E180,5,2),RIGHT('Form LTAHO General'!E180,2)),0),IFERROR(DATE(LEFT('Form LTAHO Instructions'!#REF!,4),MID('Form LTAHO Instructions'!#REF!,5,2),RIGHT('Form LTAHO Instructions'!#REF!,2)),0),7)&gt;27),COUNTBLANK('Form LTAHO General'!#REF!),0))</f>
        <v>0</v>
      </c>
      <c r="AH180" s="111">
        <f t="shared" si="14"/>
        <v>0</v>
      </c>
      <c r="AI180" s="111">
        <f t="shared" si="15"/>
        <v>0</v>
      </c>
      <c r="AJ180" s="111">
        <f t="shared" si="16"/>
        <v>0</v>
      </c>
      <c r="AK180" s="111">
        <f>IF(ISBLANK(E180),0,IF(IFERROR(DATE(LEFT(E180,4),MID(E180,5,2),RIGHT(E180,2)),0)&lt;IFERROR(DATE(LEFT('Form LTAHO Instructions'!#REF!,4),MID('Form LTAHO Instructions'!#REF!,5,2),RIGHT('Form LTAHO Instructions'!#REF!,2)),0),0,1))</f>
        <v>0</v>
      </c>
      <c r="AL180" s="111">
        <f>IF('Form LTAHO General'!U180="Misconduct report has been filed",COUNTBLANK('Form LTAHO General'!V180),0)</f>
        <v>0</v>
      </c>
      <c r="AM180" s="111">
        <f t="shared" si="17"/>
        <v>0</v>
      </c>
      <c r="AN180" s="111">
        <f>IF(ISBLANK(D180),0,IF(ISNA(VLOOKUP(D180,'Form LTAHO Dropdowns (Hidden)'!$B$1:$B$4,1,FALSE)),1,0))</f>
        <v>0</v>
      </c>
      <c r="AO180" s="111">
        <f>IF(ISBLANK(G180),0,IF(ISNA(VLOOKUP(G180,'Form LTAHO Dropdowns (Hidden)'!$J$1:$J$5,1,FALSE)),1,0))</f>
        <v>0</v>
      </c>
      <c r="AP180" s="111">
        <f>IF(ISBLANK(K180),0,IF(ISNA(VLOOKUP(K180,'Form LTAHO Dropdowns (Hidden)'!$M$1:$M$4,1,FALSE)),1,0))</f>
        <v>0</v>
      </c>
      <c r="AQ180" s="111">
        <f>IF(ISBLANK(L180),0,IF(ISNA(VLOOKUP(L180,'Form LTAHO Dropdowns (Hidden)'!$K$1:$K$4,1,FALSE)),1,0))</f>
        <v>0</v>
      </c>
      <c r="AR180" s="111">
        <f t="shared" si="18"/>
        <v>0</v>
      </c>
      <c r="AS180" s="111">
        <f t="shared" si="19"/>
        <v>0</v>
      </c>
      <c r="AT180" s="111">
        <f t="shared" si="20"/>
        <v>0</v>
      </c>
    </row>
    <row r="181" spans="2:46" x14ac:dyDescent="0.25">
      <c r="B181" s="12"/>
      <c r="C181" s="12"/>
      <c r="D181" s="12"/>
      <c r="E181" s="32"/>
      <c r="F181" s="12"/>
      <c r="G181" s="12"/>
      <c r="H181" s="12"/>
      <c r="I181" s="32"/>
      <c r="J181" s="12"/>
      <c r="K181" s="12"/>
      <c r="L181" s="12"/>
      <c r="M181" s="12"/>
      <c r="N181" s="12"/>
      <c r="O181" s="12"/>
      <c r="P181" s="32"/>
      <c r="Q181" s="12"/>
      <c r="R181" s="12"/>
      <c r="S181" s="12"/>
      <c r="T181" s="12"/>
      <c r="U181" s="12"/>
      <c r="V181" s="12"/>
      <c r="Z181" s="111" t="e">
        <f>IF('Form LTAHO Instructions'!#REF!="yes",COUNTA('Form LTAHO General'!B181),0)</f>
        <v>#REF!</v>
      </c>
      <c r="AA181" s="111">
        <f>IF(COUNTA(B181:V181)&gt;0,3-(COUNTA('Form LTAHO General'!B181)+COUNTA('Form LTAHO General'!D181)+COUNTA('Form LTAHO General'!U181)),0)</f>
        <v>0</v>
      </c>
      <c r="AB181" s="111">
        <f>IF('Form LTAHO General'!U181="No",COUNTBLANK('Form LTAHO General'!E181:G181)+COUNTBLANK('Form LTAHO General'!K181),0)</f>
        <v>0</v>
      </c>
      <c r="AC181" s="111">
        <f>IF('Form LTAHO General'!G181="Others",COUNTBLANK('Form LTAHO General'!H181),0)</f>
        <v>0</v>
      </c>
      <c r="AD181" s="111">
        <f>IF(AND(U181="No",COUNTA('Form LTAHO General'!B181),ISBLANK('Form LTAHO General'!I181)),COUNTBLANK('Form LTAHO General'!J181),0)</f>
        <v>0</v>
      </c>
      <c r="AE181" s="111">
        <f>IF(ISBLANK(K181),0,IF(ISNUMBER(SEARCH("FI fully agreed with the client's requests/appeals",'Form LTAHO General'!K181)),0,COUNTBLANK('Form LTAHO General'!L181)))</f>
        <v>0</v>
      </c>
      <c r="AF181" s="111">
        <f>IF(OR('Form LTAHO General'!K181="Others",'Form LTAHO General'!L181="Others"),COUNTBLANK('Form LTAHO General'!M181),0)</f>
        <v>0</v>
      </c>
      <c r="AG181" s="111">
        <f>IF(ISBLANK(B181),0,IF(AND(ISBLANK('Form LTAHO General'!P181),NETWORKDAYS(IFERROR(DATE(LEFT('Form LTAHO General'!E181,4),MID('Form LTAHO General'!E181,5,2),RIGHT('Form LTAHO General'!E181,2)),0),IFERROR(DATE(LEFT('Form LTAHO Instructions'!#REF!,4),MID('Form LTAHO Instructions'!#REF!,5,2),RIGHT('Form LTAHO Instructions'!#REF!,2)),0),7)&gt;27),COUNTBLANK('Form LTAHO General'!#REF!),0))</f>
        <v>0</v>
      </c>
      <c r="AH181" s="111">
        <f t="shared" si="14"/>
        <v>0</v>
      </c>
      <c r="AI181" s="111">
        <f t="shared" si="15"/>
        <v>0</v>
      </c>
      <c r="AJ181" s="111">
        <f t="shared" si="16"/>
        <v>0</v>
      </c>
      <c r="AK181" s="111">
        <f>IF(ISBLANK(E181),0,IF(IFERROR(DATE(LEFT(E181,4),MID(E181,5,2),RIGHT(E181,2)),0)&lt;IFERROR(DATE(LEFT('Form LTAHO Instructions'!#REF!,4),MID('Form LTAHO Instructions'!#REF!,5,2),RIGHT('Form LTAHO Instructions'!#REF!,2)),0),0,1))</f>
        <v>0</v>
      </c>
      <c r="AL181" s="111">
        <f>IF('Form LTAHO General'!U181="Misconduct report has been filed",COUNTBLANK('Form LTAHO General'!V181),0)</f>
        <v>0</v>
      </c>
      <c r="AM181" s="111">
        <f t="shared" si="17"/>
        <v>0</v>
      </c>
      <c r="AN181" s="111">
        <f>IF(ISBLANK(D181),0,IF(ISNA(VLOOKUP(D181,'Form LTAHO Dropdowns (Hidden)'!$B$1:$B$4,1,FALSE)),1,0))</f>
        <v>0</v>
      </c>
      <c r="AO181" s="111">
        <f>IF(ISBLANK(G181),0,IF(ISNA(VLOOKUP(G181,'Form LTAHO Dropdowns (Hidden)'!$J$1:$J$5,1,FALSE)),1,0))</f>
        <v>0</v>
      </c>
      <c r="AP181" s="111">
        <f>IF(ISBLANK(K181),0,IF(ISNA(VLOOKUP(K181,'Form LTAHO Dropdowns (Hidden)'!$M$1:$M$4,1,FALSE)),1,0))</f>
        <v>0</v>
      </c>
      <c r="AQ181" s="111">
        <f>IF(ISBLANK(L181),0,IF(ISNA(VLOOKUP(L181,'Form LTAHO Dropdowns (Hidden)'!$K$1:$K$4,1,FALSE)),1,0))</f>
        <v>0</v>
      </c>
      <c r="AR181" s="111">
        <f t="shared" si="18"/>
        <v>0</v>
      </c>
      <c r="AS181" s="111">
        <f t="shared" si="19"/>
        <v>0</v>
      </c>
      <c r="AT181" s="111">
        <f t="shared" si="20"/>
        <v>0</v>
      </c>
    </row>
    <row r="182" spans="2:46" x14ac:dyDescent="0.25">
      <c r="B182" s="12"/>
      <c r="C182" s="12"/>
      <c r="D182" s="12"/>
      <c r="E182" s="32"/>
      <c r="F182" s="12"/>
      <c r="G182" s="12"/>
      <c r="H182" s="12"/>
      <c r="I182" s="32"/>
      <c r="J182" s="12"/>
      <c r="K182" s="12"/>
      <c r="L182" s="12"/>
      <c r="M182" s="12"/>
      <c r="N182" s="12"/>
      <c r="O182" s="12"/>
      <c r="P182" s="32"/>
      <c r="Q182" s="12"/>
      <c r="R182" s="12"/>
      <c r="S182" s="12"/>
      <c r="T182" s="12"/>
      <c r="U182" s="12"/>
      <c r="V182" s="12"/>
      <c r="Z182" s="111" t="e">
        <f>IF('Form LTAHO Instructions'!#REF!="yes",COUNTA('Form LTAHO General'!B182),0)</f>
        <v>#REF!</v>
      </c>
      <c r="AA182" s="111">
        <f>IF(COUNTA(B182:V182)&gt;0,3-(COUNTA('Form LTAHO General'!B182)+COUNTA('Form LTAHO General'!D182)+COUNTA('Form LTAHO General'!U182)),0)</f>
        <v>0</v>
      </c>
      <c r="AB182" s="111">
        <f>IF('Form LTAHO General'!U182="No",COUNTBLANK('Form LTAHO General'!E182:G182)+COUNTBLANK('Form LTAHO General'!K182),0)</f>
        <v>0</v>
      </c>
      <c r="AC182" s="111">
        <f>IF('Form LTAHO General'!G182="Others",COUNTBLANK('Form LTAHO General'!H182),0)</f>
        <v>0</v>
      </c>
      <c r="AD182" s="111">
        <f>IF(AND(U182="No",COUNTA('Form LTAHO General'!B182),ISBLANK('Form LTAHO General'!I182)),COUNTBLANK('Form LTAHO General'!J182),0)</f>
        <v>0</v>
      </c>
      <c r="AE182" s="111">
        <f>IF(ISBLANK(K182),0,IF(ISNUMBER(SEARCH("FI fully agreed with the client's requests/appeals",'Form LTAHO General'!K182)),0,COUNTBLANK('Form LTAHO General'!L182)))</f>
        <v>0</v>
      </c>
      <c r="AF182" s="111">
        <f>IF(OR('Form LTAHO General'!K182="Others",'Form LTAHO General'!L182="Others"),COUNTBLANK('Form LTAHO General'!M182),0)</f>
        <v>0</v>
      </c>
      <c r="AG182" s="111">
        <f>IF(ISBLANK(B182),0,IF(AND(ISBLANK('Form LTAHO General'!P182),NETWORKDAYS(IFERROR(DATE(LEFT('Form LTAHO General'!E182,4),MID('Form LTAHO General'!E182,5,2),RIGHT('Form LTAHO General'!E182,2)),0),IFERROR(DATE(LEFT('Form LTAHO Instructions'!#REF!,4),MID('Form LTAHO Instructions'!#REF!,5,2),RIGHT('Form LTAHO Instructions'!#REF!,2)),0),7)&gt;27),COUNTBLANK('Form LTAHO General'!#REF!),0))</f>
        <v>0</v>
      </c>
      <c r="AH182" s="111">
        <f t="shared" si="14"/>
        <v>0</v>
      </c>
      <c r="AI182" s="111">
        <f t="shared" si="15"/>
        <v>0</v>
      </c>
      <c r="AJ182" s="111">
        <f t="shared" si="16"/>
        <v>0</v>
      </c>
      <c r="AK182" s="111">
        <f>IF(ISBLANK(E182),0,IF(IFERROR(DATE(LEFT(E182,4),MID(E182,5,2),RIGHT(E182,2)),0)&lt;IFERROR(DATE(LEFT('Form LTAHO Instructions'!#REF!,4),MID('Form LTAHO Instructions'!#REF!,5,2),RIGHT('Form LTAHO Instructions'!#REF!,2)),0),0,1))</f>
        <v>0</v>
      </c>
      <c r="AL182" s="111">
        <f>IF('Form LTAHO General'!U182="Misconduct report has been filed",COUNTBLANK('Form LTAHO General'!V182),0)</f>
        <v>0</v>
      </c>
      <c r="AM182" s="111">
        <f t="shared" si="17"/>
        <v>0</v>
      </c>
      <c r="AN182" s="111">
        <f>IF(ISBLANK(D182),0,IF(ISNA(VLOOKUP(D182,'Form LTAHO Dropdowns (Hidden)'!$B$1:$B$4,1,FALSE)),1,0))</f>
        <v>0</v>
      </c>
      <c r="AO182" s="111">
        <f>IF(ISBLANK(G182),0,IF(ISNA(VLOOKUP(G182,'Form LTAHO Dropdowns (Hidden)'!$J$1:$J$5,1,FALSE)),1,0))</f>
        <v>0</v>
      </c>
      <c r="AP182" s="111">
        <f>IF(ISBLANK(K182),0,IF(ISNA(VLOOKUP(K182,'Form LTAHO Dropdowns (Hidden)'!$M$1:$M$4,1,FALSE)),1,0))</f>
        <v>0</v>
      </c>
      <c r="AQ182" s="111">
        <f>IF(ISBLANK(L182),0,IF(ISNA(VLOOKUP(L182,'Form LTAHO Dropdowns (Hidden)'!$K$1:$K$4,1,FALSE)),1,0))</f>
        <v>0</v>
      </c>
      <c r="AR182" s="111">
        <f t="shared" si="18"/>
        <v>0</v>
      </c>
      <c r="AS182" s="111">
        <f t="shared" si="19"/>
        <v>0</v>
      </c>
      <c r="AT182" s="111">
        <f t="shared" si="20"/>
        <v>0</v>
      </c>
    </row>
    <row r="183" spans="2:46" x14ac:dyDescent="0.25">
      <c r="B183" s="12"/>
      <c r="C183" s="12"/>
      <c r="D183" s="12"/>
      <c r="E183" s="32"/>
      <c r="F183" s="12"/>
      <c r="G183" s="12"/>
      <c r="H183" s="12"/>
      <c r="I183" s="32"/>
      <c r="J183" s="12"/>
      <c r="K183" s="12"/>
      <c r="L183" s="12"/>
      <c r="M183" s="12"/>
      <c r="N183" s="12"/>
      <c r="O183" s="12"/>
      <c r="P183" s="32"/>
      <c r="Q183" s="12"/>
      <c r="R183" s="12"/>
      <c r="S183" s="12"/>
      <c r="T183" s="12"/>
      <c r="U183" s="12"/>
      <c r="V183" s="12"/>
      <c r="Z183" s="111" t="e">
        <f>IF('Form LTAHO Instructions'!#REF!="yes",COUNTA('Form LTAHO General'!B183),0)</f>
        <v>#REF!</v>
      </c>
      <c r="AA183" s="111">
        <f>IF(COUNTA(B183:V183)&gt;0,3-(COUNTA('Form LTAHO General'!B183)+COUNTA('Form LTAHO General'!D183)+COUNTA('Form LTAHO General'!U183)),0)</f>
        <v>0</v>
      </c>
      <c r="AB183" s="111">
        <f>IF('Form LTAHO General'!U183="No",COUNTBLANK('Form LTAHO General'!E183:G183)+COUNTBLANK('Form LTAHO General'!K183),0)</f>
        <v>0</v>
      </c>
      <c r="AC183" s="111">
        <f>IF('Form LTAHO General'!G183="Others",COUNTBLANK('Form LTAHO General'!H183),0)</f>
        <v>0</v>
      </c>
      <c r="AD183" s="111">
        <f>IF(AND(U183="No",COUNTA('Form LTAHO General'!B183),ISBLANK('Form LTAHO General'!I183)),COUNTBLANK('Form LTAHO General'!J183),0)</f>
        <v>0</v>
      </c>
      <c r="AE183" s="111">
        <f>IF(ISBLANK(K183),0,IF(ISNUMBER(SEARCH("FI fully agreed with the client's requests/appeals",'Form LTAHO General'!K183)),0,COUNTBLANK('Form LTAHO General'!L183)))</f>
        <v>0</v>
      </c>
      <c r="AF183" s="111">
        <f>IF(OR('Form LTAHO General'!K183="Others",'Form LTAHO General'!L183="Others"),COUNTBLANK('Form LTAHO General'!M183),0)</f>
        <v>0</v>
      </c>
      <c r="AG183" s="111">
        <f>IF(ISBLANK(B183),0,IF(AND(ISBLANK('Form LTAHO General'!P183),NETWORKDAYS(IFERROR(DATE(LEFT('Form LTAHO General'!E183,4),MID('Form LTAHO General'!E183,5,2),RIGHT('Form LTAHO General'!E183,2)),0),IFERROR(DATE(LEFT('Form LTAHO Instructions'!#REF!,4),MID('Form LTAHO Instructions'!#REF!,5,2),RIGHT('Form LTAHO Instructions'!#REF!,2)),0),7)&gt;27),COUNTBLANK('Form LTAHO General'!#REF!),0))</f>
        <v>0</v>
      </c>
      <c r="AH183" s="111">
        <f t="shared" si="14"/>
        <v>0</v>
      </c>
      <c r="AI183" s="111">
        <f t="shared" si="15"/>
        <v>0</v>
      </c>
      <c r="AJ183" s="111">
        <f t="shared" si="16"/>
        <v>0</v>
      </c>
      <c r="AK183" s="111">
        <f>IF(ISBLANK(E183),0,IF(IFERROR(DATE(LEFT(E183,4),MID(E183,5,2),RIGHT(E183,2)),0)&lt;IFERROR(DATE(LEFT('Form LTAHO Instructions'!#REF!,4),MID('Form LTAHO Instructions'!#REF!,5,2),RIGHT('Form LTAHO Instructions'!#REF!,2)),0),0,1))</f>
        <v>0</v>
      </c>
      <c r="AL183" s="111">
        <f>IF('Form LTAHO General'!U183="Misconduct report has been filed",COUNTBLANK('Form LTAHO General'!V183),0)</f>
        <v>0</v>
      </c>
      <c r="AM183" s="111">
        <f t="shared" si="17"/>
        <v>0</v>
      </c>
      <c r="AN183" s="111">
        <f>IF(ISBLANK(D183),0,IF(ISNA(VLOOKUP(D183,'Form LTAHO Dropdowns (Hidden)'!$B$1:$B$4,1,FALSE)),1,0))</f>
        <v>0</v>
      </c>
      <c r="AO183" s="111">
        <f>IF(ISBLANK(G183),0,IF(ISNA(VLOOKUP(G183,'Form LTAHO Dropdowns (Hidden)'!$J$1:$J$5,1,FALSE)),1,0))</f>
        <v>0</v>
      </c>
      <c r="AP183" s="111">
        <f>IF(ISBLANK(K183),0,IF(ISNA(VLOOKUP(K183,'Form LTAHO Dropdowns (Hidden)'!$M$1:$M$4,1,FALSE)),1,0))</f>
        <v>0</v>
      </c>
      <c r="AQ183" s="111">
        <f>IF(ISBLANK(L183),0,IF(ISNA(VLOOKUP(L183,'Form LTAHO Dropdowns (Hidden)'!$K$1:$K$4,1,FALSE)),1,0))</f>
        <v>0</v>
      </c>
      <c r="AR183" s="111">
        <f t="shared" si="18"/>
        <v>0</v>
      </c>
      <c r="AS183" s="111">
        <f t="shared" si="19"/>
        <v>0</v>
      </c>
      <c r="AT183" s="111">
        <f t="shared" si="20"/>
        <v>0</v>
      </c>
    </row>
    <row r="184" spans="2:46" x14ac:dyDescent="0.25">
      <c r="B184" s="12"/>
      <c r="C184" s="12"/>
      <c r="D184" s="12"/>
      <c r="E184" s="32"/>
      <c r="F184" s="12"/>
      <c r="G184" s="12"/>
      <c r="H184" s="12"/>
      <c r="I184" s="32"/>
      <c r="J184" s="12"/>
      <c r="K184" s="12"/>
      <c r="L184" s="12"/>
      <c r="M184" s="12"/>
      <c r="N184" s="12"/>
      <c r="O184" s="12"/>
      <c r="P184" s="32"/>
      <c r="Q184" s="12"/>
      <c r="R184" s="12"/>
      <c r="S184" s="12"/>
      <c r="T184" s="12"/>
      <c r="U184" s="12"/>
      <c r="V184" s="12"/>
      <c r="Z184" s="111" t="e">
        <f>IF('Form LTAHO Instructions'!#REF!="yes",COUNTA('Form LTAHO General'!B184),0)</f>
        <v>#REF!</v>
      </c>
      <c r="AA184" s="111">
        <f>IF(COUNTA(B184:V184)&gt;0,3-(COUNTA('Form LTAHO General'!B184)+COUNTA('Form LTAHO General'!D184)+COUNTA('Form LTAHO General'!U184)),0)</f>
        <v>0</v>
      </c>
      <c r="AB184" s="111">
        <f>IF('Form LTAHO General'!U184="No",COUNTBLANK('Form LTAHO General'!E184:G184)+COUNTBLANK('Form LTAHO General'!K184),0)</f>
        <v>0</v>
      </c>
      <c r="AC184" s="111">
        <f>IF('Form LTAHO General'!G184="Others",COUNTBLANK('Form LTAHO General'!H184),0)</f>
        <v>0</v>
      </c>
      <c r="AD184" s="111">
        <f>IF(AND(U184="No",COUNTA('Form LTAHO General'!B184),ISBLANK('Form LTAHO General'!I184)),COUNTBLANK('Form LTAHO General'!J184),0)</f>
        <v>0</v>
      </c>
      <c r="AE184" s="111">
        <f>IF(ISBLANK(K184),0,IF(ISNUMBER(SEARCH("FI fully agreed with the client's requests/appeals",'Form LTAHO General'!K184)),0,COUNTBLANK('Form LTAHO General'!L184)))</f>
        <v>0</v>
      </c>
      <c r="AF184" s="111">
        <f>IF(OR('Form LTAHO General'!K184="Others",'Form LTAHO General'!L184="Others"),COUNTBLANK('Form LTAHO General'!M184),0)</f>
        <v>0</v>
      </c>
      <c r="AG184" s="111">
        <f>IF(ISBLANK(B184),0,IF(AND(ISBLANK('Form LTAHO General'!P184),NETWORKDAYS(IFERROR(DATE(LEFT('Form LTAHO General'!E184,4),MID('Form LTAHO General'!E184,5,2),RIGHT('Form LTAHO General'!E184,2)),0),IFERROR(DATE(LEFT('Form LTAHO Instructions'!#REF!,4),MID('Form LTAHO Instructions'!#REF!,5,2),RIGHT('Form LTAHO Instructions'!#REF!,2)),0),7)&gt;27),COUNTBLANK('Form LTAHO General'!#REF!),0))</f>
        <v>0</v>
      </c>
      <c r="AH184" s="111">
        <f t="shared" si="14"/>
        <v>0</v>
      </c>
      <c r="AI184" s="111">
        <f t="shared" si="15"/>
        <v>0</v>
      </c>
      <c r="AJ184" s="111">
        <f t="shared" si="16"/>
        <v>0</v>
      </c>
      <c r="AK184" s="111">
        <f>IF(ISBLANK(E184),0,IF(IFERROR(DATE(LEFT(E184,4),MID(E184,5,2),RIGHT(E184,2)),0)&lt;IFERROR(DATE(LEFT('Form LTAHO Instructions'!#REF!,4),MID('Form LTAHO Instructions'!#REF!,5,2),RIGHT('Form LTAHO Instructions'!#REF!,2)),0),0,1))</f>
        <v>0</v>
      </c>
      <c r="AL184" s="111">
        <f>IF('Form LTAHO General'!U184="Misconduct report has been filed",COUNTBLANK('Form LTAHO General'!V184),0)</f>
        <v>0</v>
      </c>
      <c r="AM184" s="111">
        <f t="shared" si="17"/>
        <v>0</v>
      </c>
      <c r="AN184" s="111">
        <f>IF(ISBLANK(D184),0,IF(ISNA(VLOOKUP(D184,'Form LTAHO Dropdowns (Hidden)'!$B$1:$B$4,1,FALSE)),1,0))</f>
        <v>0</v>
      </c>
      <c r="AO184" s="111">
        <f>IF(ISBLANK(G184),0,IF(ISNA(VLOOKUP(G184,'Form LTAHO Dropdowns (Hidden)'!$J$1:$J$5,1,FALSE)),1,0))</f>
        <v>0</v>
      </c>
      <c r="AP184" s="111">
        <f>IF(ISBLANK(K184),0,IF(ISNA(VLOOKUP(K184,'Form LTAHO Dropdowns (Hidden)'!$M$1:$M$4,1,FALSE)),1,0))</f>
        <v>0</v>
      </c>
      <c r="AQ184" s="111">
        <f>IF(ISBLANK(L184),0,IF(ISNA(VLOOKUP(L184,'Form LTAHO Dropdowns (Hidden)'!$K$1:$K$4,1,FALSE)),1,0))</f>
        <v>0</v>
      </c>
      <c r="AR184" s="111">
        <f t="shared" si="18"/>
        <v>0</v>
      </c>
      <c r="AS184" s="111">
        <f t="shared" si="19"/>
        <v>0</v>
      </c>
      <c r="AT184" s="111">
        <f t="shared" si="20"/>
        <v>0</v>
      </c>
    </row>
    <row r="185" spans="2:46" x14ac:dyDescent="0.25">
      <c r="B185" s="12"/>
      <c r="C185" s="12"/>
      <c r="D185" s="12"/>
      <c r="E185" s="32"/>
      <c r="F185" s="12"/>
      <c r="G185" s="12"/>
      <c r="H185" s="12"/>
      <c r="I185" s="32"/>
      <c r="J185" s="12"/>
      <c r="K185" s="12"/>
      <c r="L185" s="12"/>
      <c r="M185" s="12"/>
      <c r="N185" s="12"/>
      <c r="O185" s="12"/>
      <c r="P185" s="32"/>
      <c r="Q185" s="12"/>
      <c r="R185" s="12"/>
      <c r="S185" s="12"/>
      <c r="T185" s="12"/>
      <c r="U185" s="12"/>
      <c r="V185" s="12"/>
      <c r="Z185" s="111" t="e">
        <f>IF('Form LTAHO Instructions'!#REF!="yes",COUNTA('Form LTAHO General'!B185),0)</f>
        <v>#REF!</v>
      </c>
      <c r="AA185" s="111">
        <f>IF(COUNTA(B185:V185)&gt;0,3-(COUNTA('Form LTAHO General'!B185)+COUNTA('Form LTAHO General'!D185)+COUNTA('Form LTAHO General'!U185)),0)</f>
        <v>0</v>
      </c>
      <c r="AB185" s="111">
        <f>IF('Form LTAHO General'!U185="No",COUNTBLANK('Form LTAHO General'!E185:G185)+COUNTBLANK('Form LTAHO General'!K185),0)</f>
        <v>0</v>
      </c>
      <c r="AC185" s="111">
        <f>IF('Form LTAHO General'!G185="Others",COUNTBLANK('Form LTAHO General'!H185),0)</f>
        <v>0</v>
      </c>
      <c r="AD185" s="111">
        <f>IF(AND(U185="No",COUNTA('Form LTAHO General'!B185),ISBLANK('Form LTAHO General'!I185)),COUNTBLANK('Form LTAHO General'!J185),0)</f>
        <v>0</v>
      </c>
      <c r="AE185" s="111">
        <f>IF(ISBLANK(K185),0,IF(ISNUMBER(SEARCH("FI fully agreed with the client's requests/appeals",'Form LTAHO General'!K185)),0,COUNTBLANK('Form LTAHO General'!L185)))</f>
        <v>0</v>
      </c>
      <c r="AF185" s="111">
        <f>IF(OR('Form LTAHO General'!K185="Others",'Form LTAHO General'!L185="Others"),COUNTBLANK('Form LTAHO General'!M185),0)</f>
        <v>0</v>
      </c>
      <c r="AG185" s="111">
        <f>IF(ISBLANK(B185),0,IF(AND(ISBLANK('Form LTAHO General'!P185),NETWORKDAYS(IFERROR(DATE(LEFT('Form LTAHO General'!E185,4),MID('Form LTAHO General'!E185,5,2),RIGHT('Form LTAHO General'!E185,2)),0),IFERROR(DATE(LEFT('Form LTAHO Instructions'!#REF!,4),MID('Form LTAHO Instructions'!#REF!,5,2),RIGHT('Form LTAHO Instructions'!#REF!,2)),0),7)&gt;27),COUNTBLANK('Form LTAHO General'!#REF!),0))</f>
        <v>0</v>
      </c>
      <c r="AH185" s="111">
        <f t="shared" si="14"/>
        <v>0</v>
      </c>
      <c r="AI185" s="111">
        <f t="shared" si="15"/>
        <v>0</v>
      </c>
      <c r="AJ185" s="111">
        <f t="shared" si="16"/>
        <v>0</v>
      </c>
      <c r="AK185" s="111">
        <f>IF(ISBLANK(E185),0,IF(IFERROR(DATE(LEFT(E185,4),MID(E185,5,2),RIGHT(E185,2)),0)&lt;IFERROR(DATE(LEFT('Form LTAHO Instructions'!#REF!,4),MID('Form LTAHO Instructions'!#REF!,5,2),RIGHT('Form LTAHO Instructions'!#REF!,2)),0),0,1))</f>
        <v>0</v>
      </c>
      <c r="AL185" s="111">
        <f>IF('Form LTAHO General'!U185="Misconduct report has been filed",COUNTBLANK('Form LTAHO General'!V185),0)</f>
        <v>0</v>
      </c>
      <c r="AM185" s="111">
        <f t="shared" si="17"/>
        <v>0</v>
      </c>
      <c r="AN185" s="111">
        <f>IF(ISBLANK(D185),0,IF(ISNA(VLOOKUP(D185,'Form LTAHO Dropdowns (Hidden)'!$B$1:$B$4,1,FALSE)),1,0))</f>
        <v>0</v>
      </c>
      <c r="AO185" s="111">
        <f>IF(ISBLANK(G185),0,IF(ISNA(VLOOKUP(G185,'Form LTAHO Dropdowns (Hidden)'!$J$1:$J$5,1,FALSE)),1,0))</f>
        <v>0</v>
      </c>
      <c r="AP185" s="111">
        <f>IF(ISBLANK(K185),0,IF(ISNA(VLOOKUP(K185,'Form LTAHO Dropdowns (Hidden)'!$M$1:$M$4,1,FALSE)),1,0))</f>
        <v>0</v>
      </c>
      <c r="AQ185" s="111">
        <f>IF(ISBLANK(L185),0,IF(ISNA(VLOOKUP(L185,'Form LTAHO Dropdowns (Hidden)'!$K$1:$K$4,1,FALSE)),1,0))</f>
        <v>0</v>
      </c>
      <c r="AR185" s="111">
        <f t="shared" si="18"/>
        <v>0</v>
      </c>
      <c r="AS185" s="111">
        <f t="shared" si="19"/>
        <v>0</v>
      </c>
      <c r="AT185" s="111">
        <f t="shared" si="20"/>
        <v>0</v>
      </c>
    </row>
    <row r="186" spans="2:46" x14ac:dyDescent="0.25">
      <c r="B186" s="12"/>
      <c r="C186" s="12"/>
      <c r="D186" s="12"/>
      <c r="E186" s="32"/>
      <c r="F186" s="12"/>
      <c r="G186" s="12"/>
      <c r="H186" s="12"/>
      <c r="I186" s="32"/>
      <c r="J186" s="12"/>
      <c r="K186" s="12"/>
      <c r="L186" s="12"/>
      <c r="M186" s="12"/>
      <c r="N186" s="12"/>
      <c r="O186" s="12"/>
      <c r="P186" s="32"/>
      <c r="Q186" s="12"/>
      <c r="R186" s="12"/>
      <c r="S186" s="12"/>
      <c r="T186" s="12"/>
      <c r="U186" s="12"/>
      <c r="V186" s="12"/>
      <c r="Z186" s="111" t="e">
        <f>IF('Form LTAHO Instructions'!#REF!="yes",COUNTA('Form LTAHO General'!B186),0)</f>
        <v>#REF!</v>
      </c>
      <c r="AA186" s="111">
        <f>IF(COUNTA(B186:V186)&gt;0,3-(COUNTA('Form LTAHO General'!B186)+COUNTA('Form LTAHO General'!D186)+COUNTA('Form LTAHO General'!U186)),0)</f>
        <v>0</v>
      </c>
      <c r="AB186" s="111">
        <f>IF('Form LTAHO General'!U186="No",COUNTBLANK('Form LTAHO General'!E186:G186)+COUNTBLANK('Form LTAHO General'!K186),0)</f>
        <v>0</v>
      </c>
      <c r="AC186" s="111">
        <f>IF('Form LTAHO General'!G186="Others",COUNTBLANK('Form LTAHO General'!H186),0)</f>
        <v>0</v>
      </c>
      <c r="AD186" s="111">
        <f>IF(AND(U186="No",COUNTA('Form LTAHO General'!B186),ISBLANK('Form LTAHO General'!I186)),COUNTBLANK('Form LTAHO General'!J186),0)</f>
        <v>0</v>
      </c>
      <c r="AE186" s="111">
        <f>IF(ISBLANK(K186),0,IF(ISNUMBER(SEARCH("FI fully agreed with the client's requests/appeals",'Form LTAHO General'!K186)),0,COUNTBLANK('Form LTAHO General'!L186)))</f>
        <v>0</v>
      </c>
      <c r="AF186" s="111">
        <f>IF(OR('Form LTAHO General'!K186="Others",'Form LTAHO General'!L186="Others"),COUNTBLANK('Form LTAHO General'!M186),0)</f>
        <v>0</v>
      </c>
      <c r="AG186" s="111">
        <f>IF(ISBLANK(B186),0,IF(AND(ISBLANK('Form LTAHO General'!P186),NETWORKDAYS(IFERROR(DATE(LEFT('Form LTAHO General'!E186,4),MID('Form LTAHO General'!E186,5,2),RIGHT('Form LTAHO General'!E186,2)),0),IFERROR(DATE(LEFT('Form LTAHO Instructions'!#REF!,4),MID('Form LTAHO Instructions'!#REF!,5,2),RIGHT('Form LTAHO Instructions'!#REF!,2)),0),7)&gt;27),COUNTBLANK('Form LTAHO General'!#REF!),0))</f>
        <v>0</v>
      </c>
      <c r="AH186" s="111">
        <f t="shared" si="14"/>
        <v>0</v>
      </c>
      <c r="AI186" s="111">
        <f t="shared" si="15"/>
        <v>0</v>
      </c>
      <c r="AJ186" s="111">
        <f t="shared" si="16"/>
        <v>0</v>
      </c>
      <c r="AK186" s="111">
        <f>IF(ISBLANK(E186),0,IF(IFERROR(DATE(LEFT(E186,4),MID(E186,5,2),RIGHT(E186,2)),0)&lt;IFERROR(DATE(LEFT('Form LTAHO Instructions'!#REF!,4),MID('Form LTAHO Instructions'!#REF!,5,2),RIGHT('Form LTAHO Instructions'!#REF!,2)),0),0,1))</f>
        <v>0</v>
      </c>
      <c r="AL186" s="111">
        <f>IF('Form LTAHO General'!U186="Misconduct report has been filed",COUNTBLANK('Form LTAHO General'!V186),0)</f>
        <v>0</v>
      </c>
      <c r="AM186" s="111">
        <f t="shared" si="17"/>
        <v>0</v>
      </c>
      <c r="AN186" s="111">
        <f>IF(ISBLANK(D186),0,IF(ISNA(VLOOKUP(D186,'Form LTAHO Dropdowns (Hidden)'!$B$1:$B$4,1,FALSE)),1,0))</f>
        <v>0</v>
      </c>
      <c r="AO186" s="111">
        <f>IF(ISBLANK(G186),0,IF(ISNA(VLOOKUP(G186,'Form LTAHO Dropdowns (Hidden)'!$J$1:$J$5,1,FALSE)),1,0))</f>
        <v>0</v>
      </c>
      <c r="AP186" s="111">
        <f>IF(ISBLANK(K186),0,IF(ISNA(VLOOKUP(K186,'Form LTAHO Dropdowns (Hidden)'!$M$1:$M$4,1,FALSE)),1,0))</f>
        <v>0</v>
      </c>
      <c r="AQ186" s="111">
        <f>IF(ISBLANK(L186),0,IF(ISNA(VLOOKUP(L186,'Form LTAHO Dropdowns (Hidden)'!$K$1:$K$4,1,FALSE)),1,0))</f>
        <v>0</v>
      </c>
      <c r="AR186" s="111">
        <f t="shared" si="18"/>
        <v>0</v>
      </c>
      <c r="AS186" s="111">
        <f t="shared" si="19"/>
        <v>0</v>
      </c>
      <c r="AT186" s="111">
        <f t="shared" si="20"/>
        <v>0</v>
      </c>
    </row>
    <row r="187" spans="2:46" x14ac:dyDescent="0.25">
      <c r="B187" s="12"/>
      <c r="C187" s="12"/>
      <c r="D187" s="12"/>
      <c r="E187" s="32"/>
      <c r="F187" s="12"/>
      <c r="G187" s="12"/>
      <c r="H187" s="12"/>
      <c r="I187" s="32"/>
      <c r="J187" s="12"/>
      <c r="K187" s="12"/>
      <c r="L187" s="12"/>
      <c r="M187" s="12"/>
      <c r="N187" s="12"/>
      <c r="O187" s="12"/>
      <c r="P187" s="32"/>
      <c r="Q187" s="12"/>
      <c r="R187" s="12"/>
      <c r="S187" s="12"/>
      <c r="T187" s="12"/>
      <c r="U187" s="12"/>
      <c r="V187" s="12"/>
      <c r="Z187" s="111" t="e">
        <f>IF('Form LTAHO Instructions'!#REF!="yes",COUNTA('Form LTAHO General'!B187),0)</f>
        <v>#REF!</v>
      </c>
      <c r="AA187" s="111">
        <f>IF(COUNTA(B187:V187)&gt;0,3-(COUNTA('Form LTAHO General'!B187)+COUNTA('Form LTAHO General'!D187)+COUNTA('Form LTAHO General'!U187)),0)</f>
        <v>0</v>
      </c>
      <c r="AB187" s="111">
        <f>IF('Form LTAHO General'!U187="No",COUNTBLANK('Form LTAHO General'!E187:G187)+COUNTBLANK('Form LTAHO General'!K187),0)</f>
        <v>0</v>
      </c>
      <c r="AC187" s="111">
        <f>IF('Form LTAHO General'!G187="Others",COUNTBLANK('Form LTAHO General'!H187),0)</f>
        <v>0</v>
      </c>
      <c r="AD187" s="111">
        <f>IF(AND(U187="No",COUNTA('Form LTAHO General'!B187),ISBLANK('Form LTAHO General'!I187)),COUNTBLANK('Form LTAHO General'!J187),0)</f>
        <v>0</v>
      </c>
      <c r="AE187" s="111">
        <f>IF(ISBLANK(K187),0,IF(ISNUMBER(SEARCH("FI fully agreed with the client's requests/appeals",'Form LTAHO General'!K187)),0,COUNTBLANK('Form LTAHO General'!L187)))</f>
        <v>0</v>
      </c>
      <c r="AF187" s="111">
        <f>IF(OR('Form LTAHO General'!K187="Others",'Form LTAHO General'!L187="Others"),COUNTBLANK('Form LTAHO General'!M187),0)</f>
        <v>0</v>
      </c>
      <c r="AG187" s="111">
        <f>IF(ISBLANK(B187),0,IF(AND(ISBLANK('Form LTAHO General'!P187),NETWORKDAYS(IFERROR(DATE(LEFT('Form LTAHO General'!E187,4),MID('Form LTAHO General'!E187,5,2),RIGHT('Form LTAHO General'!E187,2)),0),IFERROR(DATE(LEFT('Form LTAHO Instructions'!#REF!,4),MID('Form LTAHO Instructions'!#REF!,5,2),RIGHT('Form LTAHO Instructions'!#REF!,2)),0),7)&gt;27),COUNTBLANK('Form LTAHO General'!#REF!),0))</f>
        <v>0</v>
      </c>
      <c r="AH187" s="111">
        <f t="shared" si="14"/>
        <v>0</v>
      </c>
      <c r="AI187" s="111">
        <f t="shared" si="15"/>
        <v>0</v>
      </c>
      <c r="AJ187" s="111">
        <f t="shared" si="16"/>
        <v>0</v>
      </c>
      <c r="AK187" s="111">
        <f>IF(ISBLANK(E187),0,IF(IFERROR(DATE(LEFT(E187,4),MID(E187,5,2),RIGHT(E187,2)),0)&lt;IFERROR(DATE(LEFT('Form LTAHO Instructions'!#REF!,4),MID('Form LTAHO Instructions'!#REF!,5,2),RIGHT('Form LTAHO Instructions'!#REF!,2)),0),0,1))</f>
        <v>0</v>
      </c>
      <c r="AL187" s="111">
        <f>IF('Form LTAHO General'!U187="Misconduct report has been filed",COUNTBLANK('Form LTAHO General'!V187),0)</f>
        <v>0</v>
      </c>
      <c r="AM187" s="111">
        <f t="shared" si="17"/>
        <v>0</v>
      </c>
      <c r="AN187" s="111">
        <f>IF(ISBLANK(D187),0,IF(ISNA(VLOOKUP(D187,'Form LTAHO Dropdowns (Hidden)'!$B$1:$B$4,1,FALSE)),1,0))</f>
        <v>0</v>
      </c>
      <c r="AO187" s="111">
        <f>IF(ISBLANK(G187),0,IF(ISNA(VLOOKUP(G187,'Form LTAHO Dropdowns (Hidden)'!$J$1:$J$5,1,FALSE)),1,0))</f>
        <v>0</v>
      </c>
      <c r="AP187" s="111">
        <f>IF(ISBLANK(K187),0,IF(ISNA(VLOOKUP(K187,'Form LTAHO Dropdowns (Hidden)'!$M$1:$M$4,1,FALSE)),1,0))</f>
        <v>0</v>
      </c>
      <c r="AQ187" s="111">
        <f>IF(ISBLANK(L187),0,IF(ISNA(VLOOKUP(L187,'Form LTAHO Dropdowns (Hidden)'!$K$1:$K$4,1,FALSE)),1,0))</f>
        <v>0</v>
      </c>
      <c r="AR187" s="111">
        <f t="shared" si="18"/>
        <v>0</v>
      </c>
      <c r="AS187" s="111">
        <f t="shared" si="19"/>
        <v>0</v>
      </c>
      <c r="AT187" s="111">
        <f t="shared" si="20"/>
        <v>0</v>
      </c>
    </row>
    <row r="188" spans="2:46" x14ac:dyDescent="0.25">
      <c r="B188" s="12"/>
      <c r="C188" s="12"/>
      <c r="D188" s="12"/>
      <c r="E188" s="32"/>
      <c r="F188" s="12"/>
      <c r="G188" s="12"/>
      <c r="H188" s="12"/>
      <c r="I188" s="32"/>
      <c r="J188" s="12"/>
      <c r="K188" s="12"/>
      <c r="L188" s="12"/>
      <c r="M188" s="12"/>
      <c r="N188" s="12"/>
      <c r="O188" s="12"/>
      <c r="P188" s="32"/>
      <c r="Q188" s="12"/>
      <c r="R188" s="12"/>
      <c r="S188" s="12"/>
      <c r="T188" s="12"/>
      <c r="U188" s="12"/>
      <c r="V188" s="12"/>
      <c r="Z188" s="111" t="e">
        <f>IF('Form LTAHO Instructions'!#REF!="yes",COUNTA('Form LTAHO General'!B188),0)</f>
        <v>#REF!</v>
      </c>
      <c r="AA188" s="111">
        <f>IF(COUNTA(B188:V188)&gt;0,3-(COUNTA('Form LTAHO General'!B188)+COUNTA('Form LTAHO General'!D188)+COUNTA('Form LTAHO General'!U188)),0)</f>
        <v>0</v>
      </c>
      <c r="AB188" s="111">
        <f>IF('Form LTAHO General'!U188="No",COUNTBLANK('Form LTAHO General'!E188:G188)+COUNTBLANK('Form LTAHO General'!K188),0)</f>
        <v>0</v>
      </c>
      <c r="AC188" s="111">
        <f>IF('Form LTAHO General'!G188="Others",COUNTBLANK('Form LTAHO General'!H188),0)</f>
        <v>0</v>
      </c>
      <c r="AD188" s="111">
        <f>IF(AND(U188="No",COUNTA('Form LTAHO General'!B188),ISBLANK('Form LTAHO General'!I188)),COUNTBLANK('Form LTAHO General'!J188),0)</f>
        <v>0</v>
      </c>
      <c r="AE188" s="111">
        <f>IF(ISBLANK(K188),0,IF(ISNUMBER(SEARCH("FI fully agreed with the client's requests/appeals",'Form LTAHO General'!K188)),0,COUNTBLANK('Form LTAHO General'!L188)))</f>
        <v>0</v>
      </c>
      <c r="AF188" s="111">
        <f>IF(OR('Form LTAHO General'!K188="Others",'Form LTAHO General'!L188="Others"),COUNTBLANK('Form LTAHO General'!M188),0)</f>
        <v>0</v>
      </c>
      <c r="AG188" s="111">
        <f>IF(ISBLANK(B188),0,IF(AND(ISBLANK('Form LTAHO General'!P188),NETWORKDAYS(IFERROR(DATE(LEFT('Form LTAHO General'!E188,4),MID('Form LTAHO General'!E188,5,2),RIGHT('Form LTAHO General'!E188,2)),0),IFERROR(DATE(LEFT('Form LTAHO Instructions'!#REF!,4),MID('Form LTAHO Instructions'!#REF!,5,2),RIGHT('Form LTAHO Instructions'!#REF!,2)),0),7)&gt;27),COUNTBLANK('Form LTAHO General'!#REF!),0))</f>
        <v>0</v>
      </c>
      <c r="AH188" s="111">
        <f t="shared" si="14"/>
        <v>0</v>
      </c>
      <c r="AI188" s="111">
        <f t="shared" si="15"/>
        <v>0</v>
      </c>
      <c r="AJ188" s="111">
        <f t="shared" si="16"/>
        <v>0</v>
      </c>
      <c r="AK188" s="111">
        <f>IF(ISBLANK(E188),0,IF(IFERROR(DATE(LEFT(E188,4),MID(E188,5,2),RIGHT(E188,2)),0)&lt;IFERROR(DATE(LEFT('Form LTAHO Instructions'!#REF!,4),MID('Form LTAHO Instructions'!#REF!,5,2),RIGHT('Form LTAHO Instructions'!#REF!,2)),0),0,1))</f>
        <v>0</v>
      </c>
      <c r="AL188" s="111">
        <f>IF('Form LTAHO General'!U188="Misconduct report has been filed",COUNTBLANK('Form LTAHO General'!V188),0)</f>
        <v>0</v>
      </c>
      <c r="AM188" s="111">
        <f t="shared" si="17"/>
        <v>0</v>
      </c>
      <c r="AN188" s="111">
        <f>IF(ISBLANK(D188),0,IF(ISNA(VLOOKUP(D188,'Form LTAHO Dropdowns (Hidden)'!$B$1:$B$4,1,FALSE)),1,0))</f>
        <v>0</v>
      </c>
      <c r="AO188" s="111">
        <f>IF(ISBLANK(G188),0,IF(ISNA(VLOOKUP(G188,'Form LTAHO Dropdowns (Hidden)'!$J$1:$J$5,1,FALSE)),1,0))</f>
        <v>0</v>
      </c>
      <c r="AP188" s="111">
        <f>IF(ISBLANK(K188),0,IF(ISNA(VLOOKUP(K188,'Form LTAHO Dropdowns (Hidden)'!$M$1:$M$4,1,FALSE)),1,0))</f>
        <v>0</v>
      </c>
      <c r="AQ188" s="111">
        <f>IF(ISBLANK(L188),0,IF(ISNA(VLOOKUP(L188,'Form LTAHO Dropdowns (Hidden)'!$K$1:$K$4,1,FALSE)),1,0))</f>
        <v>0</v>
      </c>
      <c r="AR188" s="111">
        <f t="shared" si="18"/>
        <v>0</v>
      </c>
      <c r="AS188" s="111">
        <f t="shared" si="19"/>
        <v>0</v>
      </c>
      <c r="AT188" s="111">
        <f t="shared" si="20"/>
        <v>0</v>
      </c>
    </row>
    <row r="189" spans="2:46" x14ac:dyDescent="0.25">
      <c r="B189" s="12"/>
      <c r="C189" s="12"/>
      <c r="D189" s="12"/>
      <c r="E189" s="32"/>
      <c r="F189" s="12"/>
      <c r="G189" s="12"/>
      <c r="H189" s="12"/>
      <c r="I189" s="32"/>
      <c r="J189" s="12"/>
      <c r="K189" s="12"/>
      <c r="L189" s="12"/>
      <c r="M189" s="12"/>
      <c r="N189" s="12"/>
      <c r="O189" s="12"/>
      <c r="P189" s="32"/>
      <c r="Q189" s="12"/>
      <c r="R189" s="12"/>
      <c r="S189" s="12"/>
      <c r="T189" s="12"/>
      <c r="U189" s="12"/>
      <c r="V189" s="12"/>
      <c r="Z189" s="111" t="e">
        <f>IF('Form LTAHO Instructions'!#REF!="yes",COUNTA('Form LTAHO General'!B189),0)</f>
        <v>#REF!</v>
      </c>
      <c r="AA189" s="111">
        <f>IF(COUNTA(B189:V189)&gt;0,3-(COUNTA('Form LTAHO General'!B189)+COUNTA('Form LTAHO General'!D189)+COUNTA('Form LTAHO General'!U189)),0)</f>
        <v>0</v>
      </c>
      <c r="AB189" s="111">
        <f>IF('Form LTAHO General'!U189="No",COUNTBLANK('Form LTAHO General'!E189:G189)+COUNTBLANK('Form LTAHO General'!K189),0)</f>
        <v>0</v>
      </c>
      <c r="AC189" s="111">
        <f>IF('Form LTAHO General'!G189="Others",COUNTBLANK('Form LTAHO General'!H189),0)</f>
        <v>0</v>
      </c>
      <c r="AD189" s="111">
        <f>IF(AND(U189="No",COUNTA('Form LTAHO General'!B189),ISBLANK('Form LTAHO General'!I189)),COUNTBLANK('Form LTAHO General'!J189),0)</f>
        <v>0</v>
      </c>
      <c r="AE189" s="111">
        <f>IF(ISBLANK(K189),0,IF(ISNUMBER(SEARCH("FI fully agreed with the client's requests/appeals",'Form LTAHO General'!K189)),0,COUNTBLANK('Form LTAHO General'!L189)))</f>
        <v>0</v>
      </c>
      <c r="AF189" s="111">
        <f>IF(OR('Form LTAHO General'!K189="Others",'Form LTAHO General'!L189="Others"),COUNTBLANK('Form LTAHO General'!M189),0)</f>
        <v>0</v>
      </c>
      <c r="AG189" s="111">
        <f>IF(ISBLANK(B189),0,IF(AND(ISBLANK('Form LTAHO General'!P189),NETWORKDAYS(IFERROR(DATE(LEFT('Form LTAHO General'!E189,4),MID('Form LTAHO General'!E189,5,2),RIGHT('Form LTAHO General'!E189,2)),0),IFERROR(DATE(LEFT('Form LTAHO Instructions'!#REF!,4),MID('Form LTAHO Instructions'!#REF!,5,2),RIGHT('Form LTAHO Instructions'!#REF!,2)),0),7)&gt;27),COUNTBLANK('Form LTAHO General'!#REF!),0))</f>
        <v>0</v>
      </c>
      <c r="AH189" s="111">
        <f t="shared" si="14"/>
        <v>0</v>
      </c>
      <c r="AI189" s="111">
        <f t="shared" si="15"/>
        <v>0</v>
      </c>
      <c r="AJ189" s="111">
        <f t="shared" si="16"/>
        <v>0</v>
      </c>
      <c r="AK189" s="111">
        <f>IF(ISBLANK(E189),0,IF(IFERROR(DATE(LEFT(E189,4),MID(E189,5,2),RIGHT(E189,2)),0)&lt;IFERROR(DATE(LEFT('Form LTAHO Instructions'!#REF!,4),MID('Form LTAHO Instructions'!#REF!,5,2),RIGHT('Form LTAHO Instructions'!#REF!,2)),0),0,1))</f>
        <v>0</v>
      </c>
      <c r="AL189" s="111">
        <f>IF('Form LTAHO General'!U189="Misconduct report has been filed",COUNTBLANK('Form LTAHO General'!V189),0)</f>
        <v>0</v>
      </c>
      <c r="AM189" s="111">
        <f t="shared" si="17"/>
        <v>0</v>
      </c>
      <c r="AN189" s="111">
        <f>IF(ISBLANK(D189),0,IF(ISNA(VLOOKUP(D189,'Form LTAHO Dropdowns (Hidden)'!$B$1:$B$4,1,FALSE)),1,0))</f>
        <v>0</v>
      </c>
      <c r="AO189" s="111">
        <f>IF(ISBLANK(G189),0,IF(ISNA(VLOOKUP(G189,'Form LTAHO Dropdowns (Hidden)'!$J$1:$J$5,1,FALSE)),1,0))</f>
        <v>0</v>
      </c>
      <c r="AP189" s="111">
        <f>IF(ISBLANK(K189),0,IF(ISNA(VLOOKUP(K189,'Form LTAHO Dropdowns (Hidden)'!$M$1:$M$4,1,FALSE)),1,0))</f>
        <v>0</v>
      </c>
      <c r="AQ189" s="111">
        <f>IF(ISBLANK(L189),0,IF(ISNA(VLOOKUP(L189,'Form LTAHO Dropdowns (Hidden)'!$K$1:$K$4,1,FALSE)),1,0))</f>
        <v>0</v>
      </c>
      <c r="AR189" s="111">
        <f t="shared" si="18"/>
        <v>0</v>
      </c>
      <c r="AS189" s="111">
        <f t="shared" si="19"/>
        <v>0</v>
      </c>
      <c r="AT189" s="111">
        <f t="shared" si="20"/>
        <v>0</v>
      </c>
    </row>
    <row r="190" spans="2:46" x14ac:dyDescent="0.25">
      <c r="B190" s="12"/>
      <c r="C190" s="12"/>
      <c r="D190" s="12"/>
      <c r="E190" s="32"/>
      <c r="F190" s="12"/>
      <c r="G190" s="12"/>
      <c r="H190" s="12"/>
      <c r="I190" s="32"/>
      <c r="J190" s="12"/>
      <c r="K190" s="12"/>
      <c r="L190" s="12"/>
      <c r="M190" s="12"/>
      <c r="N190" s="12"/>
      <c r="O190" s="12"/>
      <c r="P190" s="32"/>
      <c r="Q190" s="12"/>
      <c r="R190" s="12"/>
      <c r="S190" s="12"/>
      <c r="T190" s="12"/>
      <c r="U190" s="12"/>
      <c r="V190" s="12"/>
      <c r="Z190" s="111" t="e">
        <f>IF('Form LTAHO Instructions'!#REF!="yes",COUNTA('Form LTAHO General'!B190),0)</f>
        <v>#REF!</v>
      </c>
      <c r="AA190" s="111">
        <f>IF(COUNTA(B190:V190)&gt;0,3-(COUNTA('Form LTAHO General'!B190)+COUNTA('Form LTAHO General'!D190)+COUNTA('Form LTAHO General'!U190)),0)</f>
        <v>0</v>
      </c>
      <c r="AB190" s="111">
        <f>IF('Form LTAHO General'!U190="No",COUNTBLANK('Form LTAHO General'!E190:G190)+COUNTBLANK('Form LTAHO General'!K190),0)</f>
        <v>0</v>
      </c>
      <c r="AC190" s="111">
        <f>IF('Form LTAHO General'!G190="Others",COUNTBLANK('Form LTAHO General'!H190),0)</f>
        <v>0</v>
      </c>
      <c r="AD190" s="111">
        <f>IF(AND(U190="No",COUNTA('Form LTAHO General'!B190),ISBLANK('Form LTAHO General'!I190)),COUNTBLANK('Form LTAHO General'!J190),0)</f>
        <v>0</v>
      </c>
      <c r="AE190" s="111">
        <f>IF(ISBLANK(K190),0,IF(ISNUMBER(SEARCH("FI fully agreed with the client's requests/appeals",'Form LTAHO General'!K190)),0,COUNTBLANK('Form LTAHO General'!L190)))</f>
        <v>0</v>
      </c>
      <c r="AF190" s="111">
        <f>IF(OR('Form LTAHO General'!K190="Others",'Form LTAHO General'!L190="Others"),COUNTBLANK('Form LTAHO General'!M190),0)</f>
        <v>0</v>
      </c>
      <c r="AG190" s="111">
        <f>IF(ISBLANK(B190),0,IF(AND(ISBLANK('Form LTAHO General'!P190),NETWORKDAYS(IFERROR(DATE(LEFT('Form LTAHO General'!E190,4),MID('Form LTAHO General'!E190,5,2),RIGHT('Form LTAHO General'!E190,2)),0),IFERROR(DATE(LEFT('Form LTAHO Instructions'!#REF!,4),MID('Form LTAHO Instructions'!#REF!,5,2),RIGHT('Form LTAHO Instructions'!#REF!,2)),0),7)&gt;27),COUNTBLANK('Form LTAHO General'!#REF!),0))</f>
        <v>0</v>
      </c>
      <c r="AH190" s="111">
        <f t="shared" si="14"/>
        <v>0</v>
      </c>
      <c r="AI190" s="111">
        <f t="shared" si="15"/>
        <v>0</v>
      </c>
      <c r="AJ190" s="111">
        <f t="shared" si="16"/>
        <v>0</v>
      </c>
      <c r="AK190" s="111">
        <f>IF(ISBLANK(E190),0,IF(IFERROR(DATE(LEFT(E190,4),MID(E190,5,2),RIGHT(E190,2)),0)&lt;IFERROR(DATE(LEFT('Form LTAHO Instructions'!#REF!,4),MID('Form LTAHO Instructions'!#REF!,5,2),RIGHT('Form LTAHO Instructions'!#REF!,2)),0),0,1))</f>
        <v>0</v>
      </c>
      <c r="AL190" s="111">
        <f>IF('Form LTAHO General'!U190="Misconduct report has been filed",COUNTBLANK('Form LTAHO General'!V190),0)</f>
        <v>0</v>
      </c>
      <c r="AM190" s="111">
        <f t="shared" si="17"/>
        <v>0</v>
      </c>
      <c r="AN190" s="111">
        <f>IF(ISBLANK(D190),0,IF(ISNA(VLOOKUP(D190,'Form LTAHO Dropdowns (Hidden)'!$B$1:$B$4,1,FALSE)),1,0))</f>
        <v>0</v>
      </c>
      <c r="AO190" s="111">
        <f>IF(ISBLANK(G190),0,IF(ISNA(VLOOKUP(G190,'Form LTAHO Dropdowns (Hidden)'!$J$1:$J$5,1,FALSE)),1,0))</f>
        <v>0</v>
      </c>
      <c r="AP190" s="111">
        <f>IF(ISBLANK(K190),0,IF(ISNA(VLOOKUP(K190,'Form LTAHO Dropdowns (Hidden)'!$M$1:$M$4,1,FALSE)),1,0))</f>
        <v>0</v>
      </c>
      <c r="AQ190" s="111">
        <f>IF(ISBLANK(L190),0,IF(ISNA(VLOOKUP(L190,'Form LTAHO Dropdowns (Hidden)'!$K$1:$K$4,1,FALSE)),1,0))</f>
        <v>0</v>
      </c>
      <c r="AR190" s="111">
        <f t="shared" si="18"/>
        <v>0</v>
      </c>
      <c r="AS190" s="111">
        <f t="shared" si="19"/>
        <v>0</v>
      </c>
      <c r="AT190" s="111">
        <f t="shared" si="20"/>
        <v>0</v>
      </c>
    </row>
    <row r="191" spans="2:46" x14ac:dyDescent="0.25">
      <c r="B191" s="12"/>
      <c r="C191" s="12"/>
      <c r="D191" s="12"/>
      <c r="E191" s="32"/>
      <c r="F191" s="12"/>
      <c r="G191" s="12"/>
      <c r="H191" s="12"/>
      <c r="I191" s="32"/>
      <c r="J191" s="12"/>
      <c r="K191" s="12"/>
      <c r="L191" s="12"/>
      <c r="M191" s="12"/>
      <c r="N191" s="12"/>
      <c r="O191" s="12"/>
      <c r="P191" s="32"/>
      <c r="Q191" s="12"/>
      <c r="R191" s="12"/>
      <c r="S191" s="12"/>
      <c r="T191" s="12"/>
      <c r="U191" s="12"/>
      <c r="V191" s="12"/>
      <c r="Z191" s="111" t="e">
        <f>IF('Form LTAHO Instructions'!#REF!="yes",COUNTA('Form LTAHO General'!B191),0)</f>
        <v>#REF!</v>
      </c>
      <c r="AA191" s="111">
        <f>IF(COUNTA(B191:V191)&gt;0,3-(COUNTA('Form LTAHO General'!B191)+COUNTA('Form LTAHO General'!D191)+COUNTA('Form LTAHO General'!U191)),0)</f>
        <v>0</v>
      </c>
      <c r="AB191" s="111">
        <f>IF('Form LTAHO General'!U191="No",COUNTBLANK('Form LTAHO General'!E191:G191)+COUNTBLANK('Form LTAHO General'!K191),0)</f>
        <v>0</v>
      </c>
      <c r="AC191" s="111">
        <f>IF('Form LTAHO General'!G191="Others",COUNTBLANK('Form LTAHO General'!H191),0)</f>
        <v>0</v>
      </c>
      <c r="AD191" s="111">
        <f>IF(AND(U191="No",COUNTA('Form LTAHO General'!B191),ISBLANK('Form LTAHO General'!I191)),COUNTBLANK('Form LTAHO General'!J191),0)</f>
        <v>0</v>
      </c>
      <c r="AE191" s="111">
        <f>IF(ISBLANK(K191),0,IF(ISNUMBER(SEARCH("FI fully agreed with the client's requests/appeals",'Form LTAHO General'!K191)),0,COUNTBLANK('Form LTAHO General'!L191)))</f>
        <v>0</v>
      </c>
      <c r="AF191" s="111">
        <f>IF(OR('Form LTAHO General'!K191="Others",'Form LTAHO General'!L191="Others"),COUNTBLANK('Form LTAHO General'!M191),0)</f>
        <v>0</v>
      </c>
      <c r="AG191" s="111">
        <f>IF(ISBLANK(B191),0,IF(AND(ISBLANK('Form LTAHO General'!P191),NETWORKDAYS(IFERROR(DATE(LEFT('Form LTAHO General'!E191,4),MID('Form LTAHO General'!E191,5,2),RIGHT('Form LTAHO General'!E191,2)),0),IFERROR(DATE(LEFT('Form LTAHO Instructions'!#REF!,4),MID('Form LTAHO Instructions'!#REF!,5,2),RIGHT('Form LTAHO Instructions'!#REF!,2)),0),7)&gt;27),COUNTBLANK('Form LTAHO General'!#REF!),0))</f>
        <v>0</v>
      </c>
      <c r="AH191" s="111">
        <f t="shared" si="14"/>
        <v>0</v>
      </c>
      <c r="AI191" s="111">
        <f t="shared" si="15"/>
        <v>0</v>
      </c>
      <c r="AJ191" s="111">
        <f t="shared" si="16"/>
        <v>0</v>
      </c>
      <c r="AK191" s="111">
        <f>IF(ISBLANK(E191),0,IF(IFERROR(DATE(LEFT(E191,4),MID(E191,5,2),RIGHT(E191,2)),0)&lt;IFERROR(DATE(LEFT('Form LTAHO Instructions'!#REF!,4),MID('Form LTAHO Instructions'!#REF!,5,2),RIGHT('Form LTAHO Instructions'!#REF!,2)),0),0,1))</f>
        <v>0</v>
      </c>
      <c r="AL191" s="111">
        <f>IF('Form LTAHO General'!U191="Misconduct report has been filed",COUNTBLANK('Form LTAHO General'!V191),0)</f>
        <v>0</v>
      </c>
      <c r="AM191" s="111">
        <f t="shared" si="17"/>
        <v>0</v>
      </c>
      <c r="AN191" s="111">
        <f>IF(ISBLANK(D191),0,IF(ISNA(VLOOKUP(D191,'Form LTAHO Dropdowns (Hidden)'!$B$1:$B$4,1,FALSE)),1,0))</f>
        <v>0</v>
      </c>
      <c r="AO191" s="111">
        <f>IF(ISBLANK(G191),0,IF(ISNA(VLOOKUP(G191,'Form LTAHO Dropdowns (Hidden)'!$J$1:$J$5,1,FALSE)),1,0))</f>
        <v>0</v>
      </c>
      <c r="AP191" s="111">
        <f>IF(ISBLANK(K191),0,IF(ISNA(VLOOKUP(K191,'Form LTAHO Dropdowns (Hidden)'!$M$1:$M$4,1,FALSE)),1,0))</f>
        <v>0</v>
      </c>
      <c r="AQ191" s="111">
        <f>IF(ISBLANK(L191),0,IF(ISNA(VLOOKUP(L191,'Form LTAHO Dropdowns (Hidden)'!$K$1:$K$4,1,FALSE)),1,0))</f>
        <v>0</v>
      </c>
      <c r="AR191" s="111">
        <f t="shared" si="18"/>
        <v>0</v>
      </c>
      <c r="AS191" s="111">
        <f t="shared" si="19"/>
        <v>0</v>
      </c>
      <c r="AT191" s="111">
        <f t="shared" si="20"/>
        <v>0</v>
      </c>
    </row>
    <row r="192" spans="2:46" x14ac:dyDescent="0.25">
      <c r="B192" s="12"/>
      <c r="C192" s="12"/>
      <c r="D192" s="12"/>
      <c r="E192" s="32"/>
      <c r="F192" s="12"/>
      <c r="G192" s="12"/>
      <c r="H192" s="12"/>
      <c r="I192" s="32"/>
      <c r="J192" s="12"/>
      <c r="K192" s="12"/>
      <c r="L192" s="12"/>
      <c r="M192" s="12"/>
      <c r="N192" s="12"/>
      <c r="O192" s="12"/>
      <c r="P192" s="32"/>
      <c r="Q192" s="12"/>
      <c r="R192" s="12"/>
      <c r="S192" s="12"/>
      <c r="T192" s="12"/>
      <c r="U192" s="12"/>
      <c r="V192" s="12"/>
      <c r="Z192" s="111" t="e">
        <f>IF('Form LTAHO Instructions'!#REF!="yes",COUNTA('Form LTAHO General'!B192),0)</f>
        <v>#REF!</v>
      </c>
      <c r="AA192" s="111">
        <f>IF(COUNTA(B192:V192)&gt;0,3-(COUNTA('Form LTAHO General'!B192)+COUNTA('Form LTAHO General'!D192)+COUNTA('Form LTAHO General'!U192)),0)</f>
        <v>0</v>
      </c>
      <c r="AB192" s="111">
        <f>IF('Form LTAHO General'!U192="No",COUNTBLANK('Form LTAHO General'!E192:G192)+COUNTBLANK('Form LTAHO General'!K192),0)</f>
        <v>0</v>
      </c>
      <c r="AC192" s="111">
        <f>IF('Form LTAHO General'!G192="Others",COUNTBLANK('Form LTAHO General'!H192),0)</f>
        <v>0</v>
      </c>
      <c r="AD192" s="111">
        <f>IF(AND(U192="No",COUNTA('Form LTAHO General'!B192),ISBLANK('Form LTAHO General'!I192)),COUNTBLANK('Form LTAHO General'!J192),0)</f>
        <v>0</v>
      </c>
      <c r="AE192" s="111">
        <f>IF(ISBLANK(K192),0,IF(ISNUMBER(SEARCH("FI fully agreed with the client's requests/appeals",'Form LTAHO General'!K192)),0,COUNTBLANK('Form LTAHO General'!L192)))</f>
        <v>0</v>
      </c>
      <c r="AF192" s="111">
        <f>IF(OR('Form LTAHO General'!K192="Others",'Form LTAHO General'!L192="Others"),COUNTBLANK('Form LTAHO General'!M192),0)</f>
        <v>0</v>
      </c>
      <c r="AG192" s="111">
        <f>IF(ISBLANK(B192),0,IF(AND(ISBLANK('Form LTAHO General'!P192),NETWORKDAYS(IFERROR(DATE(LEFT('Form LTAHO General'!E192,4),MID('Form LTAHO General'!E192,5,2),RIGHT('Form LTAHO General'!E192,2)),0),IFERROR(DATE(LEFT('Form LTAHO Instructions'!#REF!,4),MID('Form LTAHO Instructions'!#REF!,5,2),RIGHT('Form LTAHO Instructions'!#REF!,2)),0),7)&gt;27),COUNTBLANK('Form LTAHO General'!#REF!),0))</f>
        <v>0</v>
      </c>
      <c r="AH192" s="111">
        <f t="shared" si="14"/>
        <v>0</v>
      </c>
      <c r="AI192" s="111">
        <f t="shared" si="15"/>
        <v>0</v>
      </c>
      <c r="AJ192" s="111">
        <f t="shared" si="16"/>
        <v>0</v>
      </c>
      <c r="AK192" s="111">
        <f>IF(ISBLANK(E192),0,IF(IFERROR(DATE(LEFT(E192,4),MID(E192,5,2),RIGHT(E192,2)),0)&lt;IFERROR(DATE(LEFT('Form LTAHO Instructions'!#REF!,4),MID('Form LTAHO Instructions'!#REF!,5,2),RIGHT('Form LTAHO Instructions'!#REF!,2)),0),0,1))</f>
        <v>0</v>
      </c>
      <c r="AL192" s="111">
        <f>IF('Form LTAHO General'!U192="Misconduct report has been filed",COUNTBLANK('Form LTAHO General'!V192),0)</f>
        <v>0</v>
      </c>
      <c r="AM192" s="111">
        <f t="shared" si="17"/>
        <v>0</v>
      </c>
      <c r="AN192" s="111">
        <f>IF(ISBLANK(D192),0,IF(ISNA(VLOOKUP(D192,'Form LTAHO Dropdowns (Hidden)'!$B$1:$B$4,1,FALSE)),1,0))</f>
        <v>0</v>
      </c>
      <c r="AO192" s="111">
        <f>IF(ISBLANK(G192),0,IF(ISNA(VLOOKUP(G192,'Form LTAHO Dropdowns (Hidden)'!$J$1:$J$5,1,FALSE)),1,0))</f>
        <v>0</v>
      </c>
      <c r="AP192" s="111">
        <f>IF(ISBLANK(K192),0,IF(ISNA(VLOOKUP(K192,'Form LTAHO Dropdowns (Hidden)'!$M$1:$M$4,1,FALSE)),1,0))</f>
        <v>0</v>
      </c>
      <c r="AQ192" s="111">
        <f>IF(ISBLANK(L192),0,IF(ISNA(VLOOKUP(L192,'Form LTAHO Dropdowns (Hidden)'!$K$1:$K$4,1,FALSE)),1,0))</f>
        <v>0</v>
      </c>
      <c r="AR192" s="111">
        <f t="shared" si="18"/>
        <v>0</v>
      </c>
      <c r="AS192" s="111">
        <f t="shared" si="19"/>
        <v>0</v>
      </c>
      <c r="AT192" s="111">
        <f t="shared" si="20"/>
        <v>0</v>
      </c>
    </row>
    <row r="193" spans="2:46" x14ac:dyDescent="0.25">
      <c r="B193" s="12"/>
      <c r="C193" s="12"/>
      <c r="D193" s="12"/>
      <c r="E193" s="32"/>
      <c r="F193" s="12"/>
      <c r="G193" s="12"/>
      <c r="H193" s="12"/>
      <c r="I193" s="32"/>
      <c r="J193" s="12"/>
      <c r="K193" s="12"/>
      <c r="L193" s="12"/>
      <c r="M193" s="12"/>
      <c r="N193" s="12"/>
      <c r="O193" s="12"/>
      <c r="P193" s="32"/>
      <c r="Q193" s="12"/>
      <c r="R193" s="12"/>
      <c r="S193" s="12"/>
      <c r="T193" s="12"/>
      <c r="U193" s="12"/>
      <c r="V193" s="12"/>
      <c r="Z193" s="111" t="e">
        <f>IF('Form LTAHO Instructions'!#REF!="yes",COUNTA('Form LTAHO General'!B193),0)</f>
        <v>#REF!</v>
      </c>
      <c r="AA193" s="111">
        <f>IF(COUNTA(B193:V193)&gt;0,3-(COUNTA('Form LTAHO General'!B193)+COUNTA('Form LTAHO General'!D193)+COUNTA('Form LTAHO General'!U193)),0)</f>
        <v>0</v>
      </c>
      <c r="AB193" s="111">
        <f>IF('Form LTAHO General'!U193="No",COUNTBLANK('Form LTAHO General'!E193:G193)+COUNTBLANK('Form LTAHO General'!K193),0)</f>
        <v>0</v>
      </c>
      <c r="AC193" s="111">
        <f>IF('Form LTAHO General'!G193="Others",COUNTBLANK('Form LTAHO General'!H193),0)</f>
        <v>0</v>
      </c>
      <c r="AD193" s="111">
        <f>IF(AND(U193="No",COUNTA('Form LTAHO General'!B193),ISBLANK('Form LTAHO General'!I193)),COUNTBLANK('Form LTAHO General'!J193),0)</f>
        <v>0</v>
      </c>
      <c r="AE193" s="111">
        <f>IF(ISBLANK(K193),0,IF(ISNUMBER(SEARCH("FI fully agreed with the client's requests/appeals",'Form LTAHO General'!K193)),0,COUNTBLANK('Form LTAHO General'!L193)))</f>
        <v>0</v>
      </c>
      <c r="AF193" s="111">
        <f>IF(OR('Form LTAHO General'!K193="Others",'Form LTAHO General'!L193="Others"),COUNTBLANK('Form LTAHO General'!M193),0)</f>
        <v>0</v>
      </c>
      <c r="AG193" s="111">
        <f>IF(ISBLANK(B193),0,IF(AND(ISBLANK('Form LTAHO General'!P193),NETWORKDAYS(IFERROR(DATE(LEFT('Form LTAHO General'!E193,4),MID('Form LTAHO General'!E193,5,2),RIGHT('Form LTAHO General'!E193,2)),0),IFERROR(DATE(LEFT('Form LTAHO Instructions'!#REF!,4),MID('Form LTAHO Instructions'!#REF!,5,2),RIGHT('Form LTAHO Instructions'!#REF!,2)),0),7)&gt;27),COUNTBLANK('Form LTAHO General'!#REF!),0))</f>
        <v>0</v>
      </c>
      <c r="AH193" s="111">
        <f t="shared" si="14"/>
        <v>0</v>
      </c>
      <c r="AI193" s="111">
        <f t="shared" si="15"/>
        <v>0</v>
      </c>
      <c r="AJ193" s="111">
        <f t="shared" si="16"/>
        <v>0</v>
      </c>
      <c r="AK193" s="111">
        <f>IF(ISBLANK(E193),0,IF(IFERROR(DATE(LEFT(E193,4),MID(E193,5,2),RIGHT(E193,2)),0)&lt;IFERROR(DATE(LEFT('Form LTAHO Instructions'!#REF!,4),MID('Form LTAHO Instructions'!#REF!,5,2),RIGHT('Form LTAHO Instructions'!#REF!,2)),0),0,1))</f>
        <v>0</v>
      </c>
      <c r="AL193" s="111">
        <f>IF('Form LTAHO General'!U193="Misconduct report has been filed",COUNTBLANK('Form LTAHO General'!V193),0)</f>
        <v>0</v>
      </c>
      <c r="AM193" s="111">
        <f t="shared" si="17"/>
        <v>0</v>
      </c>
      <c r="AN193" s="111">
        <f>IF(ISBLANK(D193),0,IF(ISNA(VLOOKUP(D193,'Form LTAHO Dropdowns (Hidden)'!$B$1:$B$4,1,FALSE)),1,0))</f>
        <v>0</v>
      </c>
      <c r="AO193" s="111">
        <f>IF(ISBLANK(G193),0,IF(ISNA(VLOOKUP(G193,'Form LTAHO Dropdowns (Hidden)'!$J$1:$J$5,1,FALSE)),1,0))</f>
        <v>0</v>
      </c>
      <c r="AP193" s="111">
        <f>IF(ISBLANK(K193),0,IF(ISNA(VLOOKUP(K193,'Form LTAHO Dropdowns (Hidden)'!$M$1:$M$4,1,FALSE)),1,0))</f>
        <v>0</v>
      </c>
      <c r="AQ193" s="111">
        <f>IF(ISBLANK(L193),0,IF(ISNA(VLOOKUP(L193,'Form LTAHO Dropdowns (Hidden)'!$K$1:$K$4,1,FALSE)),1,0))</f>
        <v>0</v>
      </c>
      <c r="AR193" s="111">
        <f t="shared" si="18"/>
        <v>0</v>
      </c>
      <c r="AS193" s="111">
        <f t="shared" si="19"/>
        <v>0</v>
      </c>
      <c r="AT193" s="111">
        <f t="shared" si="20"/>
        <v>0</v>
      </c>
    </row>
    <row r="194" spans="2:46" x14ac:dyDescent="0.25">
      <c r="B194" s="12"/>
      <c r="C194" s="12"/>
      <c r="D194" s="12"/>
      <c r="E194" s="32"/>
      <c r="F194" s="12"/>
      <c r="G194" s="12"/>
      <c r="H194" s="12"/>
      <c r="I194" s="32"/>
      <c r="J194" s="12"/>
      <c r="K194" s="12"/>
      <c r="L194" s="12"/>
      <c r="M194" s="12"/>
      <c r="N194" s="12"/>
      <c r="O194" s="12"/>
      <c r="P194" s="32"/>
      <c r="Q194" s="12"/>
      <c r="R194" s="12"/>
      <c r="S194" s="12"/>
      <c r="T194" s="12"/>
      <c r="U194" s="12"/>
      <c r="V194" s="12"/>
      <c r="Z194" s="111" t="e">
        <f>IF('Form LTAHO Instructions'!#REF!="yes",COUNTA('Form LTAHO General'!B194),0)</f>
        <v>#REF!</v>
      </c>
      <c r="AA194" s="111">
        <f>IF(COUNTA(B194:V194)&gt;0,3-(COUNTA('Form LTAHO General'!B194)+COUNTA('Form LTAHO General'!D194)+COUNTA('Form LTAHO General'!U194)),0)</f>
        <v>0</v>
      </c>
      <c r="AB194" s="111">
        <f>IF('Form LTAHO General'!U194="No",COUNTBLANK('Form LTAHO General'!E194:G194)+COUNTBLANK('Form LTAHO General'!K194),0)</f>
        <v>0</v>
      </c>
      <c r="AC194" s="111">
        <f>IF('Form LTAHO General'!G194="Others",COUNTBLANK('Form LTAHO General'!H194),0)</f>
        <v>0</v>
      </c>
      <c r="AD194" s="111">
        <f>IF(AND(U194="No",COUNTA('Form LTAHO General'!B194),ISBLANK('Form LTAHO General'!I194)),COUNTBLANK('Form LTAHO General'!J194),0)</f>
        <v>0</v>
      </c>
      <c r="AE194" s="111">
        <f>IF(ISBLANK(K194),0,IF(ISNUMBER(SEARCH("FI fully agreed with the client's requests/appeals",'Form LTAHO General'!K194)),0,COUNTBLANK('Form LTAHO General'!L194)))</f>
        <v>0</v>
      </c>
      <c r="AF194" s="111">
        <f>IF(OR('Form LTAHO General'!K194="Others",'Form LTAHO General'!L194="Others"),COUNTBLANK('Form LTAHO General'!M194),0)</f>
        <v>0</v>
      </c>
      <c r="AG194" s="111">
        <f>IF(ISBLANK(B194),0,IF(AND(ISBLANK('Form LTAHO General'!P194),NETWORKDAYS(IFERROR(DATE(LEFT('Form LTAHO General'!E194,4),MID('Form LTAHO General'!E194,5,2),RIGHT('Form LTAHO General'!E194,2)),0),IFERROR(DATE(LEFT('Form LTAHO Instructions'!#REF!,4),MID('Form LTAHO Instructions'!#REF!,5,2),RIGHT('Form LTAHO Instructions'!#REF!,2)),0),7)&gt;27),COUNTBLANK('Form LTAHO General'!#REF!),0))</f>
        <v>0</v>
      </c>
      <c r="AH194" s="111">
        <f t="shared" si="14"/>
        <v>0</v>
      </c>
      <c r="AI194" s="111">
        <f t="shared" si="15"/>
        <v>0</v>
      </c>
      <c r="AJ194" s="111">
        <f t="shared" si="16"/>
        <v>0</v>
      </c>
      <c r="AK194" s="111">
        <f>IF(ISBLANK(E194),0,IF(IFERROR(DATE(LEFT(E194,4),MID(E194,5,2),RIGHT(E194,2)),0)&lt;IFERROR(DATE(LEFT('Form LTAHO Instructions'!#REF!,4),MID('Form LTAHO Instructions'!#REF!,5,2),RIGHT('Form LTAHO Instructions'!#REF!,2)),0),0,1))</f>
        <v>0</v>
      </c>
      <c r="AL194" s="111">
        <f>IF('Form LTAHO General'!U194="Misconduct report has been filed",COUNTBLANK('Form LTAHO General'!V194),0)</f>
        <v>0</v>
      </c>
      <c r="AM194" s="111">
        <f t="shared" si="17"/>
        <v>0</v>
      </c>
      <c r="AN194" s="111">
        <f>IF(ISBLANK(D194),0,IF(ISNA(VLOOKUP(D194,'Form LTAHO Dropdowns (Hidden)'!$B$1:$B$4,1,FALSE)),1,0))</f>
        <v>0</v>
      </c>
      <c r="AO194" s="111">
        <f>IF(ISBLANK(G194),0,IF(ISNA(VLOOKUP(G194,'Form LTAHO Dropdowns (Hidden)'!$J$1:$J$5,1,FALSE)),1,0))</f>
        <v>0</v>
      </c>
      <c r="AP194" s="111">
        <f>IF(ISBLANK(K194),0,IF(ISNA(VLOOKUP(K194,'Form LTAHO Dropdowns (Hidden)'!$M$1:$M$4,1,FALSE)),1,0))</f>
        <v>0</v>
      </c>
      <c r="AQ194" s="111">
        <f>IF(ISBLANK(L194),0,IF(ISNA(VLOOKUP(L194,'Form LTAHO Dropdowns (Hidden)'!$K$1:$K$4,1,FALSE)),1,0))</f>
        <v>0</v>
      </c>
      <c r="AR194" s="111">
        <f t="shared" si="18"/>
        <v>0</v>
      </c>
      <c r="AS194" s="111">
        <f t="shared" si="19"/>
        <v>0</v>
      </c>
      <c r="AT194" s="111">
        <f t="shared" si="20"/>
        <v>0</v>
      </c>
    </row>
    <row r="195" spans="2:46" x14ac:dyDescent="0.25">
      <c r="B195" s="12"/>
      <c r="C195" s="12"/>
      <c r="D195" s="12"/>
      <c r="E195" s="32"/>
      <c r="F195" s="12"/>
      <c r="G195" s="12"/>
      <c r="H195" s="12"/>
      <c r="I195" s="32"/>
      <c r="J195" s="12"/>
      <c r="K195" s="12"/>
      <c r="L195" s="12"/>
      <c r="M195" s="12"/>
      <c r="N195" s="12"/>
      <c r="O195" s="12"/>
      <c r="P195" s="32"/>
      <c r="Q195" s="12"/>
      <c r="R195" s="12"/>
      <c r="S195" s="12"/>
      <c r="T195" s="12"/>
      <c r="U195" s="12"/>
      <c r="V195" s="12"/>
      <c r="Z195" s="111" t="e">
        <f>IF('Form LTAHO Instructions'!#REF!="yes",COUNTA('Form LTAHO General'!B195),0)</f>
        <v>#REF!</v>
      </c>
      <c r="AA195" s="111">
        <f>IF(COUNTA(B195:V195)&gt;0,3-(COUNTA('Form LTAHO General'!B195)+COUNTA('Form LTAHO General'!D195)+COUNTA('Form LTAHO General'!U195)),0)</f>
        <v>0</v>
      </c>
      <c r="AB195" s="111">
        <f>IF('Form LTAHO General'!U195="No",COUNTBLANK('Form LTAHO General'!E195:G195)+COUNTBLANK('Form LTAHO General'!K195),0)</f>
        <v>0</v>
      </c>
      <c r="AC195" s="111">
        <f>IF('Form LTAHO General'!G195="Others",COUNTBLANK('Form LTAHO General'!H195),0)</f>
        <v>0</v>
      </c>
      <c r="AD195" s="111">
        <f>IF(AND(U195="No",COUNTA('Form LTAHO General'!B195),ISBLANK('Form LTAHO General'!I195)),COUNTBLANK('Form LTAHO General'!J195),0)</f>
        <v>0</v>
      </c>
      <c r="AE195" s="111">
        <f>IF(ISBLANK(K195),0,IF(ISNUMBER(SEARCH("FI fully agreed with the client's requests/appeals",'Form LTAHO General'!K195)),0,COUNTBLANK('Form LTAHO General'!L195)))</f>
        <v>0</v>
      </c>
      <c r="AF195" s="111">
        <f>IF(OR('Form LTAHO General'!K195="Others",'Form LTAHO General'!L195="Others"),COUNTBLANK('Form LTAHO General'!M195),0)</f>
        <v>0</v>
      </c>
      <c r="AG195" s="111">
        <f>IF(ISBLANK(B195),0,IF(AND(ISBLANK('Form LTAHO General'!P195),NETWORKDAYS(IFERROR(DATE(LEFT('Form LTAHO General'!E195,4),MID('Form LTAHO General'!E195,5,2),RIGHT('Form LTAHO General'!E195,2)),0),IFERROR(DATE(LEFT('Form LTAHO Instructions'!#REF!,4),MID('Form LTAHO Instructions'!#REF!,5,2),RIGHT('Form LTAHO Instructions'!#REF!,2)),0),7)&gt;27),COUNTBLANK('Form LTAHO General'!#REF!),0))</f>
        <v>0</v>
      </c>
      <c r="AH195" s="111">
        <f t="shared" si="14"/>
        <v>0</v>
      </c>
      <c r="AI195" s="111">
        <f t="shared" si="15"/>
        <v>0</v>
      </c>
      <c r="AJ195" s="111">
        <f t="shared" si="16"/>
        <v>0</v>
      </c>
      <c r="AK195" s="111">
        <f>IF(ISBLANK(E195),0,IF(IFERROR(DATE(LEFT(E195,4),MID(E195,5,2),RIGHT(E195,2)),0)&lt;IFERROR(DATE(LEFT('Form LTAHO Instructions'!#REF!,4),MID('Form LTAHO Instructions'!#REF!,5,2),RIGHT('Form LTAHO Instructions'!#REF!,2)),0),0,1))</f>
        <v>0</v>
      </c>
      <c r="AL195" s="111">
        <f>IF('Form LTAHO General'!U195="Misconduct report has been filed",COUNTBLANK('Form LTAHO General'!V195),0)</f>
        <v>0</v>
      </c>
      <c r="AM195" s="111">
        <f t="shared" si="17"/>
        <v>0</v>
      </c>
      <c r="AN195" s="111">
        <f>IF(ISBLANK(D195),0,IF(ISNA(VLOOKUP(D195,'Form LTAHO Dropdowns (Hidden)'!$B$1:$B$4,1,FALSE)),1,0))</f>
        <v>0</v>
      </c>
      <c r="AO195" s="111">
        <f>IF(ISBLANK(G195),0,IF(ISNA(VLOOKUP(G195,'Form LTAHO Dropdowns (Hidden)'!$J$1:$J$5,1,FALSE)),1,0))</f>
        <v>0</v>
      </c>
      <c r="AP195" s="111">
        <f>IF(ISBLANK(K195),0,IF(ISNA(VLOOKUP(K195,'Form LTAHO Dropdowns (Hidden)'!$M$1:$M$4,1,FALSE)),1,0))</f>
        <v>0</v>
      </c>
      <c r="AQ195" s="111">
        <f>IF(ISBLANK(L195),0,IF(ISNA(VLOOKUP(L195,'Form LTAHO Dropdowns (Hidden)'!$K$1:$K$4,1,FALSE)),1,0))</f>
        <v>0</v>
      </c>
      <c r="AR195" s="111">
        <f t="shared" si="18"/>
        <v>0</v>
      </c>
      <c r="AS195" s="111">
        <f t="shared" si="19"/>
        <v>0</v>
      </c>
      <c r="AT195" s="111">
        <f t="shared" si="20"/>
        <v>0</v>
      </c>
    </row>
    <row r="196" spans="2:46" x14ac:dyDescent="0.25">
      <c r="B196" s="12"/>
      <c r="C196" s="12"/>
      <c r="D196" s="12"/>
      <c r="E196" s="32"/>
      <c r="F196" s="12"/>
      <c r="G196" s="12"/>
      <c r="H196" s="12"/>
      <c r="I196" s="32"/>
      <c r="J196" s="12"/>
      <c r="K196" s="12"/>
      <c r="L196" s="12"/>
      <c r="M196" s="12"/>
      <c r="N196" s="12"/>
      <c r="O196" s="12"/>
      <c r="P196" s="32"/>
      <c r="Q196" s="12"/>
      <c r="R196" s="12"/>
      <c r="S196" s="12"/>
      <c r="T196" s="12"/>
      <c r="U196" s="12"/>
      <c r="V196" s="12"/>
      <c r="Z196" s="111" t="e">
        <f>IF('Form LTAHO Instructions'!#REF!="yes",COUNTA('Form LTAHO General'!B196),0)</f>
        <v>#REF!</v>
      </c>
      <c r="AA196" s="111">
        <f>IF(COUNTA(B196:V196)&gt;0,3-(COUNTA('Form LTAHO General'!B196)+COUNTA('Form LTAHO General'!D196)+COUNTA('Form LTAHO General'!U196)),0)</f>
        <v>0</v>
      </c>
      <c r="AB196" s="111">
        <f>IF('Form LTAHO General'!U196="No",COUNTBLANK('Form LTAHO General'!E196:G196)+COUNTBLANK('Form LTAHO General'!K196),0)</f>
        <v>0</v>
      </c>
      <c r="AC196" s="111">
        <f>IF('Form LTAHO General'!G196="Others",COUNTBLANK('Form LTAHO General'!H196),0)</f>
        <v>0</v>
      </c>
      <c r="AD196" s="111">
        <f>IF(AND(U196="No",COUNTA('Form LTAHO General'!B196),ISBLANK('Form LTAHO General'!I196)),COUNTBLANK('Form LTAHO General'!J196),0)</f>
        <v>0</v>
      </c>
      <c r="AE196" s="111">
        <f>IF(ISBLANK(K196),0,IF(ISNUMBER(SEARCH("FI fully agreed with the client's requests/appeals",'Form LTAHO General'!K196)),0,COUNTBLANK('Form LTAHO General'!L196)))</f>
        <v>0</v>
      </c>
      <c r="AF196" s="111">
        <f>IF(OR('Form LTAHO General'!K196="Others",'Form LTAHO General'!L196="Others"),COUNTBLANK('Form LTAHO General'!M196),0)</f>
        <v>0</v>
      </c>
      <c r="AG196" s="111">
        <f>IF(ISBLANK(B196),0,IF(AND(ISBLANK('Form LTAHO General'!P196),NETWORKDAYS(IFERROR(DATE(LEFT('Form LTAHO General'!E196,4),MID('Form LTAHO General'!E196,5,2),RIGHT('Form LTAHO General'!E196,2)),0),IFERROR(DATE(LEFT('Form LTAHO Instructions'!#REF!,4),MID('Form LTAHO Instructions'!#REF!,5,2),RIGHT('Form LTAHO Instructions'!#REF!,2)),0),7)&gt;27),COUNTBLANK('Form LTAHO General'!#REF!),0))</f>
        <v>0</v>
      </c>
      <c r="AH196" s="111">
        <f t="shared" si="14"/>
        <v>0</v>
      </c>
      <c r="AI196" s="111">
        <f t="shared" si="15"/>
        <v>0</v>
      </c>
      <c r="AJ196" s="111">
        <f t="shared" si="16"/>
        <v>0</v>
      </c>
      <c r="AK196" s="111">
        <f>IF(ISBLANK(E196),0,IF(IFERROR(DATE(LEFT(E196,4),MID(E196,5,2),RIGHT(E196,2)),0)&lt;IFERROR(DATE(LEFT('Form LTAHO Instructions'!#REF!,4),MID('Form LTAHO Instructions'!#REF!,5,2),RIGHT('Form LTAHO Instructions'!#REF!,2)),0),0,1))</f>
        <v>0</v>
      </c>
      <c r="AL196" s="111">
        <f>IF('Form LTAHO General'!U196="Misconduct report has been filed",COUNTBLANK('Form LTAHO General'!V196),0)</f>
        <v>0</v>
      </c>
      <c r="AM196" s="111">
        <f t="shared" si="17"/>
        <v>0</v>
      </c>
      <c r="AN196" s="111">
        <f>IF(ISBLANK(D196),0,IF(ISNA(VLOOKUP(D196,'Form LTAHO Dropdowns (Hidden)'!$B$1:$B$4,1,FALSE)),1,0))</f>
        <v>0</v>
      </c>
      <c r="AO196" s="111">
        <f>IF(ISBLANK(G196),0,IF(ISNA(VLOOKUP(G196,'Form LTAHO Dropdowns (Hidden)'!$J$1:$J$5,1,FALSE)),1,0))</f>
        <v>0</v>
      </c>
      <c r="AP196" s="111">
        <f>IF(ISBLANK(K196),0,IF(ISNA(VLOOKUP(K196,'Form LTAHO Dropdowns (Hidden)'!$M$1:$M$4,1,FALSE)),1,0))</f>
        <v>0</v>
      </c>
      <c r="AQ196" s="111">
        <f>IF(ISBLANK(L196),0,IF(ISNA(VLOOKUP(L196,'Form LTAHO Dropdowns (Hidden)'!$K$1:$K$4,1,FALSE)),1,0))</f>
        <v>0</v>
      </c>
      <c r="AR196" s="111">
        <f t="shared" si="18"/>
        <v>0</v>
      </c>
      <c r="AS196" s="111">
        <f t="shared" si="19"/>
        <v>0</v>
      </c>
      <c r="AT196" s="111">
        <f t="shared" si="20"/>
        <v>0</v>
      </c>
    </row>
    <row r="197" spans="2:46" x14ac:dyDescent="0.25">
      <c r="B197" s="12"/>
      <c r="C197" s="12"/>
      <c r="D197" s="12"/>
      <c r="E197" s="32"/>
      <c r="F197" s="12"/>
      <c r="G197" s="12"/>
      <c r="H197" s="12"/>
      <c r="I197" s="32"/>
      <c r="J197" s="12"/>
      <c r="K197" s="12"/>
      <c r="L197" s="12"/>
      <c r="M197" s="12"/>
      <c r="N197" s="12"/>
      <c r="O197" s="12"/>
      <c r="P197" s="32"/>
      <c r="Q197" s="12"/>
      <c r="R197" s="12"/>
      <c r="S197" s="12"/>
      <c r="T197" s="12"/>
      <c r="U197" s="12"/>
      <c r="V197" s="12"/>
      <c r="Z197" s="111" t="e">
        <f>IF('Form LTAHO Instructions'!#REF!="yes",COUNTA('Form LTAHO General'!B197),0)</f>
        <v>#REF!</v>
      </c>
      <c r="AA197" s="111">
        <f>IF(COUNTA(B197:V197)&gt;0,3-(COUNTA('Form LTAHO General'!B197)+COUNTA('Form LTAHO General'!D197)+COUNTA('Form LTAHO General'!U197)),0)</f>
        <v>0</v>
      </c>
      <c r="AB197" s="111">
        <f>IF('Form LTAHO General'!U197="No",COUNTBLANK('Form LTAHO General'!E197:G197)+COUNTBLANK('Form LTAHO General'!K197),0)</f>
        <v>0</v>
      </c>
      <c r="AC197" s="111">
        <f>IF('Form LTAHO General'!G197="Others",COUNTBLANK('Form LTAHO General'!H197),0)</f>
        <v>0</v>
      </c>
      <c r="AD197" s="111">
        <f>IF(AND(U197="No",COUNTA('Form LTAHO General'!B197),ISBLANK('Form LTAHO General'!I197)),COUNTBLANK('Form LTAHO General'!J197),0)</f>
        <v>0</v>
      </c>
      <c r="AE197" s="111">
        <f>IF(ISBLANK(K197),0,IF(ISNUMBER(SEARCH("FI fully agreed with the client's requests/appeals",'Form LTAHO General'!K197)),0,COUNTBLANK('Form LTAHO General'!L197)))</f>
        <v>0</v>
      </c>
      <c r="AF197" s="111">
        <f>IF(OR('Form LTAHO General'!K197="Others",'Form LTAHO General'!L197="Others"),COUNTBLANK('Form LTAHO General'!M197),0)</f>
        <v>0</v>
      </c>
      <c r="AG197" s="111">
        <f>IF(ISBLANK(B197),0,IF(AND(ISBLANK('Form LTAHO General'!P197),NETWORKDAYS(IFERROR(DATE(LEFT('Form LTAHO General'!E197,4),MID('Form LTAHO General'!E197,5,2),RIGHT('Form LTAHO General'!E197,2)),0),IFERROR(DATE(LEFT('Form LTAHO Instructions'!#REF!,4),MID('Form LTAHO Instructions'!#REF!,5,2),RIGHT('Form LTAHO Instructions'!#REF!,2)),0),7)&gt;27),COUNTBLANK('Form LTAHO General'!#REF!),0))</f>
        <v>0</v>
      </c>
      <c r="AH197" s="111">
        <f t="shared" ref="AH197:AH260" si="21">IF(ISBLANK(E197),0,IF(AND(LEN(E197)=8, VALUE(MID(E197,5,2))&lt;13,VALUE(RIGHT(E197,2))&lt;32),0,1))</f>
        <v>0</v>
      </c>
      <c r="AI197" s="111">
        <f t="shared" ref="AI197:AI260" si="22">IF(ISBLANK(I197),0,IF(AND(LEN(I197)=8, VALUE(MID(I197,5,2))&lt;13,VALUE(RIGHT(I197,2))&lt;32),0,1))</f>
        <v>0</v>
      </c>
      <c r="AJ197" s="111">
        <f t="shared" ref="AJ197:AJ260" si="23">IF(ISBLANK(P197),0,IF(AND(LEN(P197)=8, VALUE(MID(P197,5,2))&lt;13,VALUE(RIGHT(P197,2))&lt;32),0,1))</f>
        <v>0</v>
      </c>
      <c r="AK197" s="111">
        <f>IF(ISBLANK(E197),0,IF(IFERROR(DATE(LEFT(E197,4),MID(E197,5,2),RIGHT(E197,2)),0)&lt;IFERROR(DATE(LEFT('Form LTAHO Instructions'!#REF!,4),MID('Form LTAHO Instructions'!#REF!,5,2),RIGHT('Form LTAHO Instructions'!#REF!,2)),0),0,1))</f>
        <v>0</v>
      </c>
      <c r="AL197" s="111">
        <f>IF('Form LTAHO General'!U197="Misconduct report has been filed",COUNTBLANK('Form LTAHO General'!V197),0)</f>
        <v>0</v>
      </c>
      <c r="AM197" s="111">
        <f t="shared" ref="AM197:AM260" si="24">IF(ISBLANK(V197),0,IF(AND(LEFT(V197,2)="MR",LEN(V197)&gt;=17),0,1))</f>
        <v>0</v>
      </c>
      <c r="AN197" s="111">
        <f>IF(ISBLANK(D197),0,IF(ISNA(VLOOKUP(D197,'Form LTAHO Dropdowns (Hidden)'!$B$1:$B$4,1,FALSE)),1,0))</f>
        <v>0</v>
      </c>
      <c r="AO197" s="111">
        <f>IF(ISBLANK(G197),0,IF(ISNA(VLOOKUP(G197,'Form LTAHO Dropdowns (Hidden)'!$J$1:$J$5,1,FALSE)),1,0))</f>
        <v>0</v>
      </c>
      <c r="AP197" s="111">
        <f>IF(ISBLANK(K197),0,IF(ISNA(VLOOKUP(K197,'Form LTAHO Dropdowns (Hidden)'!$M$1:$M$4,1,FALSE)),1,0))</f>
        <v>0</v>
      </c>
      <c r="AQ197" s="111">
        <f>IF(ISBLANK(L197),0,IF(ISNA(VLOOKUP(L197,'Form LTAHO Dropdowns (Hidden)'!$K$1:$K$4,1,FALSE)),1,0))</f>
        <v>0</v>
      </c>
      <c r="AR197" s="111">
        <f t="shared" ref="AR197:AR260" si="25">IF(ISBLANK(Q197),0,IF(OR(Q197="YES",Q197="No"),0,1))</f>
        <v>0</v>
      </c>
      <c r="AS197" s="111">
        <f t="shared" ref="AS197:AS260" si="26">IF(ISBLANK(R197),0,IF(OR(R197="Yes",R197="No"),0,1))</f>
        <v>0</v>
      </c>
      <c r="AT197" s="111">
        <f t="shared" ref="AT197:AT260" si="27">IF(ISBLANK(U197),0,IF(OR(U197="No",U197="Misconduct report has been filed",U197="Misconduct report will be filed"),0,1))</f>
        <v>0</v>
      </c>
    </row>
    <row r="198" spans="2:46" x14ac:dyDescent="0.25">
      <c r="B198" s="12"/>
      <c r="C198" s="12"/>
      <c r="D198" s="12"/>
      <c r="E198" s="32"/>
      <c r="F198" s="12"/>
      <c r="G198" s="12"/>
      <c r="H198" s="12"/>
      <c r="I198" s="32"/>
      <c r="J198" s="12"/>
      <c r="K198" s="12"/>
      <c r="L198" s="12"/>
      <c r="M198" s="12"/>
      <c r="N198" s="12"/>
      <c r="O198" s="12"/>
      <c r="P198" s="32"/>
      <c r="Q198" s="12"/>
      <c r="R198" s="12"/>
      <c r="S198" s="12"/>
      <c r="T198" s="12"/>
      <c r="U198" s="12"/>
      <c r="V198" s="12"/>
      <c r="Z198" s="111" t="e">
        <f>IF('Form LTAHO Instructions'!#REF!="yes",COUNTA('Form LTAHO General'!B198),0)</f>
        <v>#REF!</v>
      </c>
      <c r="AA198" s="111">
        <f>IF(COUNTA(B198:V198)&gt;0,3-(COUNTA('Form LTAHO General'!B198)+COUNTA('Form LTAHO General'!D198)+COUNTA('Form LTAHO General'!U198)),0)</f>
        <v>0</v>
      </c>
      <c r="AB198" s="111">
        <f>IF('Form LTAHO General'!U198="No",COUNTBLANK('Form LTAHO General'!E198:G198)+COUNTBLANK('Form LTAHO General'!K198),0)</f>
        <v>0</v>
      </c>
      <c r="AC198" s="111">
        <f>IF('Form LTAHO General'!G198="Others",COUNTBLANK('Form LTAHO General'!H198),0)</f>
        <v>0</v>
      </c>
      <c r="AD198" s="111">
        <f>IF(AND(U198="No",COUNTA('Form LTAHO General'!B198),ISBLANK('Form LTAHO General'!I198)),COUNTBLANK('Form LTAHO General'!J198),0)</f>
        <v>0</v>
      </c>
      <c r="AE198" s="111">
        <f>IF(ISBLANK(K198),0,IF(ISNUMBER(SEARCH("FI fully agreed with the client's requests/appeals",'Form LTAHO General'!K198)),0,COUNTBLANK('Form LTAHO General'!L198)))</f>
        <v>0</v>
      </c>
      <c r="AF198" s="111">
        <f>IF(OR('Form LTAHO General'!K198="Others",'Form LTAHO General'!L198="Others"),COUNTBLANK('Form LTAHO General'!M198),0)</f>
        <v>0</v>
      </c>
      <c r="AG198" s="111">
        <f>IF(ISBLANK(B198),0,IF(AND(ISBLANK('Form LTAHO General'!P198),NETWORKDAYS(IFERROR(DATE(LEFT('Form LTAHO General'!E198,4),MID('Form LTAHO General'!E198,5,2),RIGHT('Form LTAHO General'!E198,2)),0),IFERROR(DATE(LEFT('Form LTAHO Instructions'!#REF!,4),MID('Form LTAHO Instructions'!#REF!,5,2),RIGHT('Form LTAHO Instructions'!#REF!,2)),0),7)&gt;27),COUNTBLANK('Form LTAHO General'!#REF!),0))</f>
        <v>0</v>
      </c>
      <c r="AH198" s="111">
        <f t="shared" si="21"/>
        <v>0</v>
      </c>
      <c r="AI198" s="111">
        <f t="shared" si="22"/>
        <v>0</v>
      </c>
      <c r="AJ198" s="111">
        <f t="shared" si="23"/>
        <v>0</v>
      </c>
      <c r="AK198" s="111">
        <f>IF(ISBLANK(E198),0,IF(IFERROR(DATE(LEFT(E198,4),MID(E198,5,2),RIGHT(E198,2)),0)&lt;IFERROR(DATE(LEFT('Form LTAHO Instructions'!#REF!,4),MID('Form LTAHO Instructions'!#REF!,5,2),RIGHT('Form LTAHO Instructions'!#REF!,2)),0),0,1))</f>
        <v>0</v>
      </c>
      <c r="AL198" s="111">
        <f>IF('Form LTAHO General'!U198="Misconduct report has been filed",COUNTBLANK('Form LTAHO General'!V198),0)</f>
        <v>0</v>
      </c>
      <c r="AM198" s="111">
        <f t="shared" si="24"/>
        <v>0</v>
      </c>
      <c r="AN198" s="111">
        <f>IF(ISBLANK(D198),0,IF(ISNA(VLOOKUP(D198,'Form LTAHO Dropdowns (Hidden)'!$B$1:$B$4,1,FALSE)),1,0))</f>
        <v>0</v>
      </c>
      <c r="AO198" s="111">
        <f>IF(ISBLANK(G198),0,IF(ISNA(VLOOKUP(G198,'Form LTAHO Dropdowns (Hidden)'!$J$1:$J$5,1,FALSE)),1,0))</f>
        <v>0</v>
      </c>
      <c r="AP198" s="111">
        <f>IF(ISBLANK(K198),0,IF(ISNA(VLOOKUP(K198,'Form LTAHO Dropdowns (Hidden)'!$M$1:$M$4,1,FALSE)),1,0))</f>
        <v>0</v>
      </c>
      <c r="AQ198" s="111">
        <f>IF(ISBLANK(L198),0,IF(ISNA(VLOOKUP(L198,'Form LTAHO Dropdowns (Hidden)'!$K$1:$K$4,1,FALSE)),1,0))</f>
        <v>0</v>
      </c>
      <c r="AR198" s="111">
        <f t="shared" si="25"/>
        <v>0</v>
      </c>
      <c r="AS198" s="111">
        <f t="shared" si="26"/>
        <v>0</v>
      </c>
      <c r="AT198" s="111">
        <f t="shared" si="27"/>
        <v>0</v>
      </c>
    </row>
    <row r="199" spans="2:46" x14ac:dyDescent="0.25">
      <c r="B199" s="12"/>
      <c r="C199" s="12"/>
      <c r="D199" s="12"/>
      <c r="E199" s="32"/>
      <c r="F199" s="12"/>
      <c r="G199" s="12"/>
      <c r="H199" s="12"/>
      <c r="I199" s="32"/>
      <c r="J199" s="12"/>
      <c r="K199" s="12"/>
      <c r="L199" s="12"/>
      <c r="M199" s="12"/>
      <c r="N199" s="12"/>
      <c r="O199" s="12"/>
      <c r="P199" s="32"/>
      <c r="Q199" s="12"/>
      <c r="R199" s="12"/>
      <c r="S199" s="12"/>
      <c r="T199" s="12"/>
      <c r="U199" s="12"/>
      <c r="V199" s="12"/>
      <c r="Z199" s="111" t="e">
        <f>IF('Form LTAHO Instructions'!#REF!="yes",COUNTA('Form LTAHO General'!B199),0)</f>
        <v>#REF!</v>
      </c>
      <c r="AA199" s="111">
        <f>IF(COUNTA(B199:V199)&gt;0,3-(COUNTA('Form LTAHO General'!B199)+COUNTA('Form LTAHO General'!D199)+COUNTA('Form LTAHO General'!U199)),0)</f>
        <v>0</v>
      </c>
      <c r="AB199" s="111">
        <f>IF('Form LTAHO General'!U199="No",COUNTBLANK('Form LTAHO General'!E199:G199)+COUNTBLANK('Form LTAHO General'!K199),0)</f>
        <v>0</v>
      </c>
      <c r="AC199" s="111">
        <f>IF('Form LTAHO General'!G199="Others",COUNTBLANK('Form LTAHO General'!H199),0)</f>
        <v>0</v>
      </c>
      <c r="AD199" s="111">
        <f>IF(AND(U199="No",COUNTA('Form LTAHO General'!B199),ISBLANK('Form LTAHO General'!I199)),COUNTBLANK('Form LTAHO General'!J199),0)</f>
        <v>0</v>
      </c>
      <c r="AE199" s="111">
        <f>IF(ISBLANK(K199),0,IF(ISNUMBER(SEARCH("FI fully agreed with the client's requests/appeals",'Form LTAHO General'!K199)),0,COUNTBLANK('Form LTAHO General'!L199)))</f>
        <v>0</v>
      </c>
      <c r="AF199" s="111">
        <f>IF(OR('Form LTAHO General'!K199="Others",'Form LTAHO General'!L199="Others"),COUNTBLANK('Form LTAHO General'!M199),0)</f>
        <v>0</v>
      </c>
      <c r="AG199" s="111">
        <f>IF(ISBLANK(B199),0,IF(AND(ISBLANK('Form LTAHO General'!P199),NETWORKDAYS(IFERROR(DATE(LEFT('Form LTAHO General'!E199,4),MID('Form LTAHO General'!E199,5,2),RIGHT('Form LTAHO General'!E199,2)),0),IFERROR(DATE(LEFT('Form LTAHO Instructions'!#REF!,4),MID('Form LTAHO Instructions'!#REF!,5,2),RIGHT('Form LTAHO Instructions'!#REF!,2)),0),7)&gt;27),COUNTBLANK('Form LTAHO General'!#REF!),0))</f>
        <v>0</v>
      </c>
      <c r="AH199" s="111">
        <f t="shared" si="21"/>
        <v>0</v>
      </c>
      <c r="AI199" s="111">
        <f t="shared" si="22"/>
        <v>0</v>
      </c>
      <c r="AJ199" s="111">
        <f t="shared" si="23"/>
        <v>0</v>
      </c>
      <c r="AK199" s="111">
        <f>IF(ISBLANK(E199),0,IF(IFERROR(DATE(LEFT(E199,4),MID(E199,5,2),RIGHT(E199,2)),0)&lt;IFERROR(DATE(LEFT('Form LTAHO Instructions'!#REF!,4),MID('Form LTAHO Instructions'!#REF!,5,2),RIGHT('Form LTAHO Instructions'!#REF!,2)),0),0,1))</f>
        <v>0</v>
      </c>
      <c r="AL199" s="111">
        <f>IF('Form LTAHO General'!U199="Misconduct report has been filed",COUNTBLANK('Form LTAHO General'!V199),0)</f>
        <v>0</v>
      </c>
      <c r="AM199" s="111">
        <f t="shared" si="24"/>
        <v>0</v>
      </c>
      <c r="AN199" s="111">
        <f>IF(ISBLANK(D199),0,IF(ISNA(VLOOKUP(D199,'Form LTAHO Dropdowns (Hidden)'!$B$1:$B$4,1,FALSE)),1,0))</f>
        <v>0</v>
      </c>
      <c r="AO199" s="111">
        <f>IF(ISBLANK(G199),0,IF(ISNA(VLOOKUP(G199,'Form LTAHO Dropdowns (Hidden)'!$J$1:$J$5,1,FALSE)),1,0))</f>
        <v>0</v>
      </c>
      <c r="AP199" s="111">
        <f>IF(ISBLANK(K199),0,IF(ISNA(VLOOKUP(K199,'Form LTAHO Dropdowns (Hidden)'!$M$1:$M$4,1,FALSE)),1,0))</f>
        <v>0</v>
      </c>
      <c r="AQ199" s="111">
        <f>IF(ISBLANK(L199),0,IF(ISNA(VLOOKUP(L199,'Form LTAHO Dropdowns (Hidden)'!$K$1:$K$4,1,FALSE)),1,0))</f>
        <v>0</v>
      </c>
      <c r="AR199" s="111">
        <f t="shared" si="25"/>
        <v>0</v>
      </c>
      <c r="AS199" s="111">
        <f t="shared" si="26"/>
        <v>0</v>
      </c>
      <c r="AT199" s="111">
        <f t="shared" si="27"/>
        <v>0</v>
      </c>
    </row>
    <row r="200" spans="2:46" x14ac:dyDescent="0.25">
      <c r="B200" s="12"/>
      <c r="C200" s="12"/>
      <c r="D200" s="12"/>
      <c r="E200" s="32"/>
      <c r="F200" s="12"/>
      <c r="G200" s="12"/>
      <c r="H200" s="12"/>
      <c r="I200" s="32"/>
      <c r="J200" s="12"/>
      <c r="K200" s="12"/>
      <c r="L200" s="12"/>
      <c r="M200" s="12"/>
      <c r="N200" s="12"/>
      <c r="O200" s="12"/>
      <c r="P200" s="32"/>
      <c r="Q200" s="12"/>
      <c r="R200" s="12"/>
      <c r="S200" s="12"/>
      <c r="T200" s="12"/>
      <c r="U200" s="12"/>
      <c r="V200" s="12"/>
      <c r="Z200" s="111" t="e">
        <f>IF('Form LTAHO Instructions'!#REF!="yes",COUNTA('Form LTAHO General'!B200),0)</f>
        <v>#REF!</v>
      </c>
      <c r="AA200" s="111">
        <f>IF(COUNTA(B200:V200)&gt;0,3-(COUNTA('Form LTAHO General'!B200)+COUNTA('Form LTAHO General'!D200)+COUNTA('Form LTAHO General'!U200)),0)</f>
        <v>0</v>
      </c>
      <c r="AB200" s="111">
        <f>IF('Form LTAHO General'!U200="No",COUNTBLANK('Form LTAHO General'!E200:G200)+COUNTBLANK('Form LTAHO General'!K200),0)</f>
        <v>0</v>
      </c>
      <c r="AC200" s="111">
        <f>IF('Form LTAHO General'!G200="Others",COUNTBLANK('Form LTAHO General'!H200),0)</f>
        <v>0</v>
      </c>
      <c r="AD200" s="111">
        <f>IF(AND(U200="No",COUNTA('Form LTAHO General'!B200),ISBLANK('Form LTAHO General'!I200)),COUNTBLANK('Form LTAHO General'!J200),0)</f>
        <v>0</v>
      </c>
      <c r="AE200" s="111">
        <f>IF(ISBLANK(K200),0,IF(ISNUMBER(SEARCH("FI fully agreed with the client's requests/appeals",'Form LTAHO General'!K200)),0,COUNTBLANK('Form LTAHO General'!L200)))</f>
        <v>0</v>
      </c>
      <c r="AF200" s="111">
        <f>IF(OR('Form LTAHO General'!K200="Others",'Form LTAHO General'!L200="Others"),COUNTBLANK('Form LTAHO General'!M200),0)</f>
        <v>0</v>
      </c>
      <c r="AG200" s="111">
        <f>IF(ISBLANK(B200),0,IF(AND(ISBLANK('Form LTAHO General'!P200),NETWORKDAYS(IFERROR(DATE(LEFT('Form LTAHO General'!E200,4),MID('Form LTAHO General'!E200,5,2),RIGHT('Form LTAHO General'!E200,2)),0),IFERROR(DATE(LEFT('Form LTAHO Instructions'!#REF!,4),MID('Form LTAHO Instructions'!#REF!,5,2),RIGHT('Form LTAHO Instructions'!#REF!,2)),0),7)&gt;27),COUNTBLANK('Form LTAHO General'!#REF!),0))</f>
        <v>0</v>
      </c>
      <c r="AH200" s="111">
        <f t="shared" si="21"/>
        <v>0</v>
      </c>
      <c r="AI200" s="111">
        <f t="shared" si="22"/>
        <v>0</v>
      </c>
      <c r="AJ200" s="111">
        <f t="shared" si="23"/>
        <v>0</v>
      </c>
      <c r="AK200" s="111">
        <f>IF(ISBLANK(E200),0,IF(IFERROR(DATE(LEFT(E200,4),MID(E200,5,2),RIGHT(E200,2)),0)&lt;IFERROR(DATE(LEFT('Form LTAHO Instructions'!#REF!,4),MID('Form LTAHO Instructions'!#REF!,5,2),RIGHT('Form LTAHO Instructions'!#REF!,2)),0),0,1))</f>
        <v>0</v>
      </c>
      <c r="AL200" s="111">
        <f>IF('Form LTAHO General'!U200="Misconduct report has been filed",COUNTBLANK('Form LTAHO General'!V200),0)</f>
        <v>0</v>
      </c>
      <c r="AM200" s="111">
        <f t="shared" si="24"/>
        <v>0</v>
      </c>
      <c r="AN200" s="111">
        <f>IF(ISBLANK(D200),0,IF(ISNA(VLOOKUP(D200,'Form LTAHO Dropdowns (Hidden)'!$B$1:$B$4,1,FALSE)),1,0))</f>
        <v>0</v>
      </c>
      <c r="AO200" s="111">
        <f>IF(ISBLANK(G200),0,IF(ISNA(VLOOKUP(G200,'Form LTAHO Dropdowns (Hidden)'!$J$1:$J$5,1,FALSE)),1,0))</f>
        <v>0</v>
      </c>
      <c r="AP200" s="111">
        <f>IF(ISBLANK(K200),0,IF(ISNA(VLOOKUP(K200,'Form LTAHO Dropdowns (Hidden)'!$M$1:$M$4,1,FALSE)),1,0))</f>
        <v>0</v>
      </c>
      <c r="AQ200" s="111">
        <f>IF(ISBLANK(L200),0,IF(ISNA(VLOOKUP(L200,'Form LTAHO Dropdowns (Hidden)'!$K$1:$K$4,1,FALSE)),1,0))</f>
        <v>0</v>
      </c>
      <c r="AR200" s="111">
        <f t="shared" si="25"/>
        <v>0</v>
      </c>
      <c r="AS200" s="111">
        <f t="shared" si="26"/>
        <v>0</v>
      </c>
      <c r="AT200" s="111">
        <f t="shared" si="27"/>
        <v>0</v>
      </c>
    </row>
    <row r="201" spans="2:46" x14ac:dyDescent="0.25">
      <c r="B201" s="12"/>
      <c r="C201" s="12"/>
      <c r="D201" s="12"/>
      <c r="E201" s="32"/>
      <c r="F201" s="12"/>
      <c r="G201" s="12"/>
      <c r="H201" s="12"/>
      <c r="I201" s="32"/>
      <c r="J201" s="12"/>
      <c r="K201" s="12"/>
      <c r="L201" s="12"/>
      <c r="M201" s="12"/>
      <c r="N201" s="12"/>
      <c r="O201" s="12"/>
      <c r="P201" s="32"/>
      <c r="Q201" s="12"/>
      <c r="R201" s="12"/>
      <c r="S201" s="12"/>
      <c r="T201" s="12"/>
      <c r="U201" s="12"/>
      <c r="V201" s="12"/>
      <c r="Z201" s="111" t="e">
        <f>IF('Form LTAHO Instructions'!#REF!="yes",COUNTA('Form LTAHO General'!B201),0)</f>
        <v>#REF!</v>
      </c>
      <c r="AA201" s="111">
        <f>IF(COUNTA(B201:V201)&gt;0,3-(COUNTA('Form LTAHO General'!B201)+COUNTA('Form LTAHO General'!D201)+COUNTA('Form LTAHO General'!U201)),0)</f>
        <v>0</v>
      </c>
      <c r="AB201" s="111">
        <f>IF('Form LTAHO General'!U201="No",COUNTBLANK('Form LTAHO General'!E201:G201)+COUNTBLANK('Form LTAHO General'!K201),0)</f>
        <v>0</v>
      </c>
      <c r="AC201" s="111">
        <f>IF('Form LTAHO General'!G201="Others",COUNTBLANK('Form LTAHO General'!H201),0)</f>
        <v>0</v>
      </c>
      <c r="AD201" s="111">
        <f>IF(AND(U201="No",COUNTA('Form LTAHO General'!B201),ISBLANK('Form LTAHO General'!I201)),COUNTBLANK('Form LTAHO General'!J201),0)</f>
        <v>0</v>
      </c>
      <c r="AE201" s="111">
        <f>IF(ISBLANK(K201),0,IF(ISNUMBER(SEARCH("FI fully agreed with the client's requests/appeals",'Form LTAHO General'!K201)),0,COUNTBLANK('Form LTAHO General'!L201)))</f>
        <v>0</v>
      </c>
      <c r="AF201" s="111">
        <f>IF(OR('Form LTAHO General'!K201="Others",'Form LTAHO General'!L201="Others"),COUNTBLANK('Form LTAHO General'!M201),0)</f>
        <v>0</v>
      </c>
      <c r="AG201" s="111">
        <f>IF(ISBLANK(B201),0,IF(AND(ISBLANK('Form LTAHO General'!P201),NETWORKDAYS(IFERROR(DATE(LEFT('Form LTAHO General'!E201,4),MID('Form LTAHO General'!E201,5,2),RIGHT('Form LTAHO General'!E201,2)),0),IFERROR(DATE(LEFT('Form LTAHO Instructions'!#REF!,4),MID('Form LTAHO Instructions'!#REF!,5,2),RIGHT('Form LTAHO Instructions'!#REF!,2)),0),7)&gt;27),COUNTBLANK('Form LTAHO General'!#REF!),0))</f>
        <v>0</v>
      </c>
      <c r="AH201" s="111">
        <f t="shared" si="21"/>
        <v>0</v>
      </c>
      <c r="AI201" s="111">
        <f t="shared" si="22"/>
        <v>0</v>
      </c>
      <c r="AJ201" s="111">
        <f t="shared" si="23"/>
        <v>0</v>
      </c>
      <c r="AK201" s="111">
        <f>IF(ISBLANK(E201),0,IF(IFERROR(DATE(LEFT(E201,4),MID(E201,5,2),RIGHT(E201,2)),0)&lt;IFERROR(DATE(LEFT('Form LTAHO Instructions'!#REF!,4),MID('Form LTAHO Instructions'!#REF!,5,2),RIGHT('Form LTAHO Instructions'!#REF!,2)),0),0,1))</f>
        <v>0</v>
      </c>
      <c r="AL201" s="111">
        <f>IF('Form LTAHO General'!U201="Misconduct report has been filed",COUNTBLANK('Form LTAHO General'!V201),0)</f>
        <v>0</v>
      </c>
      <c r="AM201" s="111">
        <f t="shared" si="24"/>
        <v>0</v>
      </c>
      <c r="AN201" s="111">
        <f>IF(ISBLANK(D201),0,IF(ISNA(VLOOKUP(D201,'Form LTAHO Dropdowns (Hidden)'!$B$1:$B$4,1,FALSE)),1,0))</f>
        <v>0</v>
      </c>
      <c r="AO201" s="111">
        <f>IF(ISBLANK(G201),0,IF(ISNA(VLOOKUP(G201,'Form LTAHO Dropdowns (Hidden)'!$J$1:$J$5,1,FALSE)),1,0))</f>
        <v>0</v>
      </c>
      <c r="AP201" s="111">
        <f>IF(ISBLANK(K201),0,IF(ISNA(VLOOKUP(K201,'Form LTAHO Dropdowns (Hidden)'!$M$1:$M$4,1,FALSE)),1,0))</f>
        <v>0</v>
      </c>
      <c r="AQ201" s="111">
        <f>IF(ISBLANK(L201),0,IF(ISNA(VLOOKUP(L201,'Form LTAHO Dropdowns (Hidden)'!$K$1:$K$4,1,FALSE)),1,0))</f>
        <v>0</v>
      </c>
      <c r="AR201" s="111">
        <f t="shared" si="25"/>
        <v>0</v>
      </c>
      <c r="AS201" s="111">
        <f t="shared" si="26"/>
        <v>0</v>
      </c>
      <c r="AT201" s="111">
        <f t="shared" si="27"/>
        <v>0</v>
      </c>
    </row>
    <row r="202" spans="2:46" x14ac:dyDescent="0.25">
      <c r="B202" s="12"/>
      <c r="C202" s="12"/>
      <c r="D202" s="12"/>
      <c r="E202" s="32"/>
      <c r="F202" s="12"/>
      <c r="G202" s="12"/>
      <c r="H202" s="12"/>
      <c r="I202" s="32"/>
      <c r="J202" s="12"/>
      <c r="K202" s="12"/>
      <c r="L202" s="12"/>
      <c r="M202" s="12"/>
      <c r="N202" s="12"/>
      <c r="O202" s="12"/>
      <c r="P202" s="32"/>
      <c r="Q202" s="12"/>
      <c r="R202" s="12"/>
      <c r="S202" s="12"/>
      <c r="T202" s="12"/>
      <c r="U202" s="12"/>
      <c r="V202" s="12"/>
      <c r="Z202" s="111" t="e">
        <f>IF('Form LTAHO Instructions'!#REF!="yes",COUNTA('Form LTAHO General'!B202),0)</f>
        <v>#REF!</v>
      </c>
      <c r="AA202" s="111">
        <f>IF(COUNTA(B202:V202)&gt;0,3-(COUNTA('Form LTAHO General'!B202)+COUNTA('Form LTAHO General'!D202)+COUNTA('Form LTAHO General'!U202)),0)</f>
        <v>0</v>
      </c>
      <c r="AB202" s="111">
        <f>IF('Form LTAHO General'!U202="No",COUNTBLANK('Form LTAHO General'!E202:G202)+COUNTBLANK('Form LTAHO General'!K202),0)</f>
        <v>0</v>
      </c>
      <c r="AC202" s="111">
        <f>IF('Form LTAHO General'!G202="Others",COUNTBLANK('Form LTAHO General'!H202),0)</f>
        <v>0</v>
      </c>
      <c r="AD202" s="111">
        <f>IF(AND(U202="No",COUNTA('Form LTAHO General'!B202),ISBLANK('Form LTAHO General'!I202)),COUNTBLANK('Form LTAHO General'!J202),0)</f>
        <v>0</v>
      </c>
      <c r="AE202" s="111">
        <f>IF(ISBLANK(K202),0,IF(ISNUMBER(SEARCH("FI fully agreed with the client's requests/appeals",'Form LTAHO General'!K202)),0,COUNTBLANK('Form LTAHO General'!L202)))</f>
        <v>0</v>
      </c>
      <c r="AF202" s="111">
        <f>IF(OR('Form LTAHO General'!K202="Others",'Form LTAHO General'!L202="Others"),COUNTBLANK('Form LTAHO General'!M202),0)</f>
        <v>0</v>
      </c>
      <c r="AG202" s="111">
        <f>IF(ISBLANK(B202),0,IF(AND(ISBLANK('Form LTAHO General'!P202),NETWORKDAYS(IFERROR(DATE(LEFT('Form LTAHO General'!E202,4),MID('Form LTAHO General'!E202,5,2),RIGHT('Form LTAHO General'!E202,2)),0),IFERROR(DATE(LEFT('Form LTAHO Instructions'!#REF!,4),MID('Form LTAHO Instructions'!#REF!,5,2),RIGHT('Form LTAHO Instructions'!#REF!,2)),0),7)&gt;27),COUNTBLANK('Form LTAHO General'!#REF!),0))</f>
        <v>0</v>
      </c>
      <c r="AH202" s="111">
        <f t="shared" si="21"/>
        <v>0</v>
      </c>
      <c r="AI202" s="111">
        <f t="shared" si="22"/>
        <v>0</v>
      </c>
      <c r="AJ202" s="111">
        <f t="shared" si="23"/>
        <v>0</v>
      </c>
      <c r="AK202" s="111">
        <f>IF(ISBLANK(E202),0,IF(IFERROR(DATE(LEFT(E202,4),MID(E202,5,2),RIGHT(E202,2)),0)&lt;IFERROR(DATE(LEFT('Form LTAHO Instructions'!#REF!,4),MID('Form LTAHO Instructions'!#REF!,5,2),RIGHT('Form LTAHO Instructions'!#REF!,2)),0),0,1))</f>
        <v>0</v>
      </c>
      <c r="AL202" s="111">
        <f>IF('Form LTAHO General'!U202="Misconduct report has been filed",COUNTBLANK('Form LTAHO General'!V202),0)</f>
        <v>0</v>
      </c>
      <c r="AM202" s="111">
        <f t="shared" si="24"/>
        <v>0</v>
      </c>
      <c r="AN202" s="111">
        <f>IF(ISBLANK(D202),0,IF(ISNA(VLOOKUP(D202,'Form LTAHO Dropdowns (Hidden)'!$B$1:$B$4,1,FALSE)),1,0))</f>
        <v>0</v>
      </c>
      <c r="AO202" s="111">
        <f>IF(ISBLANK(G202),0,IF(ISNA(VLOOKUP(G202,'Form LTAHO Dropdowns (Hidden)'!$J$1:$J$5,1,FALSE)),1,0))</f>
        <v>0</v>
      </c>
      <c r="AP202" s="111">
        <f>IF(ISBLANK(K202),0,IF(ISNA(VLOOKUP(K202,'Form LTAHO Dropdowns (Hidden)'!$M$1:$M$4,1,FALSE)),1,0))</f>
        <v>0</v>
      </c>
      <c r="AQ202" s="111">
        <f>IF(ISBLANK(L202),0,IF(ISNA(VLOOKUP(L202,'Form LTAHO Dropdowns (Hidden)'!$K$1:$K$4,1,FALSE)),1,0))</f>
        <v>0</v>
      </c>
      <c r="AR202" s="111">
        <f t="shared" si="25"/>
        <v>0</v>
      </c>
      <c r="AS202" s="111">
        <f t="shared" si="26"/>
        <v>0</v>
      </c>
      <c r="AT202" s="111">
        <f t="shared" si="27"/>
        <v>0</v>
      </c>
    </row>
    <row r="203" spans="2:46" x14ac:dyDescent="0.25">
      <c r="B203" s="12"/>
      <c r="C203" s="12"/>
      <c r="D203" s="12"/>
      <c r="E203" s="32"/>
      <c r="F203" s="12"/>
      <c r="G203" s="12"/>
      <c r="H203" s="12"/>
      <c r="I203" s="32"/>
      <c r="J203" s="12"/>
      <c r="K203" s="12"/>
      <c r="L203" s="12"/>
      <c r="M203" s="12"/>
      <c r="N203" s="12"/>
      <c r="O203" s="12"/>
      <c r="P203" s="32"/>
      <c r="Q203" s="12"/>
      <c r="R203" s="12"/>
      <c r="S203" s="12"/>
      <c r="T203" s="12"/>
      <c r="U203" s="12"/>
      <c r="V203" s="12"/>
      <c r="Z203" s="111" t="e">
        <f>IF('Form LTAHO Instructions'!#REF!="yes",COUNTA('Form LTAHO General'!B203),0)</f>
        <v>#REF!</v>
      </c>
      <c r="AA203" s="111">
        <f>IF(COUNTA(B203:V203)&gt;0,3-(COUNTA('Form LTAHO General'!B203)+COUNTA('Form LTAHO General'!D203)+COUNTA('Form LTAHO General'!U203)),0)</f>
        <v>0</v>
      </c>
      <c r="AB203" s="111">
        <f>IF('Form LTAHO General'!U203="No",COUNTBLANK('Form LTAHO General'!E203:G203)+COUNTBLANK('Form LTAHO General'!K203),0)</f>
        <v>0</v>
      </c>
      <c r="AC203" s="111">
        <f>IF('Form LTAHO General'!G203="Others",COUNTBLANK('Form LTAHO General'!H203),0)</f>
        <v>0</v>
      </c>
      <c r="AD203" s="111">
        <f>IF(AND(U203="No",COUNTA('Form LTAHO General'!B203),ISBLANK('Form LTAHO General'!I203)),COUNTBLANK('Form LTAHO General'!J203),0)</f>
        <v>0</v>
      </c>
      <c r="AE203" s="111">
        <f>IF(ISBLANK(K203),0,IF(ISNUMBER(SEARCH("FI fully agreed with the client's requests/appeals",'Form LTAHO General'!K203)),0,COUNTBLANK('Form LTAHO General'!L203)))</f>
        <v>0</v>
      </c>
      <c r="AF203" s="111">
        <f>IF(OR('Form LTAHO General'!K203="Others",'Form LTAHO General'!L203="Others"),COUNTBLANK('Form LTAHO General'!M203),0)</f>
        <v>0</v>
      </c>
      <c r="AG203" s="111">
        <f>IF(ISBLANK(B203),0,IF(AND(ISBLANK('Form LTAHO General'!P203),NETWORKDAYS(IFERROR(DATE(LEFT('Form LTAHO General'!E203,4),MID('Form LTAHO General'!E203,5,2),RIGHT('Form LTAHO General'!E203,2)),0),IFERROR(DATE(LEFT('Form LTAHO Instructions'!#REF!,4),MID('Form LTAHO Instructions'!#REF!,5,2),RIGHT('Form LTAHO Instructions'!#REF!,2)),0),7)&gt;27),COUNTBLANK('Form LTAHO General'!#REF!),0))</f>
        <v>0</v>
      </c>
      <c r="AH203" s="111">
        <f t="shared" si="21"/>
        <v>0</v>
      </c>
      <c r="AI203" s="111">
        <f t="shared" si="22"/>
        <v>0</v>
      </c>
      <c r="AJ203" s="111">
        <f t="shared" si="23"/>
        <v>0</v>
      </c>
      <c r="AK203" s="111">
        <f>IF(ISBLANK(E203),0,IF(IFERROR(DATE(LEFT(E203,4),MID(E203,5,2),RIGHT(E203,2)),0)&lt;IFERROR(DATE(LEFT('Form LTAHO Instructions'!#REF!,4),MID('Form LTAHO Instructions'!#REF!,5,2),RIGHT('Form LTAHO Instructions'!#REF!,2)),0),0,1))</f>
        <v>0</v>
      </c>
      <c r="AL203" s="111">
        <f>IF('Form LTAHO General'!U203="Misconduct report has been filed",COUNTBLANK('Form LTAHO General'!V203),0)</f>
        <v>0</v>
      </c>
      <c r="AM203" s="111">
        <f t="shared" si="24"/>
        <v>0</v>
      </c>
      <c r="AN203" s="111">
        <f>IF(ISBLANK(D203),0,IF(ISNA(VLOOKUP(D203,'Form LTAHO Dropdowns (Hidden)'!$B$1:$B$4,1,FALSE)),1,0))</f>
        <v>0</v>
      </c>
      <c r="AO203" s="111">
        <f>IF(ISBLANK(G203),0,IF(ISNA(VLOOKUP(G203,'Form LTAHO Dropdowns (Hidden)'!$J$1:$J$5,1,FALSE)),1,0))</f>
        <v>0</v>
      </c>
      <c r="AP203" s="111">
        <f>IF(ISBLANK(K203),0,IF(ISNA(VLOOKUP(K203,'Form LTAHO Dropdowns (Hidden)'!$M$1:$M$4,1,FALSE)),1,0))</f>
        <v>0</v>
      </c>
      <c r="AQ203" s="111">
        <f>IF(ISBLANK(L203),0,IF(ISNA(VLOOKUP(L203,'Form LTAHO Dropdowns (Hidden)'!$K$1:$K$4,1,FALSE)),1,0))</f>
        <v>0</v>
      </c>
      <c r="AR203" s="111">
        <f t="shared" si="25"/>
        <v>0</v>
      </c>
      <c r="AS203" s="111">
        <f t="shared" si="26"/>
        <v>0</v>
      </c>
      <c r="AT203" s="111">
        <f t="shared" si="27"/>
        <v>0</v>
      </c>
    </row>
    <row r="204" spans="2:46" x14ac:dyDescent="0.25">
      <c r="B204" s="12"/>
      <c r="C204" s="12"/>
      <c r="D204" s="12"/>
      <c r="E204" s="32"/>
      <c r="F204" s="12"/>
      <c r="G204" s="12"/>
      <c r="H204" s="12"/>
      <c r="I204" s="32"/>
      <c r="J204" s="12"/>
      <c r="K204" s="12"/>
      <c r="L204" s="12"/>
      <c r="M204" s="12"/>
      <c r="N204" s="12"/>
      <c r="O204" s="12"/>
      <c r="P204" s="32"/>
      <c r="Q204" s="12"/>
      <c r="R204" s="12"/>
      <c r="S204" s="12"/>
      <c r="T204" s="12"/>
      <c r="U204" s="12"/>
      <c r="V204" s="12"/>
      <c r="Z204" s="111" t="e">
        <f>IF('Form LTAHO Instructions'!#REF!="yes",COUNTA('Form LTAHO General'!B204),0)</f>
        <v>#REF!</v>
      </c>
      <c r="AA204" s="111">
        <f>IF(COUNTA(B204:V204)&gt;0,3-(COUNTA('Form LTAHO General'!B204)+COUNTA('Form LTAHO General'!D204)+COUNTA('Form LTAHO General'!U204)),0)</f>
        <v>0</v>
      </c>
      <c r="AB204" s="111">
        <f>IF('Form LTAHO General'!U204="No",COUNTBLANK('Form LTAHO General'!E204:G204)+COUNTBLANK('Form LTAHO General'!K204),0)</f>
        <v>0</v>
      </c>
      <c r="AC204" s="111">
        <f>IF('Form LTAHO General'!G204="Others",COUNTBLANK('Form LTAHO General'!H204),0)</f>
        <v>0</v>
      </c>
      <c r="AD204" s="111">
        <f>IF(AND(U204="No",COUNTA('Form LTAHO General'!B204),ISBLANK('Form LTAHO General'!I204)),COUNTBLANK('Form LTAHO General'!J204),0)</f>
        <v>0</v>
      </c>
      <c r="AE204" s="111">
        <f>IF(ISBLANK(K204),0,IF(ISNUMBER(SEARCH("FI fully agreed with the client's requests/appeals",'Form LTAHO General'!K204)),0,COUNTBLANK('Form LTAHO General'!L204)))</f>
        <v>0</v>
      </c>
      <c r="AF204" s="111">
        <f>IF(OR('Form LTAHO General'!K204="Others",'Form LTAHO General'!L204="Others"),COUNTBLANK('Form LTAHO General'!M204),0)</f>
        <v>0</v>
      </c>
      <c r="AG204" s="111">
        <f>IF(ISBLANK(B204),0,IF(AND(ISBLANK('Form LTAHO General'!P204),NETWORKDAYS(IFERROR(DATE(LEFT('Form LTAHO General'!E204,4),MID('Form LTAHO General'!E204,5,2),RIGHT('Form LTAHO General'!E204,2)),0),IFERROR(DATE(LEFT('Form LTAHO Instructions'!#REF!,4),MID('Form LTAHO Instructions'!#REF!,5,2),RIGHT('Form LTAHO Instructions'!#REF!,2)),0),7)&gt;27),COUNTBLANK('Form LTAHO General'!#REF!),0))</f>
        <v>0</v>
      </c>
      <c r="AH204" s="111">
        <f t="shared" si="21"/>
        <v>0</v>
      </c>
      <c r="AI204" s="111">
        <f t="shared" si="22"/>
        <v>0</v>
      </c>
      <c r="AJ204" s="111">
        <f t="shared" si="23"/>
        <v>0</v>
      </c>
      <c r="AK204" s="111">
        <f>IF(ISBLANK(E204),0,IF(IFERROR(DATE(LEFT(E204,4),MID(E204,5,2),RIGHT(E204,2)),0)&lt;IFERROR(DATE(LEFT('Form LTAHO Instructions'!#REF!,4),MID('Form LTAHO Instructions'!#REF!,5,2),RIGHT('Form LTAHO Instructions'!#REF!,2)),0),0,1))</f>
        <v>0</v>
      </c>
      <c r="AL204" s="111">
        <f>IF('Form LTAHO General'!U204="Misconduct report has been filed",COUNTBLANK('Form LTAHO General'!V204),0)</f>
        <v>0</v>
      </c>
      <c r="AM204" s="111">
        <f t="shared" si="24"/>
        <v>0</v>
      </c>
      <c r="AN204" s="111">
        <f>IF(ISBLANK(D204),0,IF(ISNA(VLOOKUP(D204,'Form LTAHO Dropdowns (Hidden)'!$B$1:$B$4,1,FALSE)),1,0))</f>
        <v>0</v>
      </c>
      <c r="AO204" s="111">
        <f>IF(ISBLANK(G204),0,IF(ISNA(VLOOKUP(G204,'Form LTAHO Dropdowns (Hidden)'!$J$1:$J$5,1,FALSE)),1,0))</f>
        <v>0</v>
      </c>
      <c r="AP204" s="111">
        <f>IF(ISBLANK(K204),0,IF(ISNA(VLOOKUP(K204,'Form LTAHO Dropdowns (Hidden)'!$M$1:$M$4,1,FALSE)),1,0))</f>
        <v>0</v>
      </c>
      <c r="AQ204" s="111">
        <f>IF(ISBLANK(L204),0,IF(ISNA(VLOOKUP(L204,'Form LTAHO Dropdowns (Hidden)'!$K$1:$K$4,1,FALSE)),1,0))</f>
        <v>0</v>
      </c>
      <c r="AR204" s="111">
        <f t="shared" si="25"/>
        <v>0</v>
      </c>
      <c r="AS204" s="111">
        <f t="shared" si="26"/>
        <v>0</v>
      </c>
      <c r="AT204" s="111">
        <f t="shared" si="27"/>
        <v>0</v>
      </c>
    </row>
    <row r="205" spans="2:46" x14ac:dyDescent="0.25">
      <c r="B205" s="12"/>
      <c r="C205" s="12"/>
      <c r="D205" s="12"/>
      <c r="E205" s="32"/>
      <c r="F205" s="12"/>
      <c r="G205" s="12"/>
      <c r="H205" s="12"/>
      <c r="I205" s="32"/>
      <c r="J205" s="12"/>
      <c r="K205" s="12"/>
      <c r="L205" s="12"/>
      <c r="M205" s="12"/>
      <c r="N205" s="12"/>
      <c r="O205" s="12"/>
      <c r="P205" s="32"/>
      <c r="Q205" s="12"/>
      <c r="R205" s="12"/>
      <c r="S205" s="12"/>
      <c r="T205" s="12"/>
      <c r="U205" s="12"/>
      <c r="V205" s="12"/>
      <c r="Z205" s="111" t="e">
        <f>IF('Form LTAHO Instructions'!#REF!="yes",COUNTA('Form LTAHO General'!B205),0)</f>
        <v>#REF!</v>
      </c>
      <c r="AA205" s="111">
        <f>IF(COUNTA(B205:V205)&gt;0,3-(COUNTA('Form LTAHO General'!B205)+COUNTA('Form LTAHO General'!D205)+COUNTA('Form LTAHO General'!U205)),0)</f>
        <v>0</v>
      </c>
      <c r="AB205" s="111">
        <f>IF('Form LTAHO General'!U205="No",COUNTBLANK('Form LTAHO General'!E205:G205)+COUNTBLANK('Form LTAHO General'!K205),0)</f>
        <v>0</v>
      </c>
      <c r="AC205" s="111">
        <f>IF('Form LTAHO General'!G205="Others",COUNTBLANK('Form LTAHO General'!H205),0)</f>
        <v>0</v>
      </c>
      <c r="AD205" s="111">
        <f>IF(AND(U205="No",COUNTA('Form LTAHO General'!B205),ISBLANK('Form LTAHO General'!I205)),COUNTBLANK('Form LTAHO General'!J205),0)</f>
        <v>0</v>
      </c>
      <c r="AE205" s="111">
        <f>IF(ISBLANK(K205),0,IF(ISNUMBER(SEARCH("FI fully agreed with the client's requests/appeals",'Form LTAHO General'!K205)),0,COUNTBLANK('Form LTAHO General'!L205)))</f>
        <v>0</v>
      </c>
      <c r="AF205" s="111">
        <f>IF(OR('Form LTAHO General'!K205="Others",'Form LTAHO General'!L205="Others"),COUNTBLANK('Form LTAHO General'!M205),0)</f>
        <v>0</v>
      </c>
      <c r="AG205" s="111">
        <f>IF(ISBLANK(B205),0,IF(AND(ISBLANK('Form LTAHO General'!P205),NETWORKDAYS(IFERROR(DATE(LEFT('Form LTAHO General'!E205,4),MID('Form LTAHO General'!E205,5,2),RIGHT('Form LTAHO General'!E205,2)),0),IFERROR(DATE(LEFT('Form LTAHO Instructions'!#REF!,4),MID('Form LTAHO Instructions'!#REF!,5,2),RIGHT('Form LTAHO Instructions'!#REF!,2)),0),7)&gt;27),COUNTBLANK('Form LTAHO General'!#REF!),0))</f>
        <v>0</v>
      </c>
      <c r="AH205" s="111">
        <f t="shared" si="21"/>
        <v>0</v>
      </c>
      <c r="AI205" s="111">
        <f t="shared" si="22"/>
        <v>0</v>
      </c>
      <c r="AJ205" s="111">
        <f t="shared" si="23"/>
        <v>0</v>
      </c>
      <c r="AK205" s="111">
        <f>IF(ISBLANK(E205),0,IF(IFERROR(DATE(LEFT(E205,4),MID(E205,5,2),RIGHT(E205,2)),0)&lt;IFERROR(DATE(LEFT('Form LTAHO Instructions'!#REF!,4),MID('Form LTAHO Instructions'!#REF!,5,2),RIGHT('Form LTAHO Instructions'!#REF!,2)),0),0,1))</f>
        <v>0</v>
      </c>
      <c r="AL205" s="111">
        <f>IF('Form LTAHO General'!U205="Misconduct report has been filed",COUNTBLANK('Form LTAHO General'!V205),0)</f>
        <v>0</v>
      </c>
      <c r="AM205" s="111">
        <f t="shared" si="24"/>
        <v>0</v>
      </c>
      <c r="AN205" s="111">
        <f>IF(ISBLANK(D205),0,IF(ISNA(VLOOKUP(D205,'Form LTAHO Dropdowns (Hidden)'!$B$1:$B$4,1,FALSE)),1,0))</f>
        <v>0</v>
      </c>
      <c r="AO205" s="111">
        <f>IF(ISBLANK(G205),0,IF(ISNA(VLOOKUP(G205,'Form LTAHO Dropdowns (Hidden)'!$J$1:$J$5,1,FALSE)),1,0))</f>
        <v>0</v>
      </c>
      <c r="AP205" s="111">
        <f>IF(ISBLANK(K205),0,IF(ISNA(VLOOKUP(K205,'Form LTAHO Dropdowns (Hidden)'!$M$1:$M$4,1,FALSE)),1,0))</f>
        <v>0</v>
      </c>
      <c r="AQ205" s="111">
        <f>IF(ISBLANK(L205),0,IF(ISNA(VLOOKUP(L205,'Form LTAHO Dropdowns (Hidden)'!$K$1:$K$4,1,FALSE)),1,0))</f>
        <v>0</v>
      </c>
      <c r="AR205" s="111">
        <f t="shared" si="25"/>
        <v>0</v>
      </c>
      <c r="AS205" s="111">
        <f t="shared" si="26"/>
        <v>0</v>
      </c>
      <c r="AT205" s="111">
        <f t="shared" si="27"/>
        <v>0</v>
      </c>
    </row>
    <row r="206" spans="2:46" x14ac:dyDescent="0.25">
      <c r="B206" s="12"/>
      <c r="C206" s="12"/>
      <c r="D206" s="12"/>
      <c r="E206" s="32"/>
      <c r="F206" s="12"/>
      <c r="G206" s="12"/>
      <c r="H206" s="12"/>
      <c r="I206" s="32"/>
      <c r="J206" s="12"/>
      <c r="K206" s="12"/>
      <c r="L206" s="12"/>
      <c r="M206" s="12"/>
      <c r="N206" s="12"/>
      <c r="O206" s="12"/>
      <c r="P206" s="32"/>
      <c r="Q206" s="12"/>
      <c r="R206" s="12"/>
      <c r="S206" s="12"/>
      <c r="T206" s="12"/>
      <c r="U206" s="12"/>
      <c r="V206" s="12"/>
      <c r="Z206" s="111" t="e">
        <f>IF('Form LTAHO Instructions'!#REF!="yes",COUNTA('Form LTAHO General'!B206),0)</f>
        <v>#REF!</v>
      </c>
      <c r="AA206" s="111">
        <f>IF(COUNTA(B206:V206)&gt;0,3-(COUNTA('Form LTAHO General'!B206)+COUNTA('Form LTAHO General'!D206)+COUNTA('Form LTAHO General'!U206)),0)</f>
        <v>0</v>
      </c>
      <c r="AB206" s="111">
        <f>IF('Form LTAHO General'!U206="No",COUNTBLANK('Form LTAHO General'!E206:G206)+COUNTBLANK('Form LTAHO General'!K206),0)</f>
        <v>0</v>
      </c>
      <c r="AC206" s="111">
        <f>IF('Form LTAHO General'!G206="Others",COUNTBLANK('Form LTAHO General'!H206),0)</f>
        <v>0</v>
      </c>
      <c r="AD206" s="111">
        <f>IF(AND(U206="No",COUNTA('Form LTAHO General'!B206),ISBLANK('Form LTAHO General'!I206)),COUNTBLANK('Form LTAHO General'!J206),0)</f>
        <v>0</v>
      </c>
      <c r="AE206" s="111">
        <f>IF(ISBLANK(K206),0,IF(ISNUMBER(SEARCH("FI fully agreed with the client's requests/appeals",'Form LTAHO General'!K206)),0,COUNTBLANK('Form LTAHO General'!L206)))</f>
        <v>0</v>
      </c>
      <c r="AF206" s="111">
        <f>IF(OR('Form LTAHO General'!K206="Others",'Form LTAHO General'!L206="Others"),COUNTBLANK('Form LTAHO General'!M206),0)</f>
        <v>0</v>
      </c>
      <c r="AG206" s="111">
        <f>IF(ISBLANK(B206),0,IF(AND(ISBLANK('Form LTAHO General'!P206),NETWORKDAYS(IFERROR(DATE(LEFT('Form LTAHO General'!E206,4),MID('Form LTAHO General'!E206,5,2),RIGHT('Form LTAHO General'!E206,2)),0),IFERROR(DATE(LEFT('Form LTAHO Instructions'!#REF!,4),MID('Form LTAHO Instructions'!#REF!,5,2),RIGHT('Form LTAHO Instructions'!#REF!,2)),0),7)&gt;27),COUNTBLANK('Form LTAHO General'!#REF!),0))</f>
        <v>0</v>
      </c>
      <c r="AH206" s="111">
        <f t="shared" si="21"/>
        <v>0</v>
      </c>
      <c r="AI206" s="111">
        <f t="shared" si="22"/>
        <v>0</v>
      </c>
      <c r="AJ206" s="111">
        <f t="shared" si="23"/>
        <v>0</v>
      </c>
      <c r="AK206" s="111">
        <f>IF(ISBLANK(E206),0,IF(IFERROR(DATE(LEFT(E206,4),MID(E206,5,2),RIGHT(E206,2)),0)&lt;IFERROR(DATE(LEFT('Form LTAHO Instructions'!#REF!,4),MID('Form LTAHO Instructions'!#REF!,5,2),RIGHT('Form LTAHO Instructions'!#REF!,2)),0),0,1))</f>
        <v>0</v>
      </c>
      <c r="AL206" s="111">
        <f>IF('Form LTAHO General'!U206="Misconduct report has been filed",COUNTBLANK('Form LTAHO General'!V206),0)</f>
        <v>0</v>
      </c>
      <c r="AM206" s="111">
        <f t="shared" si="24"/>
        <v>0</v>
      </c>
      <c r="AN206" s="111">
        <f>IF(ISBLANK(D206),0,IF(ISNA(VLOOKUP(D206,'Form LTAHO Dropdowns (Hidden)'!$B$1:$B$4,1,FALSE)),1,0))</f>
        <v>0</v>
      </c>
      <c r="AO206" s="111">
        <f>IF(ISBLANK(G206),0,IF(ISNA(VLOOKUP(G206,'Form LTAHO Dropdowns (Hidden)'!$J$1:$J$5,1,FALSE)),1,0))</f>
        <v>0</v>
      </c>
      <c r="AP206" s="111">
        <f>IF(ISBLANK(K206),0,IF(ISNA(VLOOKUP(K206,'Form LTAHO Dropdowns (Hidden)'!$M$1:$M$4,1,FALSE)),1,0))</f>
        <v>0</v>
      </c>
      <c r="AQ206" s="111">
        <f>IF(ISBLANK(L206),0,IF(ISNA(VLOOKUP(L206,'Form LTAHO Dropdowns (Hidden)'!$K$1:$K$4,1,FALSE)),1,0))</f>
        <v>0</v>
      </c>
      <c r="AR206" s="111">
        <f t="shared" si="25"/>
        <v>0</v>
      </c>
      <c r="AS206" s="111">
        <f t="shared" si="26"/>
        <v>0</v>
      </c>
      <c r="AT206" s="111">
        <f t="shared" si="27"/>
        <v>0</v>
      </c>
    </row>
    <row r="207" spans="2:46" x14ac:dyDescent="0.25">
      <c r="B207" s="12"/>
      <c r="C207" s="12"/>
      <c r="D207" s="12"/>
      <c r="E207" s="32"/>
      <c r="F207" s="12"/>
      <c r="G207" s="12"/>
      <c r="H207" s="12"/>
      <c r="I207" s="32"/>
      <c r="J207" s="12"/>
      <c r="K207" s="12"/>
      <c r="L207" s="12"/>
      <c r="M207" s="12"/>
      <c r="N207" s="12"/>
      <c r="O207" s="12"/>
      <c r="P207" s="32"/>
      <c r="Q207" s="12"/>
      <c r="R207" s="12"/>
      <c r="S207" s="12"/>
      <c r="T207" s="12"/>
      <c r="U207" s="12"/>
      <c r="V207" s="12"/>
      <c r="Z207" s="111" t="e">
        <f>IF('Form LTAHO Instructions'!#REF!="yes",COUNTA('Form LTAHO General'!B207),0)</f>
        <v>#REF!</v>
      </c>
      <c r="AA207" s="111">
        <f>IF(COUNTA(B207:V207)&gt;0,3-(COUNTA('Form LTAHO General'!B207)+COUNTA('Form LTAHO General'!D207)+COUNTA('Form LTAHO General'!U207)),0)</f>
        <v>0</v>
      </c>
      <c r="AB207" s="111">
        <f>IF('Form LTAHO General'!U207="No",COUNTBLANK('Form LTAHO General'!E207:G207)+COUNTBLANK('Form LTAHO General'!K207),0)</f>
        <v>0</v>
      </c>
      <c r="AC207" s="111">
        <f>IF('Form LTAHO General'!G207="Others",COUNTBLANK('Form LTAHO General'!H207),0)</f>
        <v>0</v>
      </c>
      <c r="AD207" s="111">
        <f>IF(AND(U207="No",COUNTA('Form LTAHO General'!B207),ISBLANK('Form LTAHO General'!I207)),COUNTBLANK('Form LTAHO General'!J207),0)</f>
        <v>0</v>
      </c>
      <c r="AE207" s="111">
        <f>IF(ISBLANK(K207),0,IF(ISNUMBER(SEARCH("FI fully agreed with the client's requests/appeals",'Form LTAHO General'!K207)),0,COUNTBLANK('Form LTAHO General'!L207)))</f>
        <v>0</v>
      </c>
      <c r="AF207" s="111">
        <f>IF(OR('Form LTAHO General'!K207="Others",'Form LTAHO General'!L207="Others"),COUNTBLANK('Form LTAHO General'!M207),0)</f>
        <v>0</v>
      </c>
      <c r="AG207" s="111">
        <f>IF(ISBLANK(B207),0,IF(AND(ISBLANK('Form LTAHO General'!P207),NETWORKDAYS(IFERROR(DATE(LEFT('Form LTAHO General'!E207,4),MID('Form LTAHO General'!E207,5,2),RIGHT('Form LTAHO General'!E207,2)),0),IFERROR(DATE(LEFT('Form LTAHO Instructions'!#REF!,4),MID('Form LTAHO Instructions'!#REF!,5,2),RIGHT('Form LTAHO Instructions'!#REF!,2)),0),7)&gt;27),COUNTBLANK('Form LTAHO General'!#REF!),0))</f>
        <v>0</v>
      </c>
      <c r="AH207" s="111">
        <f t="shared" si="21"/>
        <v>0</v>
      </c>
      <c r="AI207" s="111">
        <f t="shared" si="22"/>
        <v>0</v>
      </c>
      <c r="AJ207" s="111">
        <f t="shared" si="23"/>
        <v>0</v>
      </c>
      <c r="AK207" s="111">
        <f>IF(ISBLANK(E207),0,IF(IFERROR(DATE(LEFT(E207,4),MID(E207,5,2),RIGHT(E207,2)),0)&lt;IFERROR(DATE(LEFT('Form LTAHO Instructions'!#REF!,4),MID('Form LTAHO Instructions'!#REF!,5,2),RIGHT('Form LTAHO Instructions'!#REF!,2)),0),0,1))</f>
        <v>0</v>
      </c>
      <c r="AL207" s="111">
        <f>IF('Form LTAHO General'!U207="Misconduct report has been filed",COUNTBLANK('Form LTAHO General'!V207),0)</f>
        <v>0</v>
      </c>
      <c r="AM207" s="111">
        <f t="shared" si="24"/>
        <v>0</v>
      </c>
      <c r="AN207" s="111">
        <f>IF(ISBLANK(D207),0,IF(ISNA(VLOOKUP(D207,'Form LTAHO Dropdowns (Hidden)'!$B$1:$B$4,1,FALSE)),1,0))</f>
        <v>0</v>
      </c>
      <c r="AO207" s="111">
        <f>IF(ISBLANK(G207),0,IF(ISNA(VLOOKUP(G207,'Form LTAHO Dropdowns (Hidden)'!$J$1:$J$5,1,FALSE)),1,0))</f>
        <v>0</v>
      </c>
      <c r="AP207" s="111">
        <f>IF(ISBLANK(K207),0,IF(ISNA(VLOOKUP(K207,'Form LTAHO Dropdowns (Hidden)'!$M$1:$M$4,1,FALSE)),1,0))</f>
        <v>0</v>
      </c>
      <c r="AQ207" s="111">
        <f>IF(ISBLANK(L207),0,IF(ISNA(VLOOKUP(L207,'Form LTAHO Dropdowns (Hidden)'!$K$1:$K$4,1,FALSE)),1,0))</f>
        <v>0</v>
      </c>
      <c r="AR207" s="111">
        <f t="shared" si="25"/>
        <v>0</v>
      </c>
      <c r="AS207" s="111">
        <f t="shared" si="26"/>
        <v>0</v>
      </c>
      <c r="AT207" s="111">
        <f t="shared" si="27"/>
        <v>0</v>
      </c>
    </row>
    <row r="208" spans="2:46" x14ac:dyDescent="0.25">
      <c r="B208" s="12"/>
      <c r="C208" s="12"/>
      <c r="D208" s="12"/>
      <c r="E208" s="32"/>
      <c r="F208" s="12"/>
      <c r="G208" s="12"/>
      <c r="H208" s="12"/>
      <c r="I208" s="32"/>
      <c r="J208" s="12"/>
      <c r="K208" s="12"/>
      <c r="L208" s="12"/>
      <c r="M208" s="12"/>
      <c r="N208" s="12"/>
      <c r="O208" s="12"/>
      <c r="P208" s="32"/>
      <c r="Q208" s="12"/>
      <c r="R208" s="12"/>
      <c r="S208" s="12"/>
      <c r="T208" s="12"/>
      <c r="U208" s="12"/>
      <c r="V208" s="12"/>
      <c r="Z208" s="111" t="e">
        <f>IF('Form LTAHO Instructions'!#REF!="yes",COUNTA('Form LTAHO General'!B208),0)</f>
        <v>#REF!</v>
      </c>
      <c r="AA208" s="111">
        <f>IF(COUNTA(B208:V208)&gt;0,3-(COUNTA('Form LTAHO General'!B208)+COUNTA('Form LTAHO General'!D208)+COUNTA('Form LTAHO General'!U208)),0)</f>
        <v>0</v>
      </c>
      <c r="AB208" s="111">
        <f>IF('Form LTAHO General'!U208="No",COUNTBLANK('Form LTAHO General'!E208:G208)+COUNTBLANK('Form LTAHO General'!K208),0)</f>
        <v>0</v>
      </c>
      <c r="AC208" s="111">
        <f>IF('Form LTAHO General'!G208="Others",COUNTBLANK('Form LTAHO General'!H208),0)</f>
        <v>0</v>
      </c>
      <c r="AD208" s="111">
        <f>IF(AND(U208="No",COUNTA('Form LTAHO General'!B208),ISBLANK('Form LTAHO General'!I208)),COUNTBLANK('Form LTAHO General'!J208),0)</f>
        <v>0</v>
      </c>
      <c r="AE208" s="111">
        <f>IF(ISBLANK(K208),0,IF(ISNUMBER(SEARCH("FI fully agreed with the client's requests/appeals",'Form LTAHO General'!K208)),0,COUNTBLANK('Form LTAHO General'!L208)))</f>
        <v>0</v>
      </c>
      <c r="AF208" s="111">
        <f>IF(OR('Form LTAHO General'!K208="Others",'Form LTAHO General'!L208="Others"),COUNTBLANK('Form LTAHO General'!M208),0)</f>
        <v>0</v>
      </c>
      <c r="AG208" s="111">
        <f>IF(ISBLANK(B208),0,IF(AND(ISBLANK('Form LTAHO General'!P208),NETWORKDAYS(IFERROR(DATE(LEFT('Form LTAHO General'!E208,4),MID('Form LTAHO General'!E208,5,2),RIGHT('Form LTAHO General'!E208,2)),0),IFERROR(DATE(LEFT('Form LTAHO Instructions'!#REF!,4),MID('Form LTAHO Instructions'!#REF!,5,2),RIGHT('Form LTAHO Instructions'!#REF!,2)),0),7)&gt;27),COUNTBLANK('Form LTAHO General'!#REF!),0))</f>
        <v>0</v>
      </c>
      <c r="AH208" s="111">
        <f t="shared" si="21"/>
        <v>0</v>
      </c>
      <c r="AI208" s="111">
        <f t="shared" si="22"/>
        <v>0</v>
      </c>
      <c r="AJ208" s="111">
        <f t="shared" si="23"/>
        <v>0</v>
      </c>
      <c r="AK208" s="111">
        <f>IF(ISBLANK(E208),0,IF(IFERROR(DATE(LEFT(E208,4),MID(E208,5,2),RIGHT(E208,2)),0)&lt;IFERROR(DATE(LEFT('Form LTAHO Instructions'!#REF!,4),MID('Form LTAHO Instructions'!#REF!,5,2),RIGHT('Form LTAHO Instructions'!#REF!,2)),0),0,1))</f>
        <v>0</v>
      </c>
      <c r="AL208" s="111">
        <f>IF('Form LTAHO General'!U208="Misconduct report has been filed",COUNTBLANK('Form LTAHO General'!V208),0)</f>
        <v>0</v>
      </c>
      <c r="AM208" s="111">
        <f t="shared" si="24"/>
        <v>0</v>
      </c>
      <c r="AN208" s="111">
        <f>IF(ISBLANK(D208),0,IF(ISNA(VLOOKUP(D208,'Form LTAHO Dropdowns (Hidden)'!$B$1:$B$4,1,FALSE)),1,0))</f>
        <v>0</v>
      </c>
      <c r="AO208" s="111">
        <f>IF(ISBLANK(G208),0,IF(ISNA(VLOOKUP(G208,'Form LTAHO Dropdowns (Hidden)'!$J$1:$J$5,1,FALSE)),1,0))</f>
        <v>0</v>
      </c>
      <c r="AP208" s="111">
        <f>IF(ISBLANK(K208),0,IF(ISNA(VLOOKUP(K208,'Form LTAHO Dropdowns (Hidden)'!$M$1:$M$4,1,FALSE)),1,0))</f>
        <v>0</v>
      </c>
      <c r="AQ208" s="111">
        <f>IF(ISBLANK(L208),0,IF(ISNA(VLOOKUP(L208,'Form LTAHO Dropdowns (Hidden)'!$K$1:$K$4,1,FALSE)),1,0))</f>
        <v>0</v>
      </c>
      <c r="AR208" s="111">
        <f t="shared" si="25"/>
        <v>0</v>
      </c>
      <c r="AS208" s="111">
        <f t="shared" si="26"/>
        <v>0</v>
      </c>
      <c r="AT208" s="111">
        <f t="shared" si="27"/>
        <v>0</v>
      </c>
    </row>
    <row r="209" spans="2:46" x14ac:dyDescent="0.25">
      <c r="B209" s="12"/>
      <c r="C209" s="12"/>
      <c r="D209" s="12"/>
      <c r="E209" s="32"/>
      <c r="F209" s="12"/>
      <c r="G209" s="12"/>
      <c r="H209" s="12"/>
      <c r="I209" s="32"/>
      <c r="J209" s="12"/>
      <c r="K209" s="12"/>
      <c r="L209" s="12"/>
      <c r="M209" s="12"/>
      <c r="N209" s="12"/>
      <c r="O209" s="12"/>
      <c r="P209" s="32"/>
      <c r="Q209" s="12"/>
      <c r="R209" s="12"/>
      <c r="S209" s="12"/>
      <c r="T209" s="12"/>
      <c r="U209" s="12"/>
      <c r="V209" s="12"/>
      <c r="Z209" s="111" t="e">
        <f>IF('Form LTAHO Instructions'!#REF!="yes",COUNTA('Form LTAHO General'!B209),0)</f>
        <v>#REF!</v>
      </c>
      <c r="AA209" s="111">
        <f>IF(COUNTA(B209:V209)&gt;0,3-(COUNTA('Form LTAHO General'!B209)+COUNTA('Form LTAHO General'!D209)+COUNTA('Form LTAHO General'!U209)),0)</f>
        <v>0</v>
      </c>
      <c r="AB209" s="111">
        <f>IF('Form LTAHO General'!U209="No",COUNTBLANK('Form LTAHO General'!E209:G209)+COUNTBLANK('Form LTAHO General'!K209),0)</f>
        <v>0</v>
      </c>
      <c r="AC209" s="111">
        <f>IF('Form LTAHO General'!G209="Others",COUNTBLANK('Form LTAHO General'!H209),0)</f>
        <v>0</v>
      </c>
      <c r="AD209" s="111">
        <f>IF(AND(U209="No",COUNTA('Form LTAHO General'!B209),ISBLANK('Form LTAHO General'!I209)),COUNTBLANK('Form LTAHO General'!J209),0)</f>
        <v>0</v>
      </c>
      <c r="AE209" s="111">
        <f>IF(ISBLANK(K209),0,IF(ISNUMBER(SEARCH("FI fully agreed with the client's requests/appeals",'Form LTAHO General'!K209)),0,COUNTBLANK('Form LTAHO General'!L209)))</f>
        <v>0</v>
      </c>
      <c r="AF209" s="111">
        <f>IF(OR('Form LTAHO General'!K209="Others",'Form LTAHO General'!L209="Others"),COUNTBLANK('Form LTAHO General'!M209),0)</f>
        <v>0</v>
      </c>
      <c r="AG209" s="111">
        <f>IF(ISBLANK(B209),0,IF(AND(ISBLANK('Form LTAHO General'!P209),NETWORKDAYS(IFERROR(DATE(LEFT('Form LTAHO General'!E209,4),MID('Form LTAHO General'!E209,5,2),RIGHT('Form LTAHO General'!E209,2)),0),IFERROR(DATE(LEFT('Form LTAHO Instructions'!#REF!,4),MID('Form LTAHO Instructions'!#REF!,5,2),RIGHT('Form LTAHO Instructions'!#REF!,2)),0),7)&gt;27),COUNTBLANK('Form LTAHO General'!#REF!),0))</f>
        <v>0</v>
      </c>
      <c r="AH209" s="111">
        <f t="shared" si="21"/>
        <v>0</v>
      </c>
      <c r="AI209" s="111">
        <f t="shared" si="22"/>
        <v>0</v>
      </c>
      <c r="AJ209" s="111">
        <f t="shared" si="23"/>
        <v>0</v>
      </c>
      <c r="AK209" s="111">
        <f>IF(ISBLANK(E209),0,IF(IFERROR(DATE(LEFT(E209,4),MID(E209,5,2),RIGHT(E209,2)),0)&lt;IFERROR(DATE(LEFT('Form LTAHO Instructions'!#REF!,4),MID('Form LTAHO Instructions'!#REF!,5,2),RIGHT('Form LTAHO Instructions'!#REF!,2)),0),0,1))</f>
        <v>0</v>
      </c>
      <c r="AL209" s="111">
        <f>IF('Form LTAHO General'!U209="Misconduct report has been filed",COUNTBLANK('Form LTAHO General'!V209),0)</f>
        <v>0</v>
      </c>
      <c r="AM209" s="111">
        <f t="shared" si="24"/>
        <v>0</v>
      </c>
      <c r="AN209" s="111">
        <f>IF(ISBLANK(D209),0,IF(ISNA(VLOOKUP(D209,'Form LTAHO Dropdowns (Hidden)'!$B$1:$B$4,1,FALSE)),1,0))</f>
        <v>0</v>
      </c>
      <c r="AO209" s="111">
        <f>IF(ISBLANK(G209),0,IF(ISNA(VLOOKUP(G209,'Form LTAHO Dropdowns (Hidden)'!$J$1:$J$5,1,FALSE)),1,0))</f>
        <v>0</v>
      </c>
      <c r="AP209" s="111">
        <f>IF(ISBLANK(K209),0,IF(ISNA(VLOOKUP(K209,'Form LTAHO Dropdowns (Hidden)'!$M$1:$M$4,1,FALSE)),1,0))</f>
        <v>0</v>
      </c>
      <c r="AQ209" s="111">
        <f>IF(ISBLANK(L209),0,IF(ISNA(VLOOKUP(L209,'Form LTAHO Dropdowns (Hidden)'!$K$1:$K$4,1,FALSE)),1,0))</f>
        <v>0</v>
      </c>
      <c r="AR209" s="111">
        <f t="shared" si="25"/>
        <v>0</v>
      </c>
      <c r="AS209" s="111">
        <f t="shared" si="26"/>
        <v>0</v>
      </c>
      <c r="AT209" s="111">
        <f t="shared" si="27"/>
        <v>0</v>
      </c>
    </row>
    <row r="210" spans="2:46" x14ac:dyDescent="0.25">
      <c r="B210" s="12"/>
      <c r="C210" s="12"/>
      <c r="D210" s="12"/>
      <c r="E210" s="32"/>
      <c r="F210" s="12"/>
      <c r="G210" s="12"/>
      <c r="H210" s="12"/>
      <c r="I210" s="32"/>
      <c r="J210" s="12"/>
      <c r="K210" s="12"/>
      <c r="L210" s="12"/>
      <c r="M210" s="12"/>
      <c r="N210" s="12"/>
      <c r="O210" s="12"/>
      <c r="P210" s="32"/>
      <c r="Q210" s="12"/>
      <c r="R210" s="12"/>
      <c r="S210" s="12"/>
      <c r="T210" s="12"/>
      <c r="U210" s="12"/>
      <c r="V210" s="12"/>
      <c r="Z210" s="111" t="e">
        <f>IF('Form LTAHO Instructions'!#REF!="yes",COUNTA('Form LTAHO General'!B210),0)</f>
        <v>#REF!</v>
      </c>
      <c r="AA210" s="111">
        <f>IF(COUNTA(B210:V210)&gt;0,3-(COUNTA('Form LTAHO General'!B210)+COUNTA('Form LTAHO General'!D210)+COUNTA('Form LTAHO General'!U210)),0)</f>
        <v>0</v>
      </c>
      <c r="AB210" s="111">
        <f>IF('Form LTAHO General'!U210="No",COUNTBLANK('Form LTAHO General'!E210:G210)+COUNTBLANK('Form LTAHO General'!K210),0)</f>
        <v>0</v>
      </c>
      <c r="AC210" s="111">
        <f>IF('Form LTAHO General'!G210="Others",COUNTBLANK('Form LTAHO General'!H210),0)</f>
        <v>0</v>
      </c>
      <c r="AD210" s="111">
        <f>IF(AND(U210="No",COUNTA('Form LTAHO General'!B210),ISBLANK('Form LTAHO General'!I210)),COUNTBLANK('Form LTAHO General'!J210),0)</f>
        <v>0</v>
      </c>
      <c r="AE210" s="111">
        <f>IF(ISBLANK(K210),0,IF(ISNUMBER(SEARCH("FI fully agreed with the client's requests/appeals",'Form LTAHO General'!K210)),0,COUNTBLANK('Form LTAHO General'!L210)))</f>
        <v>0</v>
      </c>
      <c r="AF210" s="111">
        <f>IF(OR('Form LTAHO General'!K210="Others",'Form LTAHO General'!L210="Others"),COUNTBLANK('Form LTAHO General'!M210),0)</f>
        <v>0</v>
      </c>
      <c r="AG210" s="111">
        <f>IF(ISBLANK(B210),0,IF(AND(ISBLANK('Form LTAHO General'!P210),NETWORKDAYS(IFERROR(DATE(LEFT('Form LTAHO General'!E210,4),MID('Form LTAHO General'!E210,5,2),RIGHT('Form LTAHO General'!E210,2)),0),IFERROR(DATE(LEFT('Form LTAHO Instructions'!#REF!,4),MID('Form LTAHO Instructions'!#REF!,5,2),RIGHT('Form LTAHO Instructions'!#REF!,2)),0),7)&gt;27),COUNTBLANK('Form LTAHO General'!#REF!),0))</f>
        <v>0</v>
      </c>
      <c r="AH210" s="111">
        <f t="shared" si="21"/>
        <v>0</v>
      </c>
      <c r="AI210" s="111">
        <f t="shared" si="22"/>
        <v>0</v>
      </c>
      <c r="AJ210" s="111">
        <f t="shared" si="23"/>
        <v>0</v>
      </c>
      <c r="AK210" s="111">
        <f>IF(ISBLANK(E210),0,IF(IFERROR(DATE(LEFT(E210,4),MID(E210,5,2),RIGHT(E210,2)),0)&lt;IFERROR(DATE(LEFT('Form LTAHO Instructions'!#REF!,4),MID('Form LTAHO Instructions'!#REF!,5,2),RIGHT('Form LTAHO Instructions'!#REF!,2)),0),0,1))</f>
        <v>0</v>
      </c>
      <c r="AL210" s="111">
        <f>IF('Form LTAHO General'!U210="Misconduct report has been filed",COUNTBLANK('Form LTAHO General'!V210),0)</f>
        <v>0</v>
      </c>
      <c r="AM210" s="111">
        <f t="shared" si="24"/>
        <v>0</v>
      </c>
      <c r="AN210" s="111">
        <f>IF(ISBLANK(D210),0,IF(ISNA(VLOOKUP(D210,'Form LTAHO Dropdowns (Hidden)'!$B$1:$B$4,1,FALSE)),1,0))</f>
        <v>0</v>
      </c>
      <c r="AO210" s="111">
        <f>IF(ISBLANK(G210),0,IF(ISNA(VLOOKUP(G210,'Form LTAHO Dropdowns (Hidden)'!$J$1:$J$5,1,FALSE)),1,0))</f>
        <v>0</v>
      </c>
      <c r="AP210" s="111">
        <f>IF(ISBLANK(K210),0,IF(ISNA(VLOOKUP(K210,'Form LTAHO Dropdowns (Hidden)'!$M$1:$M$4,1,FALSE)),1,0))</f>
        <v>0</v>
      </c>
      <c r="AQ210" s="111">
        <f>IF(ISBLANK(L210),0,IF(ISNA(VLOOKUP(L210,'Form LTAHO Dropdowns (Hidden)'!$K$1:$K$4,1,FALSE)),1,0))</f>
        <v>0</v>
      </c>
      <c r="AR210" s="111">
        <f t="shared" si="25"/>
        <v>0</v>
      </c>
      <c r="AS210" s="111">
        <f t="shared" si="26"/>
        <v>0</v>
      </c>
      <c r="AT210" s="111">
        <f t="shared" si="27"/>
        <v>0</v>
      </c>
    </row>
    <row r="211" spans="2:46" x14ac:dyDescent="0.25">
      <c r="B211" s="12"/>
      <c r="C211" s="12"/>
      <c r="D211" s="12"/>
      <c r="E211" s="32"/>
      <c r="F211" s="12"/>
      <c r="G211" s="12"/>
      <c r="H211" s="12"/>
      <c r="I211" s="32"/>
      <c r="J211" s="12"/>
      <c r="K211" s="12"/>
      <c r="L211" s="12"/>
      <c r="M211" s="12"/>
      <c r="N211" s="12"/>
      <c r="O211" s="12"/>
      <c r="P211" s="32"/>
      <c r="Q211" s="12"/>
      <c r="R211" s="12"/>
      <c r="S211" s="12"/>
      <c r="T211" s="12"/>
      <c r="U211" s="12"/>
      <c r="V211" s="12"/>
      <c r="Z211" s="111" t="e">
        <f>IF('Form LTAHO Instructions'!#REF!="yes",COUNTA('Form LTAHO General'!B211),0)</f>
        <v>#REF!</v>
      </c>
      <c r="AA211" s="111">
        <f>IF(COUNTA(B211:V211)&gt;0,3-(COUNTA('Form LTAHO General'!B211)+COUNTA('Form LTAHO General'!D211)+COUNTA('Form LTAHO General'!U211)),0)</f>
        <v>0</v>
      </c>
      <c r="AB211" s="111">
        <f>IF('Form LTAHO General'!U211="No",COUNTBLANK('Form LTAHO General'!E211:G211)+COUNTBLANK('Form LTAHO General'!K211),0)</f>
        <v>0</v>
      </c>
      <c r="AC211" s="111">
        <f>IF('Form LTAHO General'!G211="Others",COUNTBLANK('Form LTAHO General'!H211),0)</f>
        <v>0</v>
      </c>
      <c r="AD211" s="111">
        <f>IF(AND(U211="No",COUNTA('Form LTAHO General'!B211),ISBLANK('Form LTAHO General'!I211)),COUNTBLANK('Form LTAHO General'!J211),0)</f>
        <v>0</v>
      </c>
      <c r="AE211" s="111">
        <f>IF(ISBLANK(K211),0,IF(ISNUMBER(SEARCH("FI fully agreed with the client's requests/appeals",'Form LTAHO General'!K211)),0,COUNTBLANK('Form LTAHO General'!L211)))</f>
        <v>0</v>
      </c>
      <c r="AF211" s="111">
        <f>IF(OR('Form LTAHO General'!K211="Others",'Form LTAHO General'!L211="Others"),COUNTBLANK('Form LTAHO General'!M211),0)</f>
        <v>0</v>
      </c>
      <c r="AG211" s="111">
        <f>IF(ISBLANK(B211),0,IF(AND(ISBLANK('Form LTAHO General'!P211),NETWORKDAYS(IFERROR(DATE(LEFT('Form LTAHO General'!E211,4),MID('Form LTAHO General'!E211,5,2),RIGHT('Form LTAHO General'!E211,2)),0),IFERROR(DATE(LEFT('Form LTAHO Instructions'!#REF!,4),MID('Form LTAHO Instructions'!#REF!,5,2),RIGHT('Form LTAHO Instructions'!#REF!,2)),0),7)&gt;27),COUNTBLANK('Form LTAHO General'!#REF!),0))</f>
        <v>0</v>
      </c>
      <c r="AH211" s="111">
        <f t="shared" si="21"/>
        <v>0</v>
      </c>
      <c r="AI211" s="111">
        <f t="shared" si="22"/>
        <v>0</v>
      </c>
      <c r="AJ211" s="111">
        <f t="shared" si="23"/>
        <v>0</v>
      </c>
      <c r="AK211" s="111">
        <f>IF(ISBLANK(E211),0,IF(IFERROR(DATE(LEFT(E211,4),MID(E211,5,2),RIGHT(E211,2)),0)&lt;IFERROR(DATE(LEFT('Form LTAHO Instructions'!#REF!,4),MID('Form LTAHO Instructions'!#REF!,5,2),RIGHT('Form LTAHO Instructions'!#REF!,2)),0),0,1))</f>
        <v>0</v>
      </c>
      <c r="AL211" s="111">
        <f>IF('Form LTAHO General'!U211="Misconduct report has been filed",COUNTBLANK('Form LTAHO General'!V211),0)</f>
        <v>0</v>
      </c>
      <c r="AM211" s="111">
        <f t="shared" si="24"/>
        <v>0</v>
      </c>
      <c r="AN211" s="111">
        <f>IF(ISBLANK(D211),0,IF(ISNA(VLOOKUP(D211,'Form LTAHO Dropdowns (Hidden)'!$B$1:$B$4,1,FALSE)),1,0))</f>
        <v>0</v>
      </c>
      <c r="AO211" s="111">
        <f>IF(ISBLANK(G211),0,IF(ISNA(VLOOKUP(G211,'Form LTAHO Dropdowns (Hidden)'!$J$1:$J$5,1,FALSE)),1,0))</f>
        <v>0</v>
      </c>
      <c r="AP211" s="111">
        <f>IF(ISBLANK(K211),0,IF(ISNA(VLOOKUP(K211,'Form LTAHO Dropdowns (Hidden)'!$M$1:$M$4,1,FALSE)),1,0))</f>
        <v>0</v>
      </c>
      <c r="AQ211" s="111">
        <f>IF(ISBLANK(L211),0,IF(ISNA(VLOOKUP(L211,'Form LTAHO Dropdowns (Hidden)'!$K$1:$K$4,1,FALSE)),1,0))</f>
        <v>0</v>
      </c>
      <c r="AR211" s="111">
        <f t="shared" si="25"/>
        <v>0</v>
      </c>
      <c r="AS211" s="111">
        <f t="shared" si="26"/>
        <v>0</v>
      </c>
      <c r="AT211" s="111">
        <f t="shared" si="27"/>
        <v>0</v>
      </c>
    </row>
    <row r="212" spans="2:46" x14ac:dyDescent="0.25">
      <c r="B212" s="12"/>
      <c r="C212" s="12"/>
      <c r="D212" s="12"/>
      <c r="E212" s="32"/>
      <c r="F212" s="12"/>
      <c r="G212" s="12"/>
      <c r="H212" s="12"/>
      <c r="I212" s="32"/>
      <c r="J212" s="12"/>
      <c r="K212" s="12"/>
      <c r="L212" s="12"/>
      <c r="M212" s="12"/>
      <c r="N212" s="12"/>
      <c r="O212" s="12"/>
      <c r="P212" s="32"/>
      <c r="Q212" s="12"/>
      <c r="R212" s="12"/>
      <c r="S212" s="12"/>
      <c r="T212" s="12"/>
      <c r="U212" s="12"/>
      <c r="V212" s="12"/>
      <c r="Z212" s="111" t="e">
        <f>IF('Form LTAHO Instructions'!#REF!="yes",COUNTA('Form LTAHO General'!B212),0)</f>
        <v>#REF!</v>
      </c>
      <c r="AA212" s="111">
        <f>IF(COUNTA(B212:V212)&gt;0,3-(COUNTA('Form LTAHO General'!B212)+COUNTA('Form LTAHO General'!D212)+COUNTA('Form LTAHO General'!U212)),0)</f>
        <v>0</v>
      </c>
      <c r="AB212" s="111">
        <f>IF('Form LTAHO General'!U212="No",COUNTBLANK('Form LTAHO General'!E212:G212)+COUNTBLANK('Form LTAHO General'!K212),0)</f>
        <v>0</v>
      </c>
      <c r="AC212" s="111">
        <f>IF('Form LTAHO General'!G212="Others",COUNTBLANK('Form LTAHO General'!H212),0)</f>
        <v>0</v>
      </c>
      <c r="AD212" s="111">
        <f>IF(AND(U212="No",COUNTA('Form LTAHO General'!B212),ISBLANK('Form LTAHO General'!I212)),COUNTBLANK('Form LTAHO General'!J212),0)</f>
        <v>0</v>
      </c>
      <c r="AE212" s="111">
        <f>IF(ISBLANK(K212),0,IF(ISNUMBER(SEARCH("FI fully agreed with the client's requests/appeals",'Form LTAHO General'!K212)),0,COUNTBLANK('Form LTAHO General'!L212)))</f>
        <v>0</v>
      </c>
      <c r="AF212" s="111">
        <f>IF(OR('Form LTAHO General'!K212="Others",'Form LTAHO General'!L212="Others"),COUNTBLANK('Form LTAHO General'!M212),0)</f>
        <v>0</v>
      </c>
      <c r="AG212" s="111">
        <f>IF(ISBLANK(B212),0,IF(AND(ISBLANK('Form LTAHO General'!P212),NETWORKDAYS(IFERROR(DATE(LEFT('Form LTAHO General'!E212,4),MID('Form LTAHO General'!E212,5,2),RIGHT('Form LTAHO General'!E212,2)),0),IFERROR(DATE(LEFT('Form LTAHO Instructions'!#REF!,4),MID('Form LTAHO Instructions'!#REF!,5,2),RIGHT('Form LTAHO Instructions'!#REF!,2)),0),7)&gt;27),COUNTBLANK('Form LTAHO General'!#REF!),0))</f>
        <v>0</v>
      </c>
      <c r="AH212" s="111">
        <f t="shared" si="21"/>
        <v>0</v>
      </c>
      <c r="AI212" s="111">
        <f t="shared" si="22"/>
        <v>0</v>
      </c>
      <c r="AJ212" s="111">
        <f t="shared" si="23"/>
        <v>0</v>
      </c>
      <c r="AK212" s="111">
        <f>IF(ISBLANK(E212),0,IF(IFERROR(DATE(LEFT(E212,4),MID(E212,5,2),RIGHT(E212,2)),0)&lt;IFERROR(DATE(LEFT('Form LTAHO Instructions'!#REF!,4),MID('Form LTAHO Instructions'!#REF!,5,2),RIGHT('Form LTAHO Instructions'!#REF!,2)),0),0,1))</f>
        <v>0</v>
      </c>
      <c r="AL212" s="111">
        <f>IF('Form LTAHO General'!U212="Misconduct report has been filed",COUNTBLANK('Form LTAHO General'!V212),0)</f>
        <v>0</v>
      </c>
      <c r="AM212" s="111">
        <f t="shared" si="24"/>
        <v>0</v>
      </c>
      <c r="AN212" s="111">
        <f>IF(ISBLANK(D212),0,IF(ISNA(VLOOKUP(D212,'Form LTAHO Dropdowns (Hidden)'!$B$1:$B$4,1,FALSE)),1,0))</f>
        <v>0</v>
      </c>
      <c r="AO212" s="111">
        <f>IF(ISBLANK(G212),0,IF(ISNA(VLOOKUP(G212,'Form LTAHO Dropdowns (Hidden)'!$J$1:$J$5,1,FALSE)),1,0))</f>
        <v>0</v>
      </c>
      <c r="AP212" s="111">
        <f>IF(ISBLANK(K212),0,IF(ISNA(VLOOKUP(K212,'Form LTAHO Dropdowns (Hidden)'!$M$1:$M$4,1,FALSE)),1,0))</f>
        <v>0</v>
      </c>
      <c r="AQ212" s="111">
        <f>IF(ISBLANK(L212),0,IF(ISNA(VLOOKUP(L212,'Form LTAHO Dropdowns (Hidden)'!$K$1:$K$4,1,FALSE)),1,0))</f>
        <v>0</v>
      </c>
      <c r="AR212" s="111">
        <f t="shared" si="25"/>
        <v>0</v>
      </c>
      <c r="AS212" s="111">
        <f t="shared" si="26"/>
        <v>0</v>
      </c>
      <c r="AT212" s="111">
        <f t="shared" si="27"/>
        <v>0</v>
      </c>
    </row>
    <row r="213" spans="2:46" x14ac:dyDescent="0.25">
      <c r="B213" s="12"/>
      <c r="C213" s="12"/>
      <c r="D213" s="12"/>
      <c r="E213" s="32"/>
      <c r="F213" s="12"/>
      <c r="G213" s="12"/>
      <c r="H213" s="12"/>
      <c r="I213" s="32"/>
      <c r="J213" s="12"/>
      <c r="K213" s="12"/>
      <c r="L213" s="12"/>
      <c r="M213" s="12"/>
      <c r="N213" s="12"/>
      <c r="O213" s="12"/>
      <c r="P213" s="32"/>
      <c r="Q213" s="12"/>
      <c r="R213" s="12"/>
      <c r="S213" s="12"/>
      <c r="T213" s="12"/>
      <c r="U213" s="12"/>
      <c r="V213" s="12"/>
      <c r="Z213" s="111" t="e">
        <f>IF('Form LTAHO Instructions'!#REF!="yes",COUNTA('Form LTAHO General'!B213),0)</f>
        <v>#REF!</v>
      </c>
      <c r="AA213" s="111">
        <f>IF(COUNTA(B213:V213)&gt;0,3-(COUNTA('Form LTAHO General'!B213)+COUNTA('Form LTAHO General'!D213)+COUNTA('Form LTAHO General'!U213)),0)</f>
        <v>0</v>
      </c>
      <c r="AB213" s="111">
        <f>IF('Form LTAHO General'!U213="No",COUNTBLANK('Form LTAHO General'!E213:G213)+COUNTBLANK('Form LTAHO General'!K213),0)</f>
        <v>0</v>
      </c>
      <c r="AC213" s="111">
        <f>IF('Form LTAHO General'!G213="Others",COUNTBLANK('Form LTAHO General'!H213),0)</f>
        <v>0</v>
      </c>
      <c r="AD213" s="111">
        <f>IF(AND(U213="No",COUNTA('Form LTAHO General'!B213),ISBLANK('Form LTAHO General'!I213)),COUNTBLANK('Form LTAHO General'!J213),0)</f>
        <v>0</v>
      </c>
      <c r="AE213" s="111">
        <f>IF(ISBLANK(K213),0,IF(ISNUMBER(SEARCH("FI fully agreed with the client's requests/appeals",'Form LTAHO General'!K213)),0,COUNTBLANK('Form LTAHO General'!L213)))</f>
        <v>0</v>
      </c>
      <c r="AF213" s="111">
        <f>IF(OR('Form LTAHO General'!K213="Others",'Form LTAHO General'!L213="Others"),COUNTBLANK('Form LTAHO General'!M213),0)</f>
        <v>0</v>
      </c>
      <c r="AG213" s="111">
        <f>IF(ISBLANK(B213),0,IF(AND(ISBLANK('Form LTAHO General'!P213),NETWORKDAYS(IFERROR(DATE(LEFT('Form LTAHO General'!E213,4),MID('Form LTAHO General'!E213,5,2),RIGHT('Form LTAHO General'!E213,2)),0),IFERROR(DATE(LEFT('Form LTAHO Instructions'!#REF!,4),MID('Form LTAHO Instructions'!#REF!,5,2),RIGHT('Form LTAHO Instructions'!#REF!,2)),0),7)&gt;27),COUNTBLANK('Form LTAHO General'!#REF!),0))</f>
        <v>0</v>
      </c>
      <c r="AH213" s="111">
        <f t="shared" si="21"/>
        <v>0</v>
      </c>
      <c r="AI213" s="111">
        <f t="shared" si="22"/>
        <v>0</v>
      </c>
      <c r="AJ213" s="111">
        <f t="shared" si="23"/>
        <v>0</v>
      </c>
      <c r="AK213" s="111">
        <f>IF(ISBLANK(E213),0,IF(IFERROR(DATE(LEFT(E213,4),MID(E213,5,2),RIGHT(E213,2)),0)&lt;IFERROR(DATE(LEFT('Form LTAHO Instructions'!#REF!,4),MID('Form LTAHO Instructions'!#REF!,5,2),RIGHT('Form LTAHO Instructions'!#REF!,2)),0),0,1))</f>
        <v>0</v>
      </c>
      <c r="AL213" s="111">
        <f>IF('Form LTAHO General'!U213="Misconduct report has been filed",COUNTBLANK('Form LTAHO General'!V213),0)</f>
        <v>0</v>
      </c>
      <c r="AM213" s="111">
        <f t="shared" si="24"/>
        <v>0</v>
      </c>
      <c r="AN213" s="111">
        <f>IF(ISBLANK(D213),0,IF(ISNA(VLOOKUP(D213,'Form LTAHO Dropdowns (Hidden)'!$B$1:$B$4,1,FALSE)),1,0))</f>
        <v>0</v>
      </c>
      <c r="AO213" s="111">
        <f>IF(ISBLANK(G213),0,IF(ISNA(VLOOKUP(G213,'Form LTAHO Dropdowns (Hidden)'!$J$1:$J$5,1,FALSE)),1,0))</f>
        <v>0</v>
      </c>
      <c r="AP213" s="111">
        <f>IF(ISBLANK(K213),0,IF(ISNA(VLOOKUP(K213,'Form LTAHO Dropdowns (Hidden)'!$M$1:$M$4,1,FALSE)),1,0))</f>
        <v>0</v>
      </c>
      <c r="AQ213" s="111">
        <f>IF(ISBLANK(L213),0,IF(ISNA(VLOOKUP(L213,'Form LTAHO Dropdowns (Hidden)'!$K$1:$K$4,1,FALSE)),1,0))</f>
        <v>0</v>
      </c>
      <c r="AR213" s="111">
        <f t="shared" si="25"/>
        <v>0</v>
      </c>
      <c r="AS213" s="111">
        <f t="shared" si="26"/>
        <v>0</v>
      </c>
      <c r="AT213" s="111">
        <f t="shared" si="27"/>
        <v>0</v>
      </c>
    </row>
    <row r="214" spans="2:46" x14ac:dyDescent="0.25">
      <c r="B214" s="12"/>
      <c r="C214" s="12"/>
      <c r="D214" s="12"/>
      <c r="E214" s="32"/>
      <c r="F214" s="12"/>
      <c r="G214" s="12"/>
      <c r="H214" s="12"/>
      <c r="I214" s="32"/>
      <c r="J214" s="12"/>
      <c r="K214" s="12"/>
      <c r="L214" s="12"/>
      <c r="M214" s="12"/>
      <c r="N214" s="12"/>
      <c r="O214" s="12"/>
      <c r="P214" s="32"/>
      <c r="Q214" s="12"/>
      <c r="R214" s="12"/>
      <c r="S214" s="12"/>
      <c r="T214" s="12"/>
      <c r="U214" s="12"/>
      <c r="V214" s="12"/>
      <c r="Z214" s="111" t="e">
        <f>IF('Form LTAHO Instructions'!#REF!="yes",COUNTA('Form LTAHO General'!B214),0)</f>
        <v>#REF!</v>
      </c>
      <c r="AA214" s="111">
        <f>IF(COUNTA(B214:V214)&gt;0,3-(COUNTA('Form LTAHO General'!B214)+COUNTA('Form LTAHO General'!D214)+COUNTA('Form LTAHO General'!U214)),0)</f>
        <v>0</v>
      </c>
      <c r="AB214" s="111">
        <f>IF('Form LTAHO General'!U214="No",COUNTBLANK('Form LTAHO General'!E214:G214)+COUNTBLANK('Form LTAHO General'!K214),0)</f>
        <v>0</v>
      </c>
      <c r="AC214" s="111">
        <f>IF('Form LTAHO General'!G214="Others",COUNTBLANK('Form LTAHO General'!H214),0)</f>
        <v>0</v>
      </c>
      <c r="AD214" s="111">
        <f>IF(AND(U214="No",COUNTA('Form LTAHO General'!B214),ISBLANK('Form LTAHO General'!I214)),COUNTBLANK('Form LTAHO General'!J214),0)</f>
        <v>0</v>
      </c>
      <c r="AE214" s="111">
        <f>IF(ISBLANK(K214),0,IF(ISNUMBER(SEARCH("FI fully agreed with the client's requests/appeals",'Form LTAHO General'!K214)),0,COUNTBLANK('Form LTAHO General'!L214)))</f>
        <v>0</v>
      </c>
      <c r="AF214" s="111">
        <f>IF(OR('Form LTAHO General'!K214="Others",'Form LTAHO General'!L214="Others"),COUNTBLANK('Form LTAHO General'!M214),0)</f>
        <v>0</v>
      </c>
      <c r="AG214" s="111">
        <f>IF(ISBLANK(B214),0,IF(AND(ISBLANK('Form LTAHO General'!P214),NETWORKDAYS(IFERROR(DATE(LEFT('Form LTAHO General'!E214,4),MID('Form LTAHO General'!E214,5,2),RIGHT('Form LTAHO General'!E214,2)),0),IFERROR(DATE(LEFT('Form LTAHO Instructions'!#REF!,4),MID('Form LTAHO Instructions'!#REF!,5,2),RIGHT('Form LTAHO Instructions'!#REF!,2)),0),7)&gt;27),COUNTBLANK('Form LTAHO General'!#REF!),0))</f>
        <v>0</v>
      </c>
      <c r="AH214" s="111">
        <f t="shared" si="21"/>
        <v>0</v>
      </c>
      <c r="AI214" s="111">
        <f t="shared" si="22"/>
        <v>0</v>
      </c>
      <c r="AJ214" s="111">
        <f t="shared" si="23"/>
        <v>0</v>
      </c>
      <c r="AK214" s="111">
        <f>IF(ISBLANK(E214),0,IF(IFERROR(DATE(LEFT(E214,4),MID(E214,5,2),RIGHT(E214,2)),0)&lt;IFERROR(DATE(LEFT('Form LTAHO Instructions'!#REF!,4),MID('Form LTAHO Instructions'!#REF!,5,2),RIGHT('Form LTAHO Instructions'!#REF!,2)),0),0,1))</f>
        <v>0</v>
      </c>
      <c r="AL214" s="111">
        <f>IF('Form LTAHO General'!U214="Misconduct report has been filed",COUNTBLANK('Form LTAHO General'!V214),0)</f>
        <v>0</v>
      </c>
      <c r="AM214" s="111">
        <f t="shared" si="24"/>
        <v>0</v>
      </c>
      <c r="AN214" s="111">
        <f>IF(ISBLANK(D214),0,IF(ISNA(VLOOKUP(D214,'Form LTAHO Dropdowns (Hidden)'!$B$1:$B$4,1,FALSE)),1,0))</f>
        <v>0</v>
      </c>
      <c r="AO214" s="111">
        <f>IF(ISBLANK(G214),0,IF(ISNA(VLOOKUP(G214,'Form LTAHO Dropdowns (Hidden)'!$J$1:$J$5,1,FALSE)),1,0))</f>
        <v>0</v>
      </c>
      <c r="AP214" s="111">
        <f>IF(ISBLANK(K214),0,IF(ISNA(VLOOKUP(K214,'Form LTAHO Dropdowns (Hidden)'!$M$1:$M$4,1,FALSE)),1,0))</f>
        <v>0</v>
      </c>
      <c r="AQ214" s="111">
        <f>IF(ISBLANK(L214),0,IF(ISNA(VLOOKUP(L214,'Form LTAHO Dropdowns (Hidden)'!$K$1:$K$4,1,FALSE)),1,0))</f>
        <v>0</v>
      </c>
      <c r="AR214" s="111">
        <f t="shared" si="25"/>
        <v>0</v>
      </c>
      <c r="AS214" s="111">
        <f t="shared" si="26"/>
        <v>0</v>
      </c>
      <c r="AT214" s="111">
        <f t="shared" si="27"/>
        <v>0</v>
      </c>
    </row>
    <row r="215" spans="2:46" x14ac:dyDescent="0.25">
      <c r="B215" s="12"/>
      <c r="C215" s="12"/>
      <c r="D215" s="12"/>
      <c r="E215" s="32"/>
      <c r="F215" s="12"/>
      <c r="G215" s="12"/>
      <c r="H215" s="12"/>
      <c r="I215" s="32"/>
      <c r="J215" s="12"/>
      <c r="K215" s="12"/>
      <c r="L215" s="12"/>
      <c r="M215" s="12"/>
      <c r="N215" s="12"/>
      <c r="O215" s="12"/>
      <c r="P215" s="32"/>
      <c r="Q215" s="12"/>
      <c r="R215" s="12"/>
      <c r="S215" s="12"/>
      <c r="T215" s="12"/>
      <c r="U215" s="12"/>
      <c r="V215" s="12"/>
      <c r="Z215" s="111" t="e">
        <f>IF('Form LTAHO Instructions'!#REF!="yes",COUNTA('Form LTAHO General'!B215),0)</f>
        <v>#REF!</v>
      </c>
      <c r="AA215" s="111">
        <f>IF(COUNTA(B215:V215)&gt;0,3-(COUNTA('Form LTAHO General'!B215)+COUNTA('Form LTAHO General'!D215)+COUNTA('Form LTAHO General'!U215)),0)</f>
        <v>0</v>
      </c>
      <c r="AB215" s="111">
        <f>IF('Form LTAHO General'!U215="No",COUNTBLANK('Form LTAHO General'!E215:G215)+COUNTBLANK('Form LTAHO General'!K215),0)</f>
        <v>0</v>
      </c>
      <c r="AC215" s="111">
        <f>IF('Form LTAHO General'!G215="Others",COUNTBLANK('Form LTAHO General'!H215),0)</f>
        <v>0</v>
      </c>
      <c r="AD215" s="111">
        <f>IF(AND(U215="No",COUNTA('Form LTAHO General'!B215),ISBLANK('Form LTAHO General'!I215)),COUNTBLANK('Form LTAHO General'!J215),0)</f>
        <v>0</v>
      </c>
      <c r="AE215" s="111">
        <f>IF(ISBLANK(K215),0,IF(ISNUMBER(SEARCH("FI fully agreed with the client's requests/appeals",'Form LTAHO General'!K215)),0,COUNTBLANK('Form LTAHO General'!L215)))</f>
        <v>0</v>
      </c>
      <c r="AF215" s="111">
        <f>IF(OR('Form LTAHO General'!K215="Others",'Form LTAHO General'!L215="Others"),COUNTBLANK('Form LTAHO General'!M215),0)</f>
        <v>0</v>
      </c>
      <c r="AG215" s="111">
        <f>IF(ISBLANK(B215),0,IF(AND(ISBLANK('Form LTAHO General'!P215),NETWORKDAYS(IFERROR(DATE(LEFT('Form LTAHO General'!E215,4),MID('Form LTAHO General'!E215,5,2),RIGHT('Form LTAHO General'!E215,2)),0),IFERROR(DATE(LEFT('Form LTAHO Instructions'!#REF!,4),MID('Form LTAHO Instructions'!#REF!,5,2),RIGHT('Form LTAHO Instructions'!#REF!,2)),0),7)&gt;27),COUNTBLANK('Form LTAHO General'!#REF!),0))</f>
        <v>0</v>
      </c>
      <c r="AH215" s="111">
        <f t="shared" si="21"/>
        <v>0</v>
      </c>
      <c r="AI215" s="111">
        <f t="shared" si="22"/>
        <v>0</v>
      </c>
      <c r="AJ215" s="111">
        <f t="shared" si="23"/>
        <v>0</v>
      </c>
      <c r="AK215" s="111">
        <f>IF(ISBLANK(E215),0,IF(IFERROR(DATE(LEFT(E215,4),MID(E215,5,2),RIGHT(E215,2)),0)&lt;IFERROR(DATE(LEFT('Form LTAHO Instructions'!#REF!,4),MID('Form LTAHO Instructions'!#REF!,5,2),RIGHT('Form LTAHO Instructions'!#REF!,2)),0),0,1))</f>
        <v>0</v>
      </c>
      <c r="AL215" s="111">
        <f>IF('Form LTAHO General'!U215="Misconduct report has been filed",COUNTBLANK('Form LTAHO General'!V215),0)</f>
        <v>0</v>
      </c>
      <c r="AM215" s="111">
        <f t="shared" si="24"/>
        <v>0</v>
      </c>
      <c r="AN215" s="111">
        <f>IF(ISBLANK(D215),0,IF(ISNA(VLOOKUP(D215,'Form LTAHO Dropdowns (Hidden)'!$B$1:$B$4,1,FALSE)),1,0))</f>
        <v>0</v>
      </c>
      <c r="AO215" s="111">
        <f>IF(ISBLANK(G215),0,IF(ISNA(VLOOKUP(G215,'Form LTAHO Dropdowns (Hidden)'!$J$1:$J$5,1,FALSE)),1,0))</f>
        <v>0</v>
      </c>
      <c r="AP215" s="111">
        <f>IF(ISBLANK(K215),0,IF(ISNA(VLOOKUP(K215,'Form LTAHO Dropdowns (Hidden)'!$M$1:$M$4,1,FALSE)),1,0))</f>
        <v>0</v>
      </c>
      <c r="AQ215" s="111">
        <f>IF(ISBLANK(L215),0,IF(ISNA(VLOOKUP(L215,'Form LTAHO Dropdowns (Hidden)'!$K$1:$K$4,1,FALSE)),1,0))</f>
        <v>0</v>
      </c>
      <c r="AR215" s="111">
        <f t="shared" si="25"/>
        <v>0</v>
      </c>
      <c r="AS215" s="111">
        <f t="shared" si="26"/>
        <v>0</v>
      </c>
      <c r="AT215" s="111">
        <f t="shared" si="27"/>
        <v>0</v>
      </c>
    </row>
    <row r="216" spans="2:46" x14ac:dyDescent="0.25">
      <c r="B216" s="12"/>
      <c r="C216" s="12"/>
      <c r="D216" s="12"/>
      <c r="E216" s="32"/>
      <c r="F216" s="12"/>
      <c r="G216" s="12"/>
      <c r="H216" s="12"/>
      <c r="I216" s="32"/>
      <c r="J216" s="12"/>
      <c r="K216" s="12"/>
      <c r="L216" s="12"/>
      <c r="M216" s="12"/>
      <c r="N216" s="12"/>
      <c r="O216" s="12"/>
      <c r="P216" s="32"/>
      <c r="Q216" s="12"/>
      <c r="R216" s="12"/>
      <c r="S216" s="12"/>
      <c r="T216" s="12"/>
      <c r="U216" s="12"/>
      <c r="V216" s="12"/>
      <c r="Z216" s="111" t="e">
        <f>IF('Form LTAHO Instructions'!#REF!="yes",COUNTA('Form LTAHO General'!B216),0)</f>
        <v>#REF!</v>
      </c>
      <c r="AA216" s="111">
        <f>IF(COUNTA(B216:V216)&gt;0,3-(COUNTA('Form LTAHO General'!B216)+COUNTA('Form LTAHO General'!D216)+COUNTA('Form LTAHO General'!U216)),0)</f>
        <v>0</v>
      </c>
      <c r="AB216" s="111">
        <f>IF('Form LTAHO General'!U216="No",COUNTBLANK('Form LTAHO General'!E216:G216)+COUNTBLANK('Form LTAHO General'!K216),0)</f>
        <v>0</v>
      </c>
      <c r="AC216" s="111">
        <f>IF('Form LTAHO General'!G216="Others",COUNTBLANK('Form LTAHO General'!H216),0)</f>
        <v>0</v>
      </c>
      <c r="AD216" s="111">
        <f>IF(AND(U216="No",COUNTA('Form LTAHO General'!B216),ISBLANK('Form LTAHO General'!I216)),COUNTBLANK('Form LTAHO General'!J216),0)</f>
        <v>0</v>
      </c>
      <c r="AE216" s="111">
        <f>IF(ISBLANK(K216),0,IF(ISNUMBER(SEARCH("FI fully agreed with the client's requests/appeals",'Form LTAHO General'!K216)),0,COUNTBLANK('Form LTAHO General'!L216)))</f>
        <v>0</v>
      </c>
      <c r="AF216" s="111">
        <f>IF(OR('Form LTAHO General'!K216="Others",'Form LTAHO General'!L216="Others"),COUNTBLANK('Form LTAHO General'!M216),0)</f>
        <v>0</v>
      </c>
      <c r="AG216" s="111">
        <f>IF(ISBLANK(B216),0,IF(AND(ISBLANK('Form LTAHO General'!P216),NETWORKDAYS(IFERROR(DATE(LEFT('Form LTAHO General'!E216,4),MID('Form LTAHO General'!E216,5,2),RIGHT('Form LTAHO General'!E216,2)),0),IFERROR(DATE(LEFT('Form LTAHO Instructions'!#REF!,4),MID('Form LTAHO Instructions'!#REF!,5,2),RIGHT('Form LTAHO Instructions'!#REF!,2)),0),7)&gt;27),COUNTBLANK('Form LTAHO General'!#REF!),0))</f>
        <v>0</v>
      </c>
      <c r="AH216" s="111">
        <f t="shared" si="21"/>
        <v>0</v>
      </c>
      <c r="AI216" s="111">
        <f t="shared" si="22"/>
        <v>0</v>
      </c>
      <c r="AJ216" s="111">
        <f t="shared" si="23"/>
        <v>0</v>
      </c>
      <c r="AK216" s="111">
        <f>IF(ISBLANK(E216),0,IF(IFERROR(DATE(LEFT(E216,4),MID(E216,5,2),RIGHT(E216,2)),0)&lt;IFERROR(DATE(LEFT('Form LTAHO Instructions'!#REF!,4),MID('Form LTAHO Instructions'!#REF!,5,2),RIGHT('Form LTAHO Instructions'!#REF!,2)),0),0,1))</f>
        <v>0</v>
      </c>
      <c r="AL216" s="111">
        <f>IF('Form LTAHO General'!U216="Misconduct report has been filed",COUNTBLANK('Form LTAHO General'!V216),0)</f>
        <v>0</v>
      </c>
      <c r="AM216" s="111">
        <f t="shared" si="24"/>
        <v>0</v>
      </c>
      <c r="AN216" s="111">
        <f>IF(ISBLANK(D216),0,IF(ISNA(VLOOKUP(D216,'Form LTAHO Dropdowns (Hidden)'!$B$1:$B$4,1,FALSE)),1,0))</f>
        <v>0</v>
      </c>
      <c r="AO216" s="111">
        <f>IF(ISBLANK(G216),0,IF(ISNA(VLOOKUP(G216,'Form LTAHO Dropdowns (Hidden)'!$J$1:$J$5,1,FALSE)),1,0))</f>
        <v>0</v>
      </c>
      <c r="AP216" s="111">
        <f>IF(ISBLANK(K216),0,IF(ISNA(VLOOKUP(K216,'Form LTAHO Dropdowns (Hidden)'!$M$1:$M$4,1,FALSE)),1,0))</f>
        <v>0</v>
      </c>
      <c r="AQ216" s="111">
        <f>IF(ISBLANK(L216),0,IF(ISNA(VLOOKUP(L216,'Form LTAHO Dropdowns (Hidden)'!$K$1:$K$4,1,FALSE)),1,0))</f>
        <v>0</v>
      </c>
      <c r="AR216" s="111">
        <f t="shared" si="25"/>
        <v>0</v>
      </c>
      <c r="AS216" s="111">
        <f t="shared" si="26"/>
        <v>0</v>
      </c>
      <c r="AT216" s="111">
        <f t="shared" si="27"/>
        <v>0</v>
      </c>
    </row>
    <row r="217" spans="2:46" x14ac:dyDescent="0.25">
      <c r="B217" s="12"/>
      <c r="C217" s="12"/>
      <c r="D217" s="12"/>
      <c r="E217" s="32"/>
      <c r="F217" s="12"/>
      <c r="G217" s="12"/>
      <c r="H217" s="12"/>
      <c r="I217" s="32"/>
      <c r="J217" s="12"/>
      <c r="K217" s="12"/>
      <c r="L217" s="12"/>
      <c r="M217" s="12"/>
      <c r="N217" s="12"/>
      <c r="O217" s="12"/>
      <c r="P217" s="32"/>
      <c r="Q217" s="12"/>
      <c r="R217" s="12"/>
      <c r="S217" s="12"/>
      <c r="T217" s="12"/>
      <c r="U217" s="12"/>
      <c r="V217" s="12"/>
      <c r="Z217" s="111" t="e">
        <f>IF('Form LTAHO Instructions'!#REF!="yes",COUNTA('Form LTAHO General'!B217),0)</f>
        <v>#REF!</v>
      </c>
      <c r="AA217" s="111">
        <f>IF(COUNTA(B217:V217)&gt;0,3-(COUNTA('Form LTAHO General'!B217)+COUNTA('Form LTAHO General'!D217)+COUNTA('Form LTAHO General'!U217)),0)</f>
        <v>0</v>
      </c>
      <c r="AB217" s="111">
        <f>IF('Form LTAHO General'!U217="No",COUNTBLANK('Form LTAHO General'!E217:G217)+COUNTBLANK('Form LTAHO General'!K217),0)</f>
        <v>0</v>
      </c>
      <c r="AC217" s="111">
        <f>IF('Form LTAHO General'!G217="Others",COUNTBLANK('Form LTAHO General'!H217),0)</f>
        <v>0</v>
      </c>
      <c r="AD217" s="111">
        <f>IF(AND(U217="No",COUNTA('Form LTAHO General'!B217),ISBLANK('Form LTAHO General'!I217)),COUNTBLANK('Form LTAHO General'!J217),0)</f>
        <v>0</v>
      </c>
      <c r="AE217" s="111">
        <f>IF(ISBLANK(K217),0,IF(ISNUMBER(SEARCH("FI fully agreed with the client's requests/appeals",'Form LTAHO General'!K217)),0,COUNTBLANK('Form LTAHO General'!L217)))</f>
        <v>0</v>
      </c>
      <c r="AF217" s="111">
        <f>IF(OR('Form LTAHO General'!K217="Others",'Form LTAHO General'!L217="Others"),COUNTBLANK('Form LTAHO General'!M217),0)</f>
        <v>0</v>
      </c>
      <c r="AG217" s="111">
        <f>IF(ISBLANK(B217),0,IF(AND(ISBLANK('Form LTAHO General'!P217),NETWORKDAYS(IFERROR(DATE(LEFT('Form LTAHO General'!E217,4),MID('Form LTAHO General'!E217,5,2),RIGHT('Form LTAHO General'!E217,2)),0),IFERROR(DATE(LEFT('Form LTAHO Instructions'!#REF!,4),MID('Form LTAHO Instructions'!#REF!,5,2),RIGHT('Form LTAHO Instructions'!#REF!,2)),0),7)&gt;27),COUNTBLANK('Form LTAHO General'!#REF!),0))</f>
        <v>0</v>
      </c>
      <c r="AH217" s="111">
        <f t="shared" si="21"/>
        <v>0</v>
      </c>
      <c r="AI217" s="111">
        <f t="shared" si="22"/>
        <v>0</v>
      </c>
      <c r="AJ217" s="111">
        <f t="shared" si="23"/>
        <v>0</v>
      </c>
      <c r="AK217" s="111">
        <f>IF(ISBLANK(E217),0,IF(IFERROR(DATE(LEFT(E217,4),MID(E217,5,2),RIGHT(E217,2)),0)&lt;IFERROR(DATE(LEFT('Form LTAHO Instructions'!#REF!,4),MID('Form LTAHO Instructions'!#REF!,5,2),RIGHT('Form LTAHO Instructions'!#REF!,2)),0),0,1))</f>
        <v>0</v>
      </c>
      <c r="AL217" s="111">
        <f>IF('Form LTAHO General'!U217="Misconduct report has been filed",COUNTBLANK('Form LTAHO General'!V217),0)</f>
        <v>0</v>
      </c>
      <c r="AM217" s="111">
        <f t="shared" si="24"/>
        <v>0</v>
      </c>
      <c r="AN217" s="111">
        <f>IF(ISBLANK(D217),0,IF(ISNA(VLOOKUP(D217,'Form LTAHO Dropdowns (Hidden)'!$B$1:$B$4,1,FALSE)),1,0))</f>
        <v>0</v>
      </c>
      <c r="AO217" s="111">
        <f>IF(ISBLANK(G217),0,IF(ISNA(VLOOKUP(G217,'Form LTAHO Dropdowns (Hidden)'!$J$1:$J$5,1,FALSE)),1,0))</f>
        <v>0</v>
      </c>
      <c r="AP217" s="111">
        <f>IF(ISBLANK(K217),0,IF(ISNA(VLOOKUP(K217,'Form LTAHO Dropdowns (Hidden)'!$M$1:$M$4,1,FALSE)),1,0))</f>
        <v>0</v>
      </c>
      <c r="AQ217" s="111">
        <f>IF(ISBLANK(L217),0,IF(ISNA(VLOOKUP(L217,'Form LTAHO Dropdowns (Hidden)'!$K$1:$K$4,1,FALSE)),1,0))</f>
        <v>0</v>
      </c>
      <c r="AR217" s="111">
        <f t="shared" si="25"/>
        <v>0</v>
      </c>
      <c r="AS217" s="111">
        <f t="shared" si="26"/>
        <v>0</v>
      </c>
      <c r="AT217" s="111">
        <f t="shared" si="27"/>
        <v>0</v>
      </c>
    </row>
    <row r="218" spans="2:46" x14ac:dyDescent="0.25">
      <c r="B218" s="12"/>
      <c r="C218" s="12"/>
      <c r="D218" s="12"/>
      <c r="E218" s="32"/>
      <c r="F218" s="12"/>
      <c r="G218" s="12"/>
      <c r="H218" s="12"/>
      <c r="I218" s="32"/>
      <c r="J218" s="12"/>
      <c r="K218" s="12"/>
      <c r="L218" s="12"/>
      <c r="M218" s="12"/>
      <c r="N218" s="12"/>
      <c r="O218" s="12"/>
      <c r="P218" s="32"/>
      <c r="Q218" s="12"/>
      <c r="R218" s="12"/>
      <c r="S218" s="12"/>
      <c r="T218" s="12"/>
      <c r="U218" s="12"/>
      <c r="V218" s="12"/>
      <c r="Z218" s="111" t="e">
        <f>IF('Form LTAHO Instructions'!#REF!="yes",COUNTA('Form LTAHO General'!B218),0)</f>
        <v>#REF!</v>
      </c>
      <c r="AA218" s="111">
        <f>IF(COUNTA(B218:V218)&gt;0,3-(COUNTA('Form LTAHO General'!B218)+COUNTA('Form LTAHO General'!D218)+COUNTA('Form LTAHO General'!U218)),0)</f>
        <v>0</v>
      </c>
      <c r="AB218" s="111">
        <f>IF('Form LTAHO General'!U218="No",COUNTBLANK('Form LTAHO General'!E218:G218)+COUNTBLANK('Form LTAHO General'!K218),0)</f>
        <v>0</v>
      </c>
      <c r="AC218" s="111">
        <f>IF('Form LTAHO General'!G218="Others",COUNTBLANK('Form LTAHO General'!H218),0)</f>
        <v>0</v>
      </c>
      <c r="AD218" s="111">
        <f>IF(AND(U218="No",COUNTA('Form LTAHO General'!B218),ISBLANK('Form LTAHO General'!I218)),COUNTBLANK('Form LTAHO General'!J218),0)</f>
        <v>0</v>
      </c>
      <c r="AE218" s="111">
        <f>IF(ISBLANK(K218),0,IF(ISNUMBER(SEARCH("FI fully agreed with the client's requests/appeals",'Form LTAHO General'!K218)),0,COUNTBLANK('Form LTAHO General'!L218)))</f>
        <v>0</v>
      </c>
      <c r="AF218" s="111">
        <f>IF(OR('Form LTAHO General'!K218="Others",'Form LTAHO General'!L218="Others"),COUNTBLANK('Form LTAHO General'!M218),0)</f>
        <v>0</v>
      </c>
      <c r="AG218" s="111">
        <f>IF(ISBLANK(B218),0,IF(AND(ISBLANK('Form LTAHO General'!P218),NETWORKDAYS(IFERROR(DATE(LEFT('Form LTAHO General'!E218,4),MID('Form LTAHO General'!E218,5,2),RIGHT('Form LTAHO General'!E218,2)),0),IFERROR(DATE(LEFT('Form LTAHO Instructions'!#REF!,4),MID('Form LTAHO Instructions'!#REF!,5,2),RIGHT('Form LTAHO Instructions'!#REF!,2)),0),7)&gt;27),COUNTBLANK('Form LTAHO General'!#REF!),0))</f>
        <v>0</v>
      </c>
      <c r="AH218" s="111">
        <f t="shared" si="21"/>
        <v>0</v>
      </c>
      <c r="AI218" s="111">
        <f t="shared" si="22"/>
        <v>0</v>
      </c>
      <c r="AJ218" s="111">
        <f t="shared" si="23"/>
        <v>0</v>
      </c>
      <c r="AK218" s="111">
        <f>IF(ISBLANK(E218),0,IF(IFERROR(DATE(LEFT(E218,4),MID(E218,5,2),RIGHT(E218,2)),0)&lt;IFERROR(DATE(LEFT('Form LTAHO Instructions'!#REF!,4),MID('Form LTAHO Instructions'!#REF!,5,2),RIGHT('Form LTAHO Instructions'!#REF!,2)),0),0,1))</f>
        <v>0</v>
      </c>
      <c r="AL218" s="111">
        <f>IF('Form LTAHO General'!U218="Misconduct report has been filed",COUNTBLANK('Form LTAHO General'!V218),0)</f>
        <v>0</v>
      </c>
      <c r="AM218" s="111">
        <f t="shared" si="24"/>
        <v>0</v>
      </c>
      <c r="AN218" s="111">
        <f>IF(ISBLANK(D218),0,IF(ISNA(VLOOKUP(D218,'Form LTAHO Dropdowns (Hidden)'!$B$1:$B$4,1,FALSE)),1,0))</f>
        <v>0</v>
      </c>
      <c r="AO218" s="111">
        <f>IF(ISBLANK(G218),0,IF(ISNA(VLOOKUP(G218,'Form LTAHO Dropdowns (Hidden)'!$J$1:$J$5,1,FALSE)),1,0))</f>
        <v>0</v>
      </c>
      <c r="AP218" s="111">
        <f>IF(ISBLANK(K218),0,IF(ISNA(VLOOKUP(K218,'Form LTAHO Dropdowns (Hidden)'!$M$1:$M$4,1,FALSE)),1,0))</f>
        <v>0</v>
      </c>
      <c r="AQ218" s="111">
        <f>IF(ISBLANK(L218),0,IF(ISNA(VLOOKUP(L218,'Form LTAHO Dropdowns (Hidden)'!$K$1:$K$4,1,FALSE)),1,0))</f>
        <v>0</v>
      </c>
      <c r="AR218" s="111">
        <f t="shared" si="25"/>
        <v>0</v>
      </c>
      <c r="AS218" s="111">
        <f t="shared" si="26"/>
        <v>0</v>
      </c>
      <c r="AT218" s="111">
        <f t="shared" si="27"/>
        <v>0</v>
      </c>
    </row>
    <row r="219" spans="2:46" x14ac:dyDescent="0.25">
      <c r="B219" s="12"/>
      <c r="C219" s="12"/>
      <c r="D219" s="12"/>
      <c r="E219" s="32"/>
      <c r="F219" s="12"/>
      <c r="G219" s="12"/>
      <c r="H219" s="12"/>
      <c r="I219" s="32"/>
      <c r="J219" s="12"/>
      <c r="K219" s="12"/>
      <c r="L219" s="12"/>
      <c r="M219" s="12"/>
      <c r="N219" s="12"/>
      <c r="O219" s="12"/>
      <c r="P219" s="32"/>
      <c r="Q219" s="12"/>
      <c r="R219" s="12"/>
      <c r="S219" s="12"/>
      <c r="T219" s="12"/>
      <c r="U219" s="12"/>
      <c r="V219" s="12"/>
      <c r="Z219" s="111" t="e">
        <f>IF('Form LTAHO Instructions'!#REF!="yes",COUNTA('Form LTAHO General'!B219),0)</f>
        <v>#REF!</v>
      </c>
      <c r="AA219" s="111">
        <f>IF(COUNTA(B219:V219)&gt;0,3-(COUNTA('Form LTAHO General'!B219)+COUNTA('Form LTAHO General'!D219)+COUNTA('Form LTAHO General'!U219)),0)</f>
        <v>0</v>
      </c>
      <c r="AB219" s="111">
        <f>IF('Form LTAHO General'!U219="No",COUNTBLANK('Form LTAHO General'!E219:G219)+COUNTBLANK('Form LTAHO General'!K219),0)</f>
        <v>0</v>
      </c>
      <c r="AC219" s="111">
        <f>IF('Form LTAHO General'!G219="Others",COUNTBLANK('Form LTAHO General'!H219),0)</f>
        <v>0</v>
      </c>
      <c r="AD219" s="111">
        <f>IF(AND(U219="No",COUNTA('Form LTAHO General'!B219),ISBLANK('Form LTAHO General'!I219)),COUNTBLANK('Form LTAHO General'!J219),0)</f>
        <v>0</v>
      </c>
      <c r="AE219" s="111">
        <f>IF(ISBLANK(K219),0,IF(ISNUMBER(SEARCH("FI fully agreed with the client's requests/appeals",'Form LTAHO General'!K219)),0,COUNTBLANK('Form LTAHO General'!L219)))</f>
        <v>0</v>
      </c>
      <c r="AF219" s="111">
        <f>IF(OR('Form LTAHO General'!K219="Others",'Form LTAHO General'!L219="Others"),COUNTBLANK('Form LTAHO General'!M219),0)</f>
        <v>0</v>
      </c>
      <c r="AG219" s="111">
        <f>IF(ISBLANK(B219),0,IF(AND(ISBLANK('Form LTAHO General'!P219),NETWORKDAYS(IFERROR(DATE(LEFT('Form LTAHO General'!E219,4),MID('Form LTAHO General'!E219,5,2),RIGHT('Form LTAHO General'!E219,2)),0),IFERROR(DATE(LEFT('Form LTAHO Instructions'!#REF!,4),MID('Form LTAHO Instructions'!#REF!,5,2),RIGHT('Form LTAHO Instructions'!#REF!,2)),0),7)&gt;27),COUNTBLANK('Form LTAHO General'!#REF!),0))</f>
        <v>0</v>
      </c>
      <c r="AH219" s="111">
        <f t="shared" si="21"/>
        <v>0</v>
      </c>
      <c r="AI219" s="111">
        <f t="shared" si="22"/>
        <v>0</v>
      </c>
      <c r="AJ219" s="111">
        <f t="shared" si="23"/>
        <v>0</v>
      </c>
      <c r="AK219" s="111">
        <f>IF(ISBLANK(E219),0,IF(IFERROR(DATE(LEFT(E219,4),MID(E219,5,2),RIGHT(E219,2)),0)&lt;IFERROR(DATE(LEFT('Form LTAHO Instructions'!#REF!,4),MID('Form LTAHO Instructions'!#REF!,5,2),RIGHT('Form LTAHO Instructions'!#REF!,2)),0),0,1))</f>
        <v>0</v>
      </c>
      <c r="AL219" s="111">
        <f>IF('Form LTAHO General'!U219="Misconduct report has been filed",COUNTBLANK('Form LTAHO General'!V219),0)</f>
        <v>0</v>
      </c>
      <c r="AM219" s="111">
        <f t="shared" si="24"/>
        <v>0</v>
      </c>
      <c r="AN219" s="111">
        <f>IF(ISBLANK(D219),0,IF(ISNA(VLOOKUP(D219,'Form LTAHO Dropdowns (Hidden)'!$B$1:$B$4,1,FALSE)),1,0))</f>
        <v>0</v>
      </c>
      <c r="AO219" s="111">
        <f>IF(ISBLANK(G219),0,IF(ISNA(VLOOKUP(G219,'Form LTAHO Dropdowns (Hidden)'!$J$1:$J$5,1,FALSE)),1,0))</f>
        <v>0</v>
      </c>
      <c r="AP219" s="111">
        <f>IF(ISBLANK(K219),0,IF(ISNA(VLOOKUP(K219,'Form LTAHO Dropdowns (Hidden)'!$M$1:$M$4,1,FALSE)),1,0))</f>
        <v>0</v>
      </c>
      <c r="AQ219" s="111">
        <f>IF(ISBLANK(L219),0,IF(ISNA(VLOOKUP(L219,'Form LTAHO Dropdowns (Hidden)'!$K$1:$K$4,1,FALSE)),1,0))</f>
        <v>0</v>
      </c>
      <c r="AR219" s="111">
        <f t="shared" si="25"/>
        <v>0</v>
      </c>
      <c r="AS219" s="111">
        <f t="shared" si="26"/>
        <v>0</v>
      </c>
      <c r="AT219" s="111">
        <f t="shared" si="27"/>
        <v>0</v>
      </c>
    </row>
    <row r="220" spans="2:46" x14ac:dyDescent="0.25">
      <c r="B220" s="12"/>
      <c r="C220" s="12"/>
      <c r="D220" s="12"/>
      <c r="E220" s="32"/>
      <c r="F220" s="12"/>
      <c r="G220" s="12"/>
      <c r="H220" s="12"/>
      <c r="I220" s="32"/>
      <c r="J220" s="12"/>
      <c r="K220" s="12"/>
      <c r="L220" s="12"/>
      <c r="M220" s="12"/>
      <c r="N220" s="12"/>
      <c r="O220" s="12"/>
      <c r="P220" s="32"/>
      <c r="Q220" s="12"/>
      <c r="R220" s="12"/>
      <c r="S220" s="12"/>
      <c r="T220" s="12"/>
      <c r="U220" s="12"/>
      <c r="V220" s="12"/>
      <c r="Z220" s="111" t="e">
        <f>IF('Form LTAHO Instructions'!#REF!="yes",COUNTA('Form LTAHO General'!B220),0)</f>
        <v>#REF!</v>
      </c>
      <c r="AA220" s="111">
        <f>IF(COUNTA(B220:V220)&gt;0,3-(COUNTA('Form LTAHO General'!B220)+COUNTA('Form LTAHO General'!D220)+COUNTA('Form LTAHO General'!U220)),0)</f>
        <v>0</v>
      </c>
      <c r="AB220" s="111">
        <f>IF('Form LTAHO General'!U220="No",COUNTBLANK('Form LTAHO General'!E220:G220)+COUNTBLANK('Form LTAHO General'!K220),0)</f>
        <v>0</v>
      </c>
      <c r="AC220" s="111">
        <f>IF('Form LTAHO General'!G220="Others",COUNTBLANK('Form LTAHO General'!H220),0)</f>
        <v>0</v>
      </c>
      <c r="AD220" s="111">
        <f>IF(AND(U220="No",COUNTA('Form LTAHO General'!B220),ISBLANK('Form LTAHO General'!I220)),COUNTBLANK('Form LTAHO General'!J220),0)</f>
        <v>0</v>
      </c>
      <c r="AE220" s="111">
        <f>IF(ISBLANK(K220),0,IF(ISNUMBER(SEARCH("FI fully agreed with the client's requests/appeals",'Form LTAHO General'!K220)),0,COUNTBLANK('Form LTAHO General'!L220)))</f>
        <v>0</v>
      </c>
      <c r="AF220" s="111">
        <f>IF(OR('Form LTAHO General'!K220="Others",'Form LTAHO General'!L220="Others"),COUNTBLANK('Form LTAHO General'!M220),0)</f>
        <v>0</v>
      </c>
      <c r="AG220" s="111">
        <f>IF(ISBLANK(B220),0,IF(AND(ISBLANK('Form LTAHO General'!P220),NETWORKDAYS(IFERROR(DATE(LEFT('Form LTAHO General'!E220,4),MID('Form LTAHO General'!E220,5,2),RIGHT('Form LTAHO General'!E220,2)),0),IFERROR(DATE(LEFT('Form LTAHO Instructions'!#REF!,4),MID('Form LTAHO Instructions'!#REF!,5,2),RIGHT('Form LTAHO Instructions'!#REF!,2)),0),7)&gt;27),COUNTBLANK('Form LTAHO General'!#REF!),0))</f>
        <v>0</v>
      </c>
      <c r="AH220" s="111">
        <f t="shared" si="21"/>
        <v>0</v>
      </c>
      <c r="AI220" s="111">
        <f t="shared" si="22"/>
        <v>0</v>
      </c>
      <c r="AJ220" s="111">
        <f t="shared" si="23"/>
        <v>0</v>
      </c>
      <c r="AK220" s="111">
        <f>IF(ISBLANK(E220),0,IF(IFERROR(DATE(LEFT(E220,4),MID(E220,5,2),RIGHT(E220,2)),0)&lt;IFERROR(DATE(LEFT('Form LTAHO Instructions'!#REF!,4),MID('Form LTAHO Instructions'!#REF!,5,2),RIGHT('Form LTAHO Instructions'!#REF!,2)),0),0,1))</f>
        <v>0</v>
      </c>
      <c r="AL220" s="111">
        <f>IF('Form LTAHO General'!U220="Misconduct report has been filed",COUNTBLANK('Form LTAHO General'!V220),0)</f>
        <v>0</v>
      </c>
      <c r="AM220" s="111">
        <f t="shared" si="24"/>
        <v>0</v>
      </c>
      <c r="AN220" s="111">
        <f>IF(ISBLANK(D220),0,IF(ISNA(VLOOKUP(D220,'Form LTAHO Dropdowns (Hidden)'!$B$1:$B$4,1,FALSE)),1,0))</f>
        <v>0</v>
      </c>
      <c r="AO220" s="111">
        <f>IF(ISBLANK(G220),0,IF(ISNA(VLOOKUP(G220,'Form LTAHO Dropdowns (Hidden)'!$J$1:$J$5,1,FALSE)),1,0))</f>
        <v>0</v>
      </c>
      <c r="AP220" s="111">
        <f>IF(ISBLANK(K220),0,IF(ISNA(VLOOKUP(K220,'Form LTAHO Dropdowns (Hidden)'!$M$1:$M$4,1,FALSE)),1,0))</f>
        <v>0</v>
      </c>
      <c r="AQ220" s="111">
        <f>IF(ISBLANK(L220),0,IF(ISNA(VLOOKUP(L220,'Form LTAHO Dropdowns (Hidden)'!$K$1:$K$4,1,FALSE)),1,0))</f>
        <v>0</v>
      </c>
      <c r="AR220" s="111">
        <f t="shared" si="25"/>
        <v>0</v>
      </c>
      <c r="AS220" s="111">
        <f t="shared" si="26"/>
        <v>0</v>
      </c>
      <c r="AT220" s="111">
        <f t="shared" si="27"/>
        <v>0</v>
      </c>
    </row>
    <row r="221" spans="2:46" x14ac:dyDescent="0.25">
      <c r="B221" s="12"/>
      <c r="C221" s="12"/>
      <c r="D221" s="12"/>
      <c r="E221" s="32"/>
      <c r="F221" s="12"/>
      <c r="G221" s="12"/>
      <c r="H221" s="12"/>
      <c r="I221" s="32"/>
      <c r="J221" s="12"/>
      <c r="K221" s="12"/>
      <c r="L221" s="12"/>
      <c r="M221" s="12"/>
      <c r="N221" s="12"/>
      <c r="O221" s="12"/>
      <c r="P221" s="32"/>
      <c r="Q221" s="12"/>
      <c r="R221" s="12"/>
      <c r="S221" s="12"/>
      <c r="T221" s="12"/>
      <c r="U221" s="12"/>
      <c r="V221" s="12"/>
      <c r="Z221" s="111" t="e">
        <f>IF('Form LTAHO Instructions'!#REF!="yes",COUNTA('Form LTAHO General'!B221),0)</f>
        <v>#REF!</v>
      </c>
      <c r="AA221" s="111">
        <f>IF(COUNTA(B221:V221)&gt;0,3-(COUNTA('Form LTAHO General'!B221)+COUNTA('Form LTAHO General'!D221)+COUNTA('Form LTAHO General'!U221)),0)</f>
        <v>0</v>
      </c>
      <c r="AB221" s="111">
        <f>IF('Form LTAHO General'!U221="No",COUNTBLANK('Form LTAHO General'!E221:G221)+COUNTBLANK('Form LTAHO General'!K221),0)</f>
        <v>0</v>
      </c>
      <c r="AC221" s="111">
        <f>IF('Form LTAHO General'!G221="Others",COUNTBLANK('Form LTAHO General'!H221),0)</f>
        <v>0</v>
      </c>
      <c r="AD221" s="111">
        <f>IF(AND(U221="No",COUNTA('Form LTAHO General'!B221),ISBLANK('Form LTAHO General'!I221)),COUNTBLANK('Form LTAHO General'!J221),0)</f>
        <v>0</v>
      </c>
      <c r="AE221" s="111">
        <f>IF(ISBLANK(K221),0,IF(ISNUMBER(SEARCH("FI fully agreed with the client's requests/appeals",'Form LTAHO General'!K221)),0,COUNTBLANK('Form LTAHO General'!L221)))</f>
        <v>0</v>
      </c>
      <c r="AF221" s="111">
        <f>IF(OR('Form LTAHO General'!K221="Others",'Form LTAHO General'!L221="Others"),COUNTBLANK('Form LTAHO General'!M221),0)</f>
        <v>0</v>
      </c>
      <c r="AG221" s="111">
        <f>IF(ISBLANK(B221),0,IF(AND(ISBLANK('Form LTAHO General'!P221),NETWORKDAYS(IFERROR(DATE(LEFT('Form LTAHO General'!E221,4),MID('Form LTAHO General'!E221,5,2),RIGHT('Form LTAHO General'!E221,2)),0),IFERROR(DATE(LEFT('Form LTAHO Instructions'!#REF!,4),MID('Form LTAHO Instructions'!#REF!,5,2),RIGHT('Form LTAHO Instructions'!#REF!,2)),0),7)&gt;27),COUNTBLANK('Form LTAHO General'!#REF!),0))</f>
        <v>0</v>
      </c>
      <c r="AH221" s="111">
        <f t="shared" si="21"/>
        <v>0</v>
      </c>
      <c r="AI221" s="111">
        <f t="shared" si="22"/>
        <v>0</v>
      </c>
      <c r="AJ221" s="111">
        <f t="shared" si="23"/>
        <v>0</v>
      </c>
      <c r="AK221" s="111">
        <f>IF(ISBLANK(E221),0,IF(IFERROR(DATE(LEFT(E221,4),MID(E221,5,2),RIGHT(E221,2)),0)&lt;IFERROR(DATE(LEFT('Form LTAHO Instructions'!#REF!,4),MID('Form LTAHO Instructions'!#REF!,5,2),RIGHT('Form LTAHO Instructions'!#REF!,2)),0),0,1))</f>
        <v>0</v>
      </c>
      <c r="AL221" s="111">
        <f>IF('Form LTAHO General'!U221="Misconduct report has been filed",COUNTBLANK('Form LTAHO General'!V221),0)</f>
        <v>0</v>
      </c>
      <c r="AM221" s="111">
        <f t="shared" si="24"/>
        <v>0</v>
      </c>
      <c r="AN221" s="111">
        <f>IF(ISBLANK(D221),0,IF(ISNA(VLOOKUP(D221,'Form LTAHO Dropdowns (Hidden)'!$B$1:$B$4,1,FALSE)),1,0))</f>
        <v>0</v>
      </c>
      <c r="AO221" s="111">
        <f>IF(ISBLANK(G221),0,IF(ISNA(VLOOKUP(G221,'Form LTAHO Dropdowns (Hidden)'!$J$1:$J$5,1,FALSE)),1,0))</f>
        <v>0</v>
      </c>
      <c r="AP221" s="111">
        <f>IF(ISBLANK(K221),0,IF(ISNA(VLOOKUP(K221,'Form LTAHO Dropdowns (Hidden)'!$M$1:$M$4,1,FALSE)),1,0))</f>
        <v>0</v>
      </c>
      <c r="AQ221" s="111">
        <f>IF(ISBLANK(L221),0,IF(ISNA(VLOOKUP(L221,'Form LTAHO Dropdowns (Hidden)'!$K$1:$K$4,1,FALSE)),1,0))</f>
        <v>0</v>
      </c>
      <c r="AR221" s="111">
        <f t="shared" si="25"/>
        <v>0</v>
      </c>
      <c r="AS221" s="111">
        <f t="shared" si="26"/>
        <v>0</v>
      </c>
      <c r="AT221" s="111">
        <f t="shared" si="27"/>
        <v>0</v>
      </c>
    </row>
    <row r="222" spans="2:46" x14ac:dyDescent="0.25">
      <c r="B222" s="12"/>
      <c r="C222" s="12"/>
      <c r="D222" s="12"/>
      <c r="E222" s="32"/>
      <c r="F222" s="12"/>
      <c r="G222" s="12"/>
      <c r="H222" s="12"/>
      <c r="I222" s="32"/>
      <c r="J222" s="12"/>
      <c r="K222" s="12"/>
      <c r="L222" s="12"/>
      <c r="M222" s="12"/>
      <c r="N222" s="12"/>
      <c r="O222" s="12"/>
      <c r="P222" s="32"/>
      <c r="Q222" s="12"/>
      <c r="R222" s="12"/>
      <c r="S222" s="12"/>
      <c r="T222" s="12"/>
      <c r="U222" s="12"/>
      <c r="V222" s="12"/>
      <c r="Z222" s="111" t="e">
        <f>IF('Form LTAHO Instructions'!#REF!="yes",COUNTA('Form LTAHO General'!B222),0)</f>
        <v>#REF!</v>
      </c>
      <c r="AA222" s="111">
        <f>IF(COUNTA(B222:V222)&gt;0,3-(COUNTA('Form LTAHO General'!B222)+COUNTA('Form LTAHO General'!D222)+COUNTA('Form LTAHO General'!U222)),0)</f>
        <v>0</v>
      </c>
      <c r="AB222" s="111">
        <f>IF('Form LTAHO General'!U222="No",COUNTBLANK('Form LTAHO General'!E222:G222)+COUNTBLANK('Form LTAHO General'!K222),0)</f>
        <v>0</v>
      </c>
      <c r="AC222" s="111">
        <f>IF('Form LTAHO General'!G222="Others",COUNTBLANK('Form LTAHO General'!H222),0)</f>
        <v>0</v>
      </c>
      <c r="AD222" s="111">
        <f>IF(AND(U222="No",COUNTA('Form LTAHO General'!B222),ISBLANK('Form LTAHO General'!I222)),COUNTBLANK('Form LTAHO General'!J222),0)</f>
        <v>0</v>
      </c>
      <c r="AE222" s="111">
        <f>IF(ISBLANK(K222),0,IF(ISNUMBER(SEARCH("FI fully agreed with the client's requests/appeals",'Form LTAHO General'!K222)),0,COUNTBLANK('Form LTAHO General'!L222)))</f>
        <v>0</v>
      </c>
      <c r="AF222" s="111">
        <f>IF(OR('Form LTAHO General'!K222="Others",'Form LTAHO General'!L222="Others"),COUNTBLANK('Form LTAHO General'!M222),0)</f>
        <v>0</v>
      </c>
      <c r="AG222" s="111">
        <f>IF(ISBLANK(B222),0,IF(AND(ISBLANK('Form LTAHO General'!P222),NETWORKDAYS(IFERROR(DATE(LEFT('Form LTAHO General'!E222,4),MID('Form LTAHO General'!E222,5,2),RIGHT('Form LTAHO General'!E222,2)),0),IFERROR(DATE(LEFT('Form LTAHO Instructions'!#REF!,4),MID('Form LTAHO Instructions'!#REF!,5,2),RIGHT('Form LTAHO Instructions'!#REF!,2)),0),7)&gt;27),COUNTBLANK('Form LTAHO General'!#REF!),0))</f>
        <v>0</v>
      </c>
      <c r="AH222" s="111">
        <f t="shared" si="21"/>
        <v>0</v>
      </c>
      <c r="AI222" s="111">
        <f t="shared" si="22"/>
        <v>0</v>
      </c>
      <c r="AJ222" s="111">
        <f t="shared" si="23"/>
        <v>0</v>
      </c>
      <c r="AK222" s="111">
        <f>IF(ISBLANK(E222),0,IF(IFERROR(DATE(LEFT(E222,4),MID(E222,5,2),RIGHT(E222,2)),0)&lt;IFERROR(DATE(LEFT('Form LTAHO Instructions'!#REF!,4),MID('Form LTAHO Instructions'!#REF!,5,2),RIGHT('Form LTAHO Instructions'!#REF!,2)),0),0,1))</f>
        <v>0</v>
      </c>
      <c r="AL222" s="111">
        <f>IF('Form LTAHO General'!U222="Misconduct report has been filed",COUNTBLANK('Form LTAHO General'!V222),0)</f>
        <v>0</v>
      </c>
      <c r="AM222" s="111">
        <f t="shared" si="24"/>
        <v>0</v>
      </c>
      <c r="AN222" s="111">
        <f>IF(ISBLANK(D222),0,IF(ISNA(VLOOKUP(D222,'Form LTAHO Dropdowns (Hidden)'!$B$1:$B$4,1,FALSE)),1,0))</f>
        <v>0</v>
      </c>
      <c r="AO222" s="111">
        <f>IF(ISBLANK(G222),0,IF(ISNA(VLOOKUP(G222,'Form LTAHO Dropdowns (Hidden)'!$J$1:$J$5,1,FALSE)),1,0))</f>
        <v>0</v>
      </c>
      <c r="AP222" s="111">
        <f>IF(ISBLANK(K222),0,IF(ISNA(VLOOKUP(K222,'Form LTAHO Dropdowns (Hidden)'!$M$1:$M$4,1,FALSE)),1,0))</f>
        <v>0</v>
      </c>
      <c r="AQ222" s="111">
        <f>IF(ISBLANK(L222),0,IF(ISNA(VLOOKUP(L222,'Form LTAHO Dropdowns (Hidden)'!$K$1:$K$4,1,FALSE)),1,0))</f>
        <v>0</v>
      </c>
      <c r="AR222" s="111">
        <f t="shared" si="25"/>
        <v>0</v>
      </c>
      <c r="AS222" s="111">
        <f t="shared" si="26"/>
        <v>0</v>
      </c>
      <c r="AT222" s="111">
        <f t="shared" si="27"/>
        <v>0</v>
      </c>
    </row>
    <row r="223" spans="2:46" x14ac:dyDescent="0.25">
      <c r="B223" s="12"/>
      <c r="C223" s="12"/>
      <c r="D223" s="12"/>
      <c r="E223" s="32"/>
      <c r="F223" s="12"/>
      <c r="G223" s="12"/>
      <c r="H223" s="12"/>
      <c r="I223" s="32"/>
      <c r="J223" s="12"/>
      <c r="K223" s="12"/>
      <c r="L223" s="12"/>
      <c r="M223" s="12"/>
      <c r="N223" s="12"/>
      <c r="O223" s="12"/>
      <c r="P223" s="32"/>
      <c r="Q223" s="12"/>
      <c r="R223" s="12"/>
      <c r="S223" s="12"/>
      <c r="T223" s="12"/>
      <c r="U223" s="12"/>
      <c r="V223" s="12"/>
      <c r="Z223" s="111" t="e">
        <f>IF('Form LTAHO Instructions'!#REF!="yes",COUNTA('Form LTAHO General'!B223),0)</f>
        <v>#REF!</v>
      </c>
      <c r="AA223" s="111">
        <f>IF(COUNTA(B223:V223)&gt;0,3-(COUNTA('Form LTAHO General'!B223)+COUNTA('Form LTAHO General'!D223)+COUNTA('Form LTAHO General'!U223)),0)</f>
        <v>0</v>
      </c>
      <c r="AB223" s="111">
        <f>IF('Form LTAHO General'!U223="No",COUNTBLANK('Form LTAHO General'!E223:G223)+COUNTBLANK('Form LTAHO General'!K223),0)</f>
        <v>0</v>
      </c>
      <c r="AC223" s="111">
        <f>IF('Form LTAHO General'!G223="Others",COUNTBLANK('Form LTAHO General'!H223),0)</f>
        <v>0</v>
      </c>
      <c r="AD223" s="111">
        <f>IF(AND(U223="No",COUNTA('Form LTAHO General'!B223),ISBLANK('Form LTAHO General'!I223)),COUNTBLANK('Form LTAHO General'!J223),0)</f>
        <v>0</v>
      </c>
      <c r="AE223" s="111">
        <f>IF(ISBLANK(K223),0,IF(ISNUMBER(SEARCH("FI fully agreed with the client's requests/appeals",'Form LTAHO General'!K223)),0,COUNTBLANK('Form LTAHO General'!L223)))</f>
        <v>0</v>
      </c>
      <c r="AF223" s="111">
        <f>IF(OR('Form LTAHO General'!K223="Others",'Form LTAHO General'!L223="Others"),COUNTBLANK('Form LTAHO General'!M223),0)</f>
        <v>0</v>
      </c>
      <c r="AG223" s="111">
        <f>IF(ISBLANK(B223),0,IF(AND(ISBLANK('Form LTAHO General'!P223),NETWORKDAYS(IFERROR(DATE(LEFT('Form LTAHO General'!E223,4),MID('Form LTAHO General'!E223,5,2),RIGHT('Form LTAHO General'!E223,2)),0),IFERROR(DATE(LEFT('Form LTAHO Instructions'!#REF!,4),MID('Form LTAHO Instructions'!#REF!,5,2),RIGHT('Form LTAHO Instructions'!#REF!,2)),0),7)&gt;27),COUNTBLANK('Form LTAHO General'!#REF!),0))</f>
        <v>0</v>
      </c>
      <c r="AH223" s="111">
        <f t="shared" si="21"/>
        <v>0</v>
      </c>
      <c r="AI223" s="111">
        <f t="shared" si="22"/>
        <v>0</v>
      </c>
      <c r="AJ223" s="111">
        <f t="shared" si="23"/>
        <v>0</v>
      </c>
      <c r="AK223" s="111">
        <f>IF(ISBLANK(E223),0,IF(IFERROR(DATE(LEFT(E223,4),MID(E223,5,2),RIGHT(E223,2)),0)&lt;IFERROR(DATE(LEFT('Form LTAHO Instructions'!#REF!,4),MID('Form LTAHO Instructions'!#REF!,5,2),RIGHT('Form LTAHO Instructions'!#REF!,2)),0),0,1))</f>
        <v>0</v>
      </c>
      <c r="AL223" s="111">
        <f>IF('Form LTAHO General'!U223="Misconduct report has been filed",COUNTBLANK('Form LTAHO General'!V223),0)</f>
        <v>0</v>
      </c>
      <c r="AM223" s="111">
        <f t="shared" si="24"/>
        <v>0</v>
      </c>
      <c r="AN223" s="111">
        <f>IF(ISBLANK(D223),0,IF(ISNA(VLOOKUP(D223,'Form LTAHO Dropdowns (Hidden)'!$B$1:$B$4,1,FALSE)),1,0))</f>
        <v>0</v>
      </c>
      <c r="AO223" s="111">
        <f>IF(ISBLANK(G223),0,IF(ISNA(VLOOKUP(G223,'Form LTAHO Dropdowns (Hidden)'!$J$1:$J$5,1,FALSE)),1,0))</f>
        <v>0</v>
      </c>
      <c r="AP223" s="111">
        <f>IF(ISBLANK(K223),0,IF(ISNA(VLOOKUP(K223,'Form LTAHO Dropdowns (Hidden)'!$M$1:$M$4,1,FALSE)),1,0))</f>
        <v>0</v>
      </c>
      <c r="AQ223" s="111">
        <f>IF(ISBLANK(L223),0,IF(ISNA(VLOOKUP(L223,'Form LTAHO Dropdowns (Hidden)'!$K$1:$K$4,1,FALSE)),1,0))</f>
        <v>0</v>
      </c>
      <c r="AR223" s="111">
        <f t="shared" si="25"/>
        <v>0</v>
      </c>
      <c r="AS223" s="111">
        <f t="shared" si="26"/>
        <v>0</v>
      </c>
      <c r="AT223" s="111">
        <f t="shared" si="27"/>
        <v>0</v>
      </c>
    </row>
    <row r="224" spans="2:46" x14ac:dyDescent="0.25">
      <c r="B224" s="12"/>
      <c r="C224" s="12"/>
      <c r="D224" s="12"/>
      <c r="E224" s="32"/>
      <c r="F224" s="12"/>
      <c r="G224" s="12"/>
      <c r="H224" s="12"/>
      <c r="I224" s="32"/>
      <c r="J224" s="12"/>
      <c r="K224" s="12"/>
      <c r="L224" s="12"/>
      <c r="M224" s="12"/>
      <c r="N224" s="12"/>
      <c r="O224" s="12"/>
      <c r="P224" s="32"/>
      <c r="Q224" s="12"/>
      <c r="R224" s="12"/>
      <c r="S224" s="12"/>
      <c r="T224" s="12"/>
      <c r="U224" s="12"/>
      <c r="V224" s="12"/>
      <c r="Z224" s="111" t="e">
        <f>IF('Form LTAHO Instructions'!#REF!="yes",COUNTA('Form LTAHO General'!B224),0)</f>
        <v>#REF!</v>
      </c>
      <c r="AA224" s="111">
        <f>IF(COUNTA(B224:V224)&gt;0,3-(COUNTA('Form LTAHO General'!B224)+COUNTA('Form LTAHO General'!D224)+COUNTA('Form LTAHO General'!U224)),0)</f>
        <v>0</v>
      </c>
      <c r="AB224" s="111">
        <f>IF('Form LTAHO General'!U224="No",COUNTBLANK('Form LTAHO General'!E224:G224)+COUNTBLANK('Form LTAHO General'!K224),0)</f>
        <v>0</v>
      </c>
      <c r="AC224" s="111">
        <f>IF('Form LTAHO General'!G224="Others",COUNTBLANK('Form LTAHO General'!H224),0)</f>
        <v>0</v>
      </c>
      <c r="AD224" s="111">
        <f>IF(AND(U224="No",COUNTA('Form LTAHO General'!B224),ISBLANK('Form LTAHO General'!I224)),COUNTBLANK('Form LTAHO General'!J224),0)</f>
        <v>0</v>
      </c>
      <c r="AE224" s="111">
        <f>IF(ISBLANK(K224),0,IF(ISNUMBER(SEARCH("FI fully agreed with the client's requests/appeals",'Form LTAHO General'!K224)),0,COUNTBLANK('Form LTAHO General'!L224)))</f>
        <v>0</v>
      </c>
      <c r="AF224" s="111">
        <f>IF(OR('Form LTAHO General'!K224="Others",'Form LTAHO General'!L224="Others"),COUNTBLANK('Form LTAHO General'!M224),0)</f>
        <v>0</v>
      </c>
      <c r="AG224" s="111">
        <f>IF(ISBLANK(B224),0,IF(AND(ISBLANK('Form LTAHO General'!P224),NETWORKDAYS(IFERROR(DATE(LEFT('Form LTAHO General'!E224,4),MID('Form LTAHO General'!E224,5,2),RIGHT('Form LTAHO General'!E224,2)),0),IFERROR(DATE(LEFT('Form LTAHO Instructions'!#REF!,4),MID('Form LTAHO Instructions'!#REF!,5,2),RIGHT('Form LTAHO Instructions'!#REF!,2)),0),7)&gt;27),COUNTBLANK('Form LTAHO General'!#REF!),0))</f>
        <v>0</v>
      </c>
      <c r="AH224" s="111">
        <f t="shared" si="21"/>
        <v>0</v>
      </c>
      <c r="AI224" s="111">
        <f t="shared" si="22"/>
        <v>0</v>
      </c>
      <c r="AJ224" s="111">
        <f t="shared" si="23"/>
        <v>0</v>
      </c>
      <c r="AK224" s="111">
        <f>IF(ISBLANK(E224),0,IF(IFERROR(DATE(LEFT(E224,4),MID(E224,5,2),RIGHT(E224,2)),0)&lt;IFERROR(DATE(LEFT('Form LTAHO Instructions'!#REF!,4),MID('Form LTAHO Instructions'!#REF!,5,2),RIGHT('Form LTAHO Instructions'!#REF!,2)),0),0,1))</f>
        <v>0</v>
      </c>
      <c r="AL224" s="111">
        <f>IF('Form LTAHO General'!U224="Misconduct report has been filed",COUNTBLANK('Form LTAHO General'!V224),0)</f>
        <v>0</v>
      </c>
      <c r="AM224" s="111">
        <f t="shared" si="24"/>
        <v>0</v>
      </c>
      <c r="AN224" s="111">
        <f>IF(ISBLANK(D224),0,IF(ISNA(VLOOKUP(D224,'Form LTAHO Dropdowns (Hidden)'!$B$1:$B$4,1,FALSE)),1,0))</f>
        <v>0</v>
      </c>
      <c r="AO224" s="111">
        <f>IF(ISBLANK(G224),0,IF(ISNA(VLOOKUP(G224,'Form LTAHO Dropdowns (Hidden)'!$J$1:$J$5,1,FALSE)),1,0))</f>
        <v>0</v>
      </c>
      <c r="AP224" s="111">
        <f>IF(ISBLANK(K224),0,IF(ISNA(VLOOKUP(K224,'Form LTAHO Dropdowns (Hidden)'!$M$1:$M$4,1,FALSE)),1,0))</f>
        <v>0</v>
      </c>
      <c r="AQ224" s="111">
        <f>IF(ISBLANK(L224),0,IF(ISNA(VLOOKUP(L224,'Form LTAHO Dropdowns (Hidden)'!$K$1:$K$4,1,FALSE)),1,0))</f>
        <v>0</v>
      </c>
      <c r="AR224" s="111">
        <f t="shared" si="25"/>
        <v>0</v>
      </c>
      <c r="AS224" s="111">
        <f t="shared" si="26"/>
        <v>0</v>
      </c>
      <c r="AT224" s="111">
        <f t="shared" si="27"/>
        <v>0</v>
      </c>
    </row>
    <row r="225" spans="2:46" x14ac:dyDescent="0.25">
      <c r="B225" s="12"/>
      <c r="C225" s="12"/>
      <c r="D225" s="12"/>
      <c r="E225" s="32"/>
      <c r="F225" s="12"/>
      <c r="G225" s="12"/>
      <c r="H225" s="12"/>
      <c r="I225" s="32"/>
      <c r="J225" s="12"/>
      <c r="K225" s="12"/>
      <c r="L225" s="12"/>
      <c r="M225" s="12"/>
      <c r="N225" s="12"/>
      <c r="O225" s="12"/>
      <c r="P225" s="32"/>
      <c r="Q225" s="12"/>
      <c r="R225" s="12"/>
      <c r="S225" s="12"/>
      <c r="T225" s="12"/>
      <c r="U225" s="12"/>
      <c r="V225" s="12"/>
      <c r="Z225" s="111" t="e">
        <f>IF('Form LTAHO Instructions'!#REF!="yes",COUNTA('Form LTAHO General'!B225),0)</f>
        <v>#REF!</v>
      </c>
      <c r="AA225" s="111">
        <f>IF(COUNTA(B225:V225)&gt;0,3-(COUNTA('Form LTAHO General'!B225)+COUNTA('Form LTAHO General'!D225)+COUNTA('Form LTAHO General'!U225)),0)</f>
        <v>0</v>
      </c>
      <c r="AB225" s="111">
        <f>IF('Form LTAHO General'!U225="No",COUNTBLANK('Form LTAHO General'!E225:G225)+COUNTBLANK('Form LTAHO General'!K225),0)</f>
        <v>0</v>
      </c>
      <c r="AC225" s="111">
        <f>IF('Form LTAHO General'!G225="Others",COUNTBLANK('Form LTAHO General'!H225),0)</f>
        <v>0</v>
      </c>
      <c r="AD225" s="111">
        <f>IF(AND(U225="No",COUNTA('Form LTAHO General'!B225),ISBLANK('Form LTAHO General'!I225)),COUNTBLANK('Form LTAHO General'!J225),0)</f>
        <v>0</v>
      </c>
      <c r="AE225" s="111">
        <f>IF(ISBLANK(K225),0,IF(ISNUMBER(SEARCH("FI fully agreed with the client's requests/appeals",'Form LTAHO General'!K225)),0,COUNTBLANK('Form LTAHO General'!L225)))</f>
        <v>0</v>
      </c>
      <c r="AF225" s="111">
        <f>IF(OR('Form LTAHO General'!K225="Others",'Form LTAHO General'!L225="Others"),COUNTBLANK('Form LTAHO General'!M225),0)</f>
        <v>0</v>
      </c>
      <c r="AG225" s="111">
        <f>IF(ISBLANK(B225),0,IF(AND(ISBLANK('Form LTAHO General'!P225),NETWORKDAYS(IFERROR(DATE(LEFT('Form LTAHO General'!E225,4),MID('Form LTAHO General'!E225,5,2),RIGHT('Form LTAHO General'!E225,2)),0),IFERROR(DATE(LEFT('Form LTAHO Instructions'!#REF!,4),MID('Form LTAHO Instructions'!#REF!,5,2),RIGHT('Form LTAHO Instructions'!#REF!,2)),0),7)&gt;27),COUNTBLANK('Form LTAHO General'!#REF!),0))</f>
        <v>0</v>
      </c>
      <c r="AH225" s="111">
        <f t="shared" si="21"/>
        <v>0</v>
      </c>
      <c r="AI225" s="111">
        <f t="shared" si="22"/>
        <v>0</v>
      </c>
      <c r="AJ225" s="111">
        <f t="shared" si="23"/>
        <v>0</v>
      </c>
      <c r="AK225" s="111">
        <f>IF(ISBLANK(E225),0,IF(IFERROR(DATE(LEFT(E225,4),MID(E225,5,2),RIGHT(E225,2)),0)&lt;IFERROR(DATE(LEFT('Form LTAHO Instructions'!#REF!,4),MID('Form LTAHO Instructions'!#REF!,5,2),RIGHT('Form LTAHO Instructions'!#REF!,2)),0),0,1))</f>
        <v>0</v>
      </c>
      <c r="AL225" s="111">
        <f>IF('Form LTAHO General'!U225="Misconduct report has been filed",COUNTBLANK('Form LTAHO General'!V225),0)</f>
        <v>0</v>
      </c>
      <c r="AM225" s="111">
        <f t="shared" si="24"/>
        <v>0</v>
      </c>
      <c r="AN225" s="111">
        <f>IF(ISBLANK(D225),0,IF(ISNA(VLOOKUP(D225,'Form LTAHO Dropdowns (Hidden)'!$B$1:$B$4,1,FALSE)),1,0))</f>
        <v>0</v>
      </c>
      <c r="AO225" s="111">
        <f>IF(ISBLANK(G225),0,IF(ISNA(VLOOKUP(G225,'Form LTAHO Dropdowns (Hidden)'!$J$1:$J$5,1,FALSE)),1,0))</f>
        <v>0</v>
      </c>
      <c r="AP225" s="111">
        <f>IF(ISBLANK(K225),0,IF(ISNA(VLOOKUP(K225,'Form LTAHO Dropdowns (Hidden)'!$M$1:$M$4,1,FALSE)),1,0))</f>
        <v>0</v>
      </c>
      <c r="AQ225" s="111">
        <f>IF(ISBLANK(L225),0,IF(ISNA(VLOOKUP(L225,'Form LTAHO Dropdowns (Hidden)'!$K$1:$K$4,1,FALSE)),1,0))</f>
        <v>0</v>
      </c>
      <c r="AR225" s="111">
        <f t="shared" si="25"/>
        <v>0</v>
      </c>
      <c r="AS225" s="111">
        <f t="shared" si="26"/>
        <v>0</v>
      </c>
      <c r="AT225" s="111">
        <f t="shared" si="27"/>
        <v>0</v>
      </c>
    </row>
    <row r="226" spans="2:46" x14ac:dyDescent="0.25">
      <c r="B226" s="12"/>
      <c r="C226" s="12"/>
      <c r="D226" s="12"/>
      <c r="E226" s="32"/>
      <c r="F226" s="12"/>
      <c r="G226" s="12"/>
      <c r="H226" s="12"/>
      <c r="I226" s="32"/>
      <c r="J226" s="12"/>
      <c r="K226" s="12"/>
      <c r="L226" s="12"/>
      <c r="M226" s="12"/>
      <c r="N226" s="12"/>
      <c r="O226" s="12"/>
      <c r="P226" s="32"/>
      <c r="Q226" s="12"/>
      <c r="R226" s="12"/>
      <c r="S226" s="12"/>
      <c r="T226" s="12"/>
      <c r="U226" s="12"/>
      <c r="V226" s="12"/>
      <c r="Z226" s="111" t="e">
        <f>IF('Form LTAHO Instructions'!#REF!="yes",COUNTA('Form LTAHO General'!B226),0)</f>
        <v>#REF!</v>
      </c>
      <c r="AA226" s="111">
        <f>IF(COUNTA(B226:V226)&gt;0,3-(COUNTA('Form LTAHO General'!B226)+COUNTA('Form LTAHO General'!D226)+COUNTA('Form LTAHO General'!U226)),0)</f>
        <v>0</v>
      </c>
      <c r="AB226" s="111">
        <f>IF('Form LTAHO General'!U226="No",COUNTBLANK('Form LTAHO General'!E226:G226)+COUNTBLANK('Form LTAHO General'!K226),0)</f>
        <v>0</v>
      </c>
      <c r="AC226" s="111">
        <f>IF('Form LTAHO General'!G226="Others",COUNTBLANK('Form LTAHO General'!H226),0)</f>
        <v>0</v>
      </c>
      <c r="AD226" s="111">
        <f>IF(AND(U226="No",COUNTA('Form LTAHO General'!B226),ISBLANK('Form LTAHO General'!I226)),COUNTBLANK('Form LTAHO General'!J226),0)</f>
        <v>0</v>
      </c>
      <c r="AE226" s="111">
        <f>IF(ISBLANK(K226),0,IF(ISNUMBER(SEARCH("FI fully agreed with the client's requests/appeals",'Form LTAHO General'!K226)),0,COUNTBLANK('Form LTAHO General'!L226)))</f>
        <v>0</v>
      </c>
      <c r="AF226" s="111">
        <f>IF(OR('Form LTAHO General'!K226="Others",'Form LTAHO General'!L226="Others"),COUNTBLANK('Form LTAHO General'!M226),0)</f>
        <v>0</v>
      </c>
      <c r="AG226" s="111">
        <f>IF(ISBLANK(B226),0,IF(AND(ISBLANK('Form LTAHO General'!P226),NETWORKDAYS(IFERROR(DATE(LEFT('Form LTAHO General'!E226,4),MID('Form LTAHO General'!E226,5,2),RIGHT('Form LTAHO General'!E226,2)),0),IFERROR(DATE(LEFT('Form LTAHO Instructions'!#REF!,4),MID('Form LTAHO Instructions'!#REF!,5,2),RIGHT('Form LTAHO Instructions'!#REF!,2)),0),7)&gt;27),COUNTBLANK('Form LTAHO General'!#REF!),0))</f>
        <v>0</v>
      </c>
      <c r="AH226" s="111">
        <f t="shared" si="21"/>
        <v>0</v>
      </c>
      <c r="AI226" s="111">
        <f t="shared" si="22"/>
        <v>0</v>
      </c>
      <c r="AJ226" s="111">
        <f t="shared" si="23"/>
        <v>0</v>
      </c>
      <c r="AK226" s="111">
        <f>IF(ISBLANK(E226),0,IF(IFERROR(DATE(LEFT(E226,4),MID(E226,5,2),RIGHT(E226,2)),0)&lt;IFERROR(DATE(LEFT('Form LTAHO Instructions'!#REF!,4),MID('Form LTAHO Instructions'!#REF!,5,2),RIGHT('Form LTAHO Instructions'!#REF!,2)),0),0,1))</f>
        <v>0</v>
      </c>
      <c r="AL226" s="111">
        <f>IF('Form LTAHO General'!U226="Misconduct report has been filed",COUNTBLANK('Form LTAHO General'!V226),0)</f>
        <v>0</v>
      </c>
      <c r="AM226" s="111">
        <f t="shared" si="24"/>
        <v>0</v>
      </c>
      <c r="AN226" s="111">
        <f>IF(ISBLANK(D226),0,IF(ISNA(VLOOKUP(D226,'Form LTAHO Dropdowns (Hidden)'!$B$1:$B$4,1,FALSE)),1,0))</f>
        <v>0</v>
      </c>
      <c r="AO226" s="111">
        <f>IF(ISBLANK(G226),0,IF(ISNA(VLOOKUP(G226,'Form LTAHO Dropdowns (Hidden)'!$J$1:$J$5,1,FALSE)),1,0))</f>
        <v>0</v>
      </c>
      <c r="AP226" s="111">
        <f>IF(ISBLANK(K226),0,IF(ISNA(VLOOKUP(K226,'Form LTAHO Dropdowns (Hidden)'!$M$1:$M$4,1,FALSE)),1,0))</f>
        <v>0</v>
      </c>
      <c r="AQ226" s="111">
        <f>IF(ISBLANK(L226),0,IF(ISNA(VLOOKUP(L226,'Form LTAHO Dropdowns (Hidden)'!$K$1:$K$4,1,FALSE)),1,0))</f>
        <v>0</v>
      </c>
      <c r="AR226" s="111">
        <f t="shared" si="25"/>
        <v>0</v>
      </c>
      <c r="AS226" s="111">
        <f t="shared" si="26"/>
        <v>0</v>
      </c>
      <c r="AT226" s="111">
        <f t="shared" si="27"/>
        <v>0</v>
      </c>
    </row>
    <row r="227" spans="2:46" x14ac:dyDescent="0.25">
      <c r="B227" s="12"/>
      <c r="C227" s="12"/>
      <c r="D227" s="12"/>
      <c r="E227" s="32"/>
      <c r="F227" s="12"/>
      <c r="G227" s="12"/>
      <c r="H227" s="12"/>
      <c r="I227" s="32"/>
      <c r="J227" s="12"/>
      <c r="K227" s="12"/>
      <c r="L227" s="12"/>
      <c r="M227" s="12"/>
      <c r="N227" s="12"/>
      <c r="O227" s="12"/>
      <c r="P227" s="32"/>
      <c r="Q227" s="12"/>
      <c r="R227" s="12"/>
      <c r="S227" s="12"/>
      <c r="T227" s="12"/>
      <c r="U227" s="12"/>
      <c r="V227" s="12"/>
      <c r="Z227" s="111" t="e">
        <f>IF('Form LTAHO Instructions'!#REF!="yes",COUNTA('Form LTAHO General'!B227),0)</f>
        <v>#REF!</v>
      </c>
      <c r="AA227" s="111">
        <f>IF(COUNTA(B227:V227)&gt;0,3-(COUNTA('Form LTAHO General'!B227)+COUNTA('Form LTAHO General'!D227)+COUNTA('Form LTAHO General'!U227)),0)</f>
        <v>0</v>
      </c>
      <c r="AB227" s="111">
        <f>IF('Form LTAHO General'!U227="No",COUNTBLANK('Form LTAHO General'!E227:G227)+COUNTBLANK('Form LTAHO General'!K227),0)</f>
        <v>0</v>
      </c>
      <c r="AC227" s="111">
        <f>IF('Form LTAHO General'!G227="Others",COUNTBLANK('Form LTAHO General'!H227),0)</f>
        <v>0</v>
      </c>
      <c r="AD227" s="111">
        <f>IF(AND(U227="No",COUNTA('Form LTAHO General'!B227),ISBLANK('Form LTAHO General'!I227)),COUNTBLANK('Form LTAHO General'!J227),0)</f>
        <v>0</v>
      </c>
      <c r="AE227" s="111">
        <f>IF(ISBLANK(K227),0,IF(ISNUMBER(SEARCH("FI fully agreed with the client's requests/appeals",'Form LTAHO General'!K227)),0,COUNTBLANK('Form LTAHO General'!L227)))</f>
        <v>0</v>
      </c>
      <c r="AF227" s="111">
        <f>IF(OR('Form LTAHO General'!K227="Others",'Form LTAHO General'!L227="Others"),COUNTBLANK('Form LTAHO General'!M227),0)</f>
        <v>0</v>
      </c>
      <c r="AG227" s="111">
        <f>IF(ISBLANK(B227),0,IF(AND(ISBLANK('Form LTAHO General'!P227),NETWORKDAYS(IFERROR(DATE(LEFT('Form LTAHO General'!E227,4),MID('Form LTAHO General'!E227,5,2),RIGHT('Form LTAHO General'!E227,2)),0),IFERROR(DATE(LEFT('Form LTAHO Instructions'!#REF!,4),MID('Form LTAHO Instructions'!#REF!,5,2),RIGHT('Form LTAHO Instructions'!#REF!,2)),0),7)&gt;27),COUNTBLANK('Form LTAHO General'!#REF!),0))</f>
        <v>0</v>
      </c>
      <c r="AH227" s="111">
        <f t="shared" si="21"/>
        <v>0</v>
      </c>
      <c r="AI227" s="111">
        <f t="shared" si="22"/>
        <v>0</v>
      </c>
      <c r="AJ227" s="111">
        <f t="shared" si="23"/>
        <v>0</v>
      </c>
      <c r="AK227" s="111">
        <f>IF(ISBLANK(E227),0,IF(IFERROR(DATE(LEFT(E227,4),MID(E227,5,2),RIGHT(E227,2)),0)&lt;IFERROR(DATE(LEFT('Form LTAHO Instructions'!#REF!,4),MID('Form LTAHO Instructions'!#REF!,5,2),RIGHT('Form LTAHO Instructions'!#REF!,2)),0),0,1))</f>
        <v>0</v>
      </c>
      <c r="AL227" s="111">
        <f>IF('Form LTAHO General'!U227="Misconduct report has been filed",COUNTBLANK('Form LTAHO General'!V227),0)</f>
        <v>0</v>
      </c>
      <c r="AM227" s="111">
        <f t="shared" si="24"/>
        <v>0</v>
      </c>
      <c r="AN227" s="111">
        <f>IF(ISBLANK(D227),0,IF(ISNA(VLOOKUP(D227,'Form LTAHO Dropdowns (Hidden)'!$B$1:$B$4,1,FALSE)),1,0))</f>
        <v>0</v>
      </c>
      <c r="AO227" s="111">
        <f>IF(ISBLANK(G227),0,IF(ISNA(VLOOKUP(G227,'Form LTAHO Dropdowns (Hidden)'!$J$1:$J$5,1,FALSE)),1,0))</f>
        <v>0</v>
      </c>
      <c r="AP227" s="111">
        <f>IF(ISBLANK(K227),0,IF(ISNA(VLOOKUP(K227,'Form LTAHO Dropdowns (Hidden)'!$M$1:$M$4,1,FALSE)),1,0))</f>
        <v>0</v>
      </c>
      <c r="AQ227" s="111">
        <f>IF(ISBLANK(L227),0,IF(ISNA(VLOOKUP(L227,'Form LTAHO Dropdowns (Hidden)'!$K$1:$K$4,1,FALSE)),1,0))</f>
        <v>0</v>
      </c>
      <c r="AR227" s="111">
        <f t="shared" si="25"/>
        <v>0</v>
      </c>
      <c r="AS227" s="111">
        <f t="shared" si="26"/>
        <v>0</v>
      </c>
      <c r="AT227" s="111">
        <f t="shared" si="27"/>
        <v>0</v>
      </c>
    </row>
    <row r="228" spans="2:46" x14ac:dyDescent="0.25">
      <c r="B228" s="12"/>
      <c r="C228" s="12"/>
      <c r="D228" s="12"/>
      <c r="E228" s="32"/>
      <c r="F228" s="12"/>
      <c r="G228" s="12"/>
      <c r="H228" s="12"/>
      <c r="I228" s="32"/>
      <c r="J228" s="12"/>
      <c r="K228" s="12"/>
      <c r="L228" s="12"/>
      <c r="M228" s="12"/>
      <c r="N228" s="12"/>
      <c r="O228" s="12"/>
      <c r="P228" s="32"/>
      <c r="Q228" s="12"/>
      <c r="R228" s="12"/>
      <c r="S228" s="12"/>
      <c r="T228" s="12"/>
      <c r="U228" s="12"/>
      <c r="V228" s="12"/>
      <c r="Z228" s="111" t="e">
        <f>IF('Form LTAHO Instructions'!#REF!="yes",COUNTA('Form LTAHO General'!B228),0)</f>
        <v>#REF!</v>
      </c>
      <c r="AA228" s="111">
        <f>IF(COUNTA(B228:V228)&gt;0,3-(COUNTA('Form LTAHO General'!B228)+COUNTA('Form LTAHO General'!D228)+COUNTA('Form LTAHO General'!U228)),0)</f>
        <v>0</v>
      </c>
      <c r="AB228" s="111">
        <f>IF('Form LTAHO General'!U228="No",COUNTBLANK('Form LTAHO General'!E228:G228)+COUNTBLANK('Form LTAHO General'!K228),0)</f>
        <v>0</v>
      </c>
      <c r="AC228" s="111">
        <f>IF('Form LTAHO General'!G228="Others",COUNTBLANK('Form LTAHO General'!H228),0)</f>
        <v>0</v>
      </c>
      <c r="AD228" s="111">
        <f>IF(AND(U228="No",COUNTA('Form LTAHO General'!B228),ISBLANK('Form LTAHO General'!I228)),COUNTBLANK('Form LTAHO General'!J228),0)</f>
        <v>0</v>
      </c>
      <c r="AE228" s="111">
        <f>IF(ISBLANK(K228),0,IF(ISNUMBER(SEARCH("FI fully agreed with the client's requests/appeals",'Form LTAHO General'!K228)),0,COUNTBLANK('Form LTAHO General'!L228)))</f>
        <v>0</v>
      </c>
      <c r="AF228" s="111">
        <f>IF(OR('Form LTAHO General'!K228="Others",'Form LTAHO General'!L228="Others"),COUNTBLANK('Form LTAHO General'!M228),0)</f>
        <v>0</v>
      </c>
      <c r="AG228" s="111">
        <f>IF(ISBLANK(B228),0,IF(AND(ISBLANK('Form LTAHO General'!P228),NETWORKDAYS(IFERROR(DATE(LEFT('Form LTAHO General'!E228,4),MID('Form LTAHO General'!E228,5,2),RIGHT('Form LTAHO General'!E228,2)),0),IFERROR(DATE(LEFT('Form LTAHO Instructions'!#REF!,4),MID('Form LTAHO Instructions'!#REF!,5,2),RIGHT('Form LTAHO Instructions'!#REF!,2)),0),7)&gt;27),COUNTBLANK('Form LTAHO General'!#REF!),0))</f>
        <v>0</v>
      </c>
      <c r="AH228" s="111">
        <f t="shared" si="21"/>
        <v>0</v>
      </c>
      <c r="AI228" s="111">
        <f t="shared" si="22"/>
        <v>0</v>
      </c>
      <c r="AJ228" s="111">
        <f t="shared" si="23"/>
        <v>0</v>
      </c>
      <c r="AK228" s="111">
        <f>IF(ISBLANK(E228),0,IF(IFERROR(DATE(LEFT(E228,4),MID(E228,5,2),RIGHT(E228,2)),0)&lt;IFERROR(DATE(LEFT('Form LTAHO Instructions'!#REF!,4),MID('Form LTAHO Instructions'!#REF!,5,2),RIGHT('Form LTAHO Instructions'!#REF!,2)),0),0,1))</f>
        <v>0</v>
      </c>
      <c r="AL228" s="111">
        <f>IF('Form LTAHO General'!U228="Misconduct report has been filed",COUNTBLANK('Form LTAHO General'!V228),0)</f>
        <v>0</v>
      </c>
      <c r="AM228" s="111">
        <f t="shared" si="24"/>
        <v>0</v>
      </c>
      <c r="AN228" s="111">
        <f>IF(ISBLANK(D228),0,IF(ISNA(VLOOKUP(D228,'Form LTAHO Dropdowns (Hidden)'!$B$1:$B$4,1,FALSE)),1,0))</f>
        <v>0</v>
      </c>
      <c r="AO228" s="111">
        <f>IF(ISBLANK(G228),0,IF(ISNA(VLOOKUP(G228,'Form LTAHO Dropdowns (Hidden)'!$J$1:$J$5,1,FALSE)),1,0))</f>
        <v>0</v>
      </c>
      <c r="AP228" s="111">
        <f>IF(ISBLANK(K228),0,IF(ISNA(VLOOKUP(K228,'Form LTAHO Dropdowns (Hidden)'!$M$1:$M$4,1,FALSE)),1,0))</f>
        <v>0</v>
      </c>
      <c r="AQ228" s="111">
        <f>IF(ISBLANK(L228),0,IF(ISNA(VLOOKUP(L228,'Form LTAHO Dropdowns (Hidden)'!$K$1:$K$4,1,FALSE)),1,0))</f>
        <v>0</v>
      </c>
      <c r="AR228" s="111">
        <f t="shared" si="25"/>
        <v>0</v>
      </c>
      <c r="AS228" s="111">
        <f t="shared" si="26"/>
        <v>0</v>
      </c>
      <c r="AT228" s="111">
        <f t="shared" si="27"/>
        <v>0</v>
      </c>
    </row>
    <row r="229" spans="2:46" x14ac:dyDescent="0.25">
      <c r="B229" s="12"/>
      <c r="C229" s="12"/>
      <c r="D229" s="12"/>
      <c r="E229" s="32"/>
      <c r="F229" s="12"/>
      <c r="G229" s="12"/>
      <c r="H229" s="12"/>
      <c r="I229" s="32"/>
      <c r="J229" s="12"/>
      <c r="K229" s="12"/>
      <c r="L229" s="12"/>
      <c r="M229" s="12"/>
      <c r="N229" s="12"/>
      <c r="O229" s="12"/>
      <c r="P229" s="32"/>
      <c r="Q229" s="12"/>
      <c r="R229" s="12"/>
      <c r="S229" s="12"/>
      <c r="T229" s="12"/>
      <c r="U229" s="12"/>
      <c r="V229" s="12"/>
      <c r="Z229" s="111" t="e">
        <f>IF('Form LTAHO Instructions'!#REF!="yes",COUNTA('Form LTAHO General'!B229),0)</f>
        <v>#REF!</v>
      </c>
      <c r="AA229" s="111">
        <f>IF(COUNTA(B229:V229)&gt;0,3-(COUNTA('Form LTAHO General'!B229)+COUNTA('Form LTAHO General'!D229)+COUNTA('Form LTAHO General'!U229)),0)</f>
        <v>0</v>
      </c>
      <c r="AB229" s="111">
        <f>IF('Form LTAHO General'!U229="No",COUNTBLANK('Form LTAHO General'!E229:G229)+COUNTBLANK('Form LTAHO General'!K229),0)</f>
        <v>0</v>
      </c>
      <c r="AC229" s="111">
        <f>IF('Form LTAHO General'!G229="Others",COUNTBLANK('Form LTAHO General'!H229),0)</f>
        <v>0</v>
      </c>
      <c r="AD229" s="111">
        <f>IF(AND(U229="No",COUNTA('Form LTAHO General'!B229),ISBLANK('Form LTAHO General'!I229)),COUNTBLANK('Form LTAHO General'!J229),0)</f>
        <v>0</v>
      </c>
      <c r="AE229" s="111">
        <f>IF(ISBLANK(K229),0,IF(ISNUMBER(SEARCH("FI fully agreed with the client's requests/appeals",'Form LTAHO General'!K229)),0,COUNTBLANK('Form LTAHO General'!L229)))</f>
        <v>0</v>
      </c>
      <c r="AF229" s="111">
        <f>IF(OR('Form LTAHO General'!K229="Others",'Form LTAHO General'!L229="Others"),COUNTBLANK('Form LTAHO General'!M229),0)</f>
        <v>0</v>
      </c>
      <c r="AG229" s="111">
        <f>IF(ISBLANK(B229),0,IF(AND(ISBLANK('Form LTAHO General'!P229),NETWORKDAYS(IFERROR(DATE(LEFT('Form LTAHO General'!E229,4),MID('Form LTAHO General'!E229,5,2),RIGHT('Form LTAHO General'!E229,2)),0),IFERROR(DATE(LEFT('Form LTAHO Instructions'!#REF!,4),MID('Form LTAHO Instructions'!#REF!,5,2),RIGHT('Form LTAHO Instructions'!#REF!,2)),0),7)&gt;27),COUNTBLANK('Form LTAHO General'!#REF!),0))</f>
        <v>0</v>
      </c>
      <c r="AH229" s="111">
        <f t="shared" si="21"/>
        <v>0</v>
      </c>
      <c r="AI229" s="111">
        <f t="shared" si="22"/>
        <v>0</v>
      </c>
      <c r="AJ229" s="111">
        <f t="shared" si="23"/>
        <v>0</v>
      </c>
      <c r="AK229" s="111">
        <f>IF(ISBLANK(E229),0,IF(IFERROR(DATE(LEFT(E229,4),MID(E229,5,2),RIGHT(E229,2)),0)&lt;IFERROR(DATE(LEFT('Form LTAHO Instructions'!#REF!,4),MID('Form LTAHO Instructions'!#REF!,5,2),RIGHT('Form LTAHO Instructions'!#REF!,2)),0),0,1))</f>
        <v>0</v>
      </c>
      <c r="AL229" s="111">
        <f>IF('Form LTAHO General'!U229="Misconduct report has been filed",COUNTBLANK('Form LTAHO General'!V229),0)</f>
        <v>0</v>
      </c>
      <c r="AM229" s="111">
        <f t="shared" si="24"/>
        <v>0</v>
      </c>
      <c r="AN229" s="111">
        <f>IF(ISBLANK(D229),0,IF(ISNA(VLOOKUP(D229,'Form LTAHO Dropdowns (Hidden)'!$B$1:$B$4,1,FALSE)),1,0))</f>
        <v>0</v>
      </c>
      <c r="AO229" s="111">
        <f>IF(ISBLANK(G229),0,IF(ISNA(VLOOKUP(G229,'Form LTAHO Dropdowns (Hidden)'!$J$1:$J$5,1,FALSE)),1,0))</f>
        <v>0</v>
      </c>
      <c r="AP229" s="111">
        <f>IF(ISBLANK(K229),0,IF(ISNA(VLOOKUP(K229,'Form LTAHO Dropdowns (Hidden)'!$M$1:$M$4,1,FALSE)),1,0))</f>
        <v>0</v>
      </c>
      <c r="AQ229" s="111">
        <f>IF(ISBLANK(L229),0,IF(ISNA(VLOOKUP(L229,'Form LTAHO Dropdowns (Hidden)'!$K$1:$K$4,1,FALSE)),1,0))</f>
        <v>0</v>
      </c>
      <c r="AR229" s="111">
        <f t="shared" si="25"/>
        <v>0</v>
      </c>
      <c r="AS229" s="111">
        <f t="shared" si="26"/>
        <v>0</v>
      </c>
      <c r="AT229" s="111">
        <f t="shared" si="27"/>
        <v>0</v>
      </c>
    </row>
    <row r="230" spans="2:46" x14ac:dyDescent="0.25">
      <c r="B230" s="12"/>
      <c r="C230" s="12"/>
      <c r="D230" s="12"/>
      <c r="E230" s="32"/>
      <c r="F230" s="12"/>
      <c r="G230" s="12"/>
      <c r="H230" s="12"/>
      <c r="I230" s="32"/>
      <c r="J230" s="12"/>
      <c r="K230" s="12"/>
      <c r="L230" s="12"/>
      <c r="M230" s="12"/>
      <c r="N230" s="12"/>
      <c r="O230" s="12"/>
      <c r="P230" s="32"/>
      <c r="Q230" s="12"/>
      <c r="R230" s="12"/>
      <c r="S230" s="12"/>
      <c r="T230" s="12"/>
      <c r="U230" s="12"/>
      <c r="V230" s="12"/>
      <c r="Z230" s="111" t="e">
        <f>IF('Form LTAHO Instructions'!#REF!="yes",COUNTA('Form LTAHO General'!B230),0)</f>
        <v>#REF!</v>
      </c>
      <c r="AA230" s="111">
        <f>IF(COUNTA(B230:V230)&gt;0,3-(COUNTA('Form LTAHO General'!B230)+COUNTA('Form LTAHO General'!D230)+COUNTA('Form LTAHO General'!U230)),0)</f>
        <v>0</v>
      </c>
      <c r="AB230" s="111">
        <f>IF('Form LTAHO General'!U230="No",COUNTBLANK('Form LTAHO General'!E230:G230)+COUNTBLANK('Form LTAHO General'!K230),0)</f>
        <v>0</v>
      </c>
      <c r="AC230" s="111">
        <f>IF('Form LTAHO General'!G230="Others",COUNTBLANK('Form LTAHO General'!H230),0)</f>
        <v>0</v>
      </c>
      <c r="AD230" s="111">
        <f>IF(AND(U230="No",COUNTA('Form LTAHO General'!B230),ISBLANK('Form LTAHO General'!I230)),COUNTBLANK('Form LTAHO General'!J230),0)</f>
        <v>0</v>
      </c>
      <c r="AE230" s="111">
        <f>IF(ISBLANK(K230),0,IF(ISNUMBER(SEARCH("FI fully agreed with the client's requests/appeals",'Form LTAHO General'!K230)),0,COUNTBLANK('Form LTAHO General'!L230)))</f>
        <v>0</v>
      </c>
      <c r="AF230" s="111">
        <f>IF(OR('Form LTAHO General'!K230="Others",'Form LTAHO General'!L230="Others"),COUNTBLANK('Form LTAHO General'!M230),0)</f>
        <v>0</v>
      </c>
      <c r="AG230" s="111">
        <f>IF(ISBLANK(B230),0,IF(AND(ISBLANK('Form LTAHO General'!P230),NETWORKDAYS(IFERROR(DATE(LEFT('Form LTAHO General'!E230,4),MID('Form LTAHO General'!E230,5,2),RIGHT('Form LTAHO General'!E230,2)),0),IFERROR(DATE(LEFT('Form LTAHO Instructions'!#REF!,4),MID('Form LTAHO Instructions'!#REF!,5,2),RIGHT('Form LTAHO Instructions'!#REF!,2)),0),7)&gt;27),COUNTBLANK('Form LTAHO General'!#REF!),0))</f>
        <v>0</v>
      </c>
      <c r="AH230" s="111">
        <f t="shared" si="21"/>
        <v>0</v>
      </c>
      <c r="AI230" s="111">
        <f t="shared" si="22"/>
        <v>0</v>
      </c>
      <c r="AJ230" s="111">
        <f t="shared" si="23"/>
        <v>0</v>
      </c>
      <c r="AK230" s="111">
        <f>IF(ISBLANK(E230),0,IF(IFERROR(DATE(LEFT(E230,4),MID(E230,5,2),RIGHT(E230,2)),0)&lt;IFERROR(DATE(LEFT('Form LTAHO Instructions'!#REF!,4),MID('Form LTAHO Instructions'!#REF!,5,2),RIGHT('Form LTAHO Instructions'!#REF!,2)),0),0,1))</f>
        <v>0</v>
      </c>
      <c r="AL230" s="111">
        <f>IF('Form LTAHO General'!U230="Misconduct report has been filed",COUNTBLANK('Form LTAHO General'!V230),0)</f>
        <v>0</v>
      </c>
      <c r="AM230" s="111">
        <f t="shared" si="24"/>
        <v>0</v>
      </c>
      <c r="AN230" s="111">
        <f>IF(ISBLANK(D230),0,IF(ISNA(VLOOKUP(D230,'Form LTAHO Dropdowns (Hidden)'!$B$1:$B$4,1,FALSE)),1,0))</f>
        <v>0</v>
      </c>
      <c r="AO230" s="111">
        <f>IF(ISBLANK(G230),0,IF(ISNA(VLOOKUP(G230,'Form LTAHO Dropdowns (Hidden)'!$J$1:$J$5,1,FALSE)),1,0))</f>
        <v>0</v>
      </c>
      <c r="AP230" s="111">
        <f>IF(ISBLANK(K230),0,IF(ISNA(VLOOKUP(K230,'Form LTAHO Dropdowns (Hidden)'!$M$1:$M$4,1,FALSE)),1,0))</f>
        <v>0</v>
      </c>
      <c r="AQ230" s="111">
        <f>IF(ISBLANK(L230),0,IF(ISNA(VLOOKUP(L230,'Form LTAHO Dropdowns (Hidden)'!$K$1:$K$4,1,FALSE)),1,0))</f>
        <v>0</v>
      </c>
      <c r="AR230" s="111">
        <f t="shared" si="25"/>
        <v>0</v>
      </c>
      <c r="AS230" s="111">
        <f t="shared" si="26"/>
        <v>0</v>
      </c>
      <c r="AT230" s="111">
        <f t="shared" si="27"/>
        <v>0</v>
      </c>
    </row>
    <row r="231" spans="2:46" x14ac:dyDescent="0.25">
      <c r="B231" s="12"/>
      <c r="C231" s="12"/>
      <c r="D231" s="12"/>
      <c r="E231" s="32"/>
      <c r="F231" s="12"/>
      <c r="G231" s="12"/>
      <c r="H231" s="12"/>
      <c r="I231" s="32"/>
      <c r="J231" s="12"/>
      <c r="K231" s="12"/>
      <c r="L231" s="12"/>
      <c r="M231" s="12"/>
      <c r="N231" s="12"/>
      <c r="O231" s="12"/>
      <c r="P231" s="32"/>
      <c r="Q231" s="12"/>
      <c r="R231" s="12"/>
      <c r="S231" s="12"/>
      <c r="T231" s="12"/>
      <c r="U231" s="12"/>
      <c r="V231" s="12"/>
      <c r="Z231" s="111" t="e">
        <f>IF('Form LTAHO Instructions'!#REF!="yes",COUNTA('Form LTAHO General'!B231),0)</f>
        <v>#REF!</v>
      </c>
      <c r="AA231" s="111">
        <f>IF(COUNTA(B231:V231)&gt;0,3-(COUNTA('Form LTAHO General'!B231)+COUNTA('Form LTAHO General'!D231)+COUNTA('Form LTAHO General'!U231)),0)</f>
        <v>0</v>
      </c>
      <c r="AB231" s="111">
        <f>IF('Form LTAHO General'!U231="No",COUNTBLANK('Form LTAHO General'!E231:G231)+COUNTBLANK('Form LTAHO General'!K231),0)</f>
        <v>0</v>
      </c>
      <c r="AC231" s="111">
        <f>IF('Form LTAHO General'!G231="Others",COUNTBLANK('Form LTAHO General'!H231),0)</f>
        <v>0</v>
      </c>
      <c r="AD231" s="111">
        <f>IF(AND(U231="No",COUNTA('Form LTAHO General'!B231),ISBLANK('Form LTAHO General'!I231)),COUNTBLANK('Form LTAHO General'!J231),0)</f>
        <v>0</v>
      </c>
      <c r="AE231" s="111">
        <f>IF(ISBLANK(K231),0,IF(ISNUMBER(SEARCH("FI fully agreed with the client's requests/appeals",'Form LTAHO General'!K231)),0,COUNTBLANK('Form LTAHO General'!L231)))</f>
        <v>0</v>
      </c>
      <c r="AF231" s="111">
        <f>IF(OR('Form LTAHO General'!K231="Others",'Form LTAHO General'!L231="Others"),COUNTBLANK('Form LTAHO General'!M231),0)</f>
        <v>0</v>
      </c>
      <c r="AG231" s="111">
        <f>IF(ISBLANK(B231),0,IF(AND(ISBLANK('Form LTAHO General'!P231),NETWORKDAYS(IFERROR(DATE(LEFT('Form LTAHO General'!E231,4),MID('Form LTAHO General'!E231,5,2),RIGHT('Form LTAHO General'!E231,2)),0),IFERROR(DATE(LEFT('Form LTAHO Instructions'!#REF!,4),MID('Form LTAHO Instructions'!#REF!,5,2),RIGHT('Form LTAHO Instructions'!#REF!,2)),0),7)&gt;27),COUNTBLANK('Form LTAHO General'!#REF!),0))</f>
        <v>0</v>
      </c>
      <c r="AH231" s="111">
        <f t="shared" si="21"/>
        <v>0</v>
      </c>
      <c r="AI231" s="111">
        <f t="shared" si="22"/>
        <v>0</v>
      </c>
      <c r="AJ231" s="111">
        <f t="shared" si="23"/>
        <v>0</v>
      </c>
      <c r="AK231" s="111">
        <f>IF(ISBLANK(E231),0,IF(IFERROR(DATE(LEFT(E231,4),MID(E231,5,2),RIGHT(E231,2)),0)&lt;IFERROR(DATE(LEFT('Form LTAHO Instructions'!#REF!,4),MID('Form LTAHO Instructions'!#REF!,5,2),RIGHT('Form LTAHO Instructions'!#REF!,2)),0),0,1))</f>
        <v>0</v>
      </c>
      <c r="AL231" s="111">
        <f>IF('Form LTAHO General'!U231="Misconduct report has been filed",COUNTBLANK('Form LTAHO General'!V231),0)</f>
        <v>0</v>
      </c>
      <c r="AM231" s="111">
        <f t="shared" si="24"/>
        <v>0</v>
      </c>
      <c r="AN231" s="111">
        <f>IF(ISBLANK(D231),0,IF(ISNA(VLOOKUP(D231,'Form LTAHO Dropdowns (Hidden)'!$B$1:$B$4,1,FALSE)),1,0))</f>
        <v>0</v>
      </c>
      <c r="AO231" s="111">
        <f>IF(ISBLANK(G231),0,IF(ISNA(VLOOKUP(G231,'Form LTAHO Dropdowns (Hidden)'!$J$1:$J$5,1,FALSE)),1,0))</f>
        <v>0</v>
      </c>
      <c r="AP231" s="111">
        <f>IF(ISBLANK(K231),0,IF(ISNA(VLOOKUP(K231,'Form LTAHO Dropdowns (Hidden)'!$M$1:$M$4,1,FALSE)),1,0))</f>
        <v>0</v>
      </c>
      <c r="AQ231" s="111">
        <f>IF(ISBLANK(L231),0,IF(ISNA(VLOOKUP(L231,'Form LTAHO Dropdowns (Hidden)'!$K$1:$K$4,1,FALSE)),1,0))</f>
        <v>0</v>
      </c>
      <c r="AR231" s="111">
        <f t="shared" si="25"/>
        <v>0</v>
      </c>
      <c r="AS231" s="111">
        <f t="shared" si="26"/>
        <v>0</v>
      </c>
      <c r="AT231" s="111">
        <f t="shared" si="27"/>
        <v>0</v>
      </c>
    </row>
    <row r="232" spans="2:46" x14ac:dyDescent="0.25">
      <c r="B232" s="12"/>
      <c r="C232" s="12"/>
      <c r="D232" s="12"/>
      <c r="E232" s="32"/>
      <c r="F232" s="12"/>
      <c r="G232" s="12"/>
      <c r="H232" s="12"/>
      <c r="I232" s="32"/>
      <c r="J232" s="12"/>
      <c r="K232" s="12"/>
      <c r="L232" s="12"/>
      <c r="M232" s="12"/>
      <c r="N232" s="12"/>
      <c r="O232" s="12"/>
      <c r="P232" s="32"/>
      <c r="Q232" s="12"/>
      <c r="R232" s="12"/>
      <c r="S232" s="12"/>
      <c r="T232" s="12"/>
      <c r="U232" s="12"/>
      <c r="V232" s="12"/>
      <c r="Z232" s="111" t="e">
        <f>IF('Form LTAHO Instructions'!#REF!="yes",COUNTA('Form LTAHO General'!B232),0)</f>
        <v>#REF!</v>
      </c>
      <c r="AA232" s="111">
        <f>IF(COUNTA(B232:V232)&gt;0,3-(COUNTA('Form LTAHO General'!B232)+COUNTA('Form LTAHO General'!D232)+COUNTA('Form LTAHO General'!U232)),0)</f>
        <v>0</v>
      </c>
      <c r="AB232" s="111">
        <f>IF('Form LTAHO General'!U232="No",COUNTBLANK('Form LTAHO General'!E232:G232)+COUNTBLANK('Form LTAHO General'!K232),0)</f>
        <v>0</v>
      </c>
      <c r="AC232" s="111">
        <f>IF('Form LTAHO General'!G232="Others",COUNTBLANK('Form LTAHO General'!H232),0)</f>
        <v>0</v>
      </c>
      <c r="AD232" s="111">
        <f>IF(AND(U232="No",COUNTA('Form LTAHO General'!B232),ISBLANK('Form LTAHO General'!I232)),COUNTBLANK('Form LTAHO General'!J232),0)</f>
        <v>0</v>
      </c>
      <c r="AE232" s="111">
        <f>IF(ISBLANK(K232),0,IF(ISNUMBER(SEARCH("FI fully agreed with the client's requests/appeals",'Form LTAHO General'!K232)),0,COUNTBLANK('Form LTAHO General'!L232)))</f>
        <v>0</v>
      </c>
      <c r="AF232" s="111">
        <f>IF(OR('Form LTAHO General'!K232="Others",'Form LTAHO General'!L232="Others"),COUNTBLANK('Form LTAHO General'!M232),0)</f>
        <v>0</v>
      </c>
      <c r="AG232" s="111">
        <f>IF(ISBLANK(B232),0,IF(AND(ISBLANK('Form LTAHO General'!P232),NETWORKDAYS(IFERROR(DATE(LEFT('Form LTAHO General'!E232,4),MID('Form LTAHO General'!E232,5,2),RIGHT('Form LTAHO General'!E232,2)),0),IFERROR(DATE(LEFT('Form LTAHO Instructions'!#REF!,4),MID('Form LTAHO Instructions'!#REF!,5,2),RIGHT('Form LTAHO Instructions'!#REF!,2)),0),7)&gt;27),COUNTBLANK('Form LTAHO General'!#REF!),0))</f>
        <v>0</v>
      </c>
      <c r="AH232" s="111">
        <f t="shared" si="21"/>
        <v>0</v>
      </c>
      <c r="AI232" s="111">
        <f t="shared" si="22"/>
        <v>0</v>
      </c>
      <c r="AJ232" s="111">
        <f t="shared" si="23"/>
        <v>0</v>
      </c>
      <c r="AK232" s="111">
        <f>IF(ISBLANK(E232),0,IF(IFERROR(DATE(LEFT(E232,4),MID(E232,5,2),RIGHT(E232,2)),0)&lt;IFERROR(DATE(LEFT('Form LTAHO Instructions'!#REF!,4),MID('Form LTAHO Instructions'!#REF!,5,2),RIGHT('Form LTAHO Instructions'!#REF!,2)),0),0,1))</f>
        <v>0</v>
      </c>
      <c r="AL232" s="111">
        <f>IF('Form LTAHO General'!U232="Misconduct report has been filed",COUNTBLANK('Form LTAHO General'!V232),0)</f>
        <v>0</v>
      </c>
      <c r="AM232" s="111">
        <f t="shared" si="24"/>
        <v>0</v>
      </c>
      <c r="AN232" s="111">
        <f>IF(ISBLANK(D232),0,IF(ISNA(VLOOKUP(D232,'Form LTAHO Dropdowns (Hidden)'!$B$1:$B$4,1,FALSE)),1,0))</f>
        <v>0</v>
      </c>
      <c r="AO232" s="111">
        <f>IF(ISBLANK(G232),0,IF(ISNA(VLOOKUP(G232,'Form LTAHO Dropdowns (Hidden)'!$J$1:$J$5,1,FALSE)),1,0))</f>
        <v>0</v>
      </c>
      <c r="AP232" s="111">
        <f>IF(ISBLANK(K232),0,IF(ISNA(VLOOKUP(K232,'Form LTAHO Dropdowns (Hidden)'!$M$1:$M$4,1,FALSE)),1,0))</f>
        <v>0</v>
      </c>
      <c r="AQ232" s="111">
        <f>IF(ISBLANK(L232),0,IF(ISNA(VLOOKUP(L232,'Form LTAHO Dropdowns (Hidden)'!$K$1:$K$4,1,FALSE)),1,0))</f>
        <v>0</v>
      </c>
      <c r="AR232" s="111">
        <f t="shared" si="25"/>
        <v>0</v>
      </c>
      <c r="AS232" s="111">
        <f t="shared" si="26"/>
        <v>0</v>
      </c>
      <c r="AT232" s="111">
        <f t="shared" si="27"/>
        <v>0</v>
      </c>
    </row>
    <row r="233" spans="2:46" x14ac:dyDescent="0.25">
      <c r="B233" s="12"/>
      <c r="C233" s="12"/>
      <c r="D233" s="12"/>
      <c r="E233" s="32"/>
      <c r="F233" s="12"/>
      <c r="G233" s="12"/>
      <c r="H233" s="12"/>
      <c r="I233" s="32"/>
      <c r="J233" s="12"/>
      <c r="K233" s="12"/>
      <c r="L233" s="12"/>
      <c r="M233" s="12"/>
      <c r="N233" s="12"/>
      <c r="O233" s="12"/>
      <c r="P233" s="32"/>
      <c r="Q233" s="12"/>
      <c r="R233" s="12"/>
      <c r="S233" s="12"/>
      <c r="T233" s="12"/>
      <c r="U233" s="12"/>
      <c r="V233" s="12"/>
      <c r="Z233" s="111" t="e">
        <f>IF('Form LTAHO Instructions'!#REF!="yes",COUNTA('Form LTAHO General'!B233),0)</f>
        <v>#REF!</v>
      </c>
      <c r="AA233" s="111">
        <f>IF(COUNTA(B233:V233)&gt;0,3-(COUNTA('Form LTAHO General'!B233)+COUNTA('Form LTAHO General'!D233)+COUNTA('Form LTAHO General'!U233)),0)</f>
        <v>0</v>
      </c>
      <c r="AB233" s="111">
        <f>IF('Form LTAHO General'!U233="No",COUNTBLANK('Form LTAHO General'!E233:G233)+COUNTBLANK('Form LTAHO General'!K233),0)</f>
        <v>0</v>
      </c>
      <c r="AC233" s="111">
        <f>IF('Form LTAHO General'!G233="Others",COUNTBLANK('Form LTAHO General'!H233),0)</f>
        <v>0</v>
      </c>
      <c r="AD233" s="111">
        <f>IF(AND(U233="No",COUNTA('Form LTAHO General'!B233),ISBLANK('Form LTAHO General'!I233)),COUNTBLANK('Form LTAHO General'!J233),0)</f>
        <v>0</v>
      </c>
      <c r="AE233" s="111">
        <f>IF(ISBLANK(K233),0,IF(ISNUMBER(SEARCH("FI fully agreed with the client's requests/appeals",'Form LTAHO General'!K233)),0,COUNTBLANK('Form LTAHO General'!L233)))</f>
        <v>0</v>
      </c>
      <c r="AF233" s="111">
        <f>IF(OR('Form LTAHO General'!K233="Others",'Form LTAHO General'!L233="Others"),COUNTBLANK('Form LTAHO General'!M233),0)</f>
        <v>0</v>
      </c>
      <c r="AG233" s="111">
        <f>IF(ISBLANK(B233),0,IF(AND(ISBLANK('Form LTAHO General'!P233),NETWORKDAYS(IFERROR(DATE(LEFT('Form LTAHO General'!E233,4),MID('Form LTAHO General'!E233,5,2),RIGHT('Form LTAHO General'!E233,2)),0),IFERROR(DATE(LEFT('Form LTAHO Instructions'!#REF!,4),MID('Form LTAHO Instructions'!#REF!,5,2),RIGHT('Form LTAHO Instructions'!#REF!,2)),0),7)&gt;27),COUNTBLANK('Form LTAHO General'!#REF!),0))</f>
        <v>0</v>
      </c>
      <c r="AH233" s="111">
        <f t="shared" si="21"/>
        <v>0</v>
      </c>
      <c r="AI233" s="111">
        <f t="shared" si="22"/>
        <v>0</v>
      </c>
      <c r="AJ233" s="111">
        <f t="shared" si="23"/>
        <v>0</v>
      </c>
      <c r="AK233" s="111">
        <f>IF(ISBLANK(E233),0,IF(IFERROR(DATE(LEFT(E233,4),MID(E233,5,2),RIGHT(E233,2)),0)&lt;IFERROR(DATE(LEFT('Form LTAHO Instructions'!#REF!,4),MID('Form LTAHO Instructions'!#REF!,5,2),RIGHT('Form LTAHO Instructions'!#REF!,2)),0),0,1))</f>
        <v>0</v>
      </c>
      <c r="AL233" s="111">
        <f>IF('Form LTAHO General'!U233="Misconduct report has been filed",COUNTBLANK('Form LTAHO General'!V233),0)</f>
        <v>0</v>
      </c>
      <c r="AM233" s="111">
        <f t="shared" si="24"/>
        <v>0</v>
      </c>
      <c r="AN233" s="111">
        <f>IF(ISBLANK(D233),0,IF(ISNA(VLOOKUP(D233,'Form LTAHO Dropdowns (Hidden)'!$B$1:$B$4,1,FALSE)),1,0))</f>
        <v>0</v>
      </c>
      <c r="AO233" s="111">
        <f>IF(ISBLANK(G233),0,IF(ISNA(VLOOKUP(G233,'Form LTAHO Dropdowns (Hidden)'!$J$1:$J$5,1,FALSE)),1,0))</f>
        <v>0</v>
      </c>
      <c r="AP233" s="111">
        <f>IF(ISBLANK(K233),0,IF(ISNA(VLOOKUP(K233,'Form LTAHO Dropdowns (Hidden)'!$M$1:$M$4,1,FALSE)),1,0))</f>
        <v>0</v>
      </c>
      <c r="AQ233" s="111">
        <f>IF(ISBLANK(L233),0,IF(ISNA(VLOOKUP(L233,'Form LTAHO Dropdowns (Hidden)'!$K$1:$K$4,1,FALSE)),1,0))</f>
        <v>0</v>
      </c>
      <c r="AR233" s="111">
        <f t="shared" si="25"/>
        <v>0</v>
      </c>
      <c r="AS233" s="111">
        <f t="shared" si="26"/>
        <v>0</v>
      </c>
      <c r="AT233" s="111">
        <f t="shared" si="27"/>
        <v>0</v>
      </c>
    </row>
    <row r="234" spans="2:46" x14ac:dyDescent="0.25">
      <c r="B234" s="12"/>
      <c r="C234" s="12"/>
      <c r="D234" s="12"/>
      <c r="E234" s="32"/>
      <c r="F234" s="12"/>
      <c r="G234" s="12"/>
      <c r="H234" s="12"/>
      <c r="I234" s="32"/>
      <c r="J234" s="12"/>
      <c r="K234" s="12"/>
      <c r="L234" s="12"/>
      <c r="M234" s="12"/>
      <c r="N234" s="12"/>
      <c r="O234" s="12"/>
      <c r="P234" s="32"/>
      <c r="Q234" s="12"/>
      <c r="R234" s="12"/>
      <c r="S234" s="12"/>
      <c r="T234" s="12"/>
      <c r="U234" s="12"/>
      <c r="V234" s="12"/>
      <c r="Z234" s="111" t="e">
        <f>IF('Form LTAHO Instructions'!#REF!="yes",COUNTA('Form LTAHO General'!B234),0)</f>
        <v>#REF!</v>
      </c>
      <c r="AA234" s="111">
        <f>IF(COUNTA(B234:V234)&gt;0,3-(COUNTA('Form LTAHO General'!B234)+COUNTA('Form LTAHO General'!D234)+COUNTA('Form LTAHO General'!U234)),0)</f>
        <v>0</v>
      </c>
      <c r="AB234" s="111">
        <f>IF('Form LTAHO General'!U234="No",COUNTBLANK('Form LTAHO General'!E234:G234)+COUNTBLANK('Form LTAHO General'!K234),0)</f>
        <v>0</v>
      </c>
      <c r="AC234" s="111">
        <f>IF('Form LTAHO General'!G234="Others",COUNTBLANK('Form LTAHO General'!H234),0)</f>
        <v>0</v>
      </c>
      <c r="AD234" s="111">
        <f>IF(AND(U234="No",COUNTA('Form LTAHO General'!B234),ISBLANK('Form LTAHO General'!I234)),COUNTBLANK('Form LTAHO General'!J234),0)</f>
        <v>0</v>
      </c>
      <c r="AE234" s="111">
        <f>IF(ISBLANK(K234),0,IF(ISNUMBER(SEARCH("FI fully agreed with the client's requests/appeals",'Form LTAHO General'!K234)),0,COUNTBLANK('Form LTAHO General'!L234)))</f>
        <v>0</v>
      </c>
      <c r="AF234" s="111">
        <f>IF(OR('Form LTAHO General'!K234="Others",'Form LTAHO General'!L234="Others"),COUNTBLANK('Form LTAHO General'!M234),0)</f>
        <v>0</v>
      </c>
      <c r="AG234" s="111">
        <f>IF(ISBLANK(B234),0,IF(AND(ISBLANK('Form LTAHO General'!P234),NETWORKDAYS(IFERROR(DATE(LEFT('Form LTAHO General'!E234,4),MID('Form LTAHO General'!E234,5,2),RIGHT('Form LTAHO General'!E234,2)),0),IFERROR(DATE(LEFT('Form LTAHO Instructions'!#REF!,4),MID('Form LTAHO Instructions'!#REF!,5,2),RIGHT('Form LTAHO Instructions'!#REF!,2)),0),7)&gt;27),COUNTBLANK('Form LTAHO General'!#REF!),0))</f>
        <v>0</v>
      </c>
      <c r="AH234" s="111">
        <f t="shared" si="21"/>
        <v>0</v>
      </c>
      <c r="AI234" s="111">
        <f t="shared" si="22"/>
        <v>0</v>
      </c>
      <c r="AJ234" s="111">
        <f t="shared" si="23"/>
        <v>0</v>
      </c>
      <c r="AK234" s="111">
        <f>IF(ISBLANK(E234),0,IF(IFERROR(DATE(LEFT(E234,4),MID(E234,5,2),RIGHT(E234,2)),0)&lt;IFERROR(DATE(LEFT('Form LTAHO Instructions'!#REF!,4),MID('Form LTAHO Instructions'!#REF!,5,2),RIGHT('Form LTAHO Instructions'!#REF!,2)),0),0,1))</f>
        <v>0</v>
      </c>
      <c r="AL234" s="111">
        <f>IF('Form LTAHO General'!U234="Misconduct report has been filed",COUNTBLANK('Form LTAHO General'!V234),0)</f>
        <v>0</v>
      </c>
      <c r="AM234" s="111">
        <f t="shared" si="24"/>
        <v>0</v>
      </c>
      <c r="AN234" s="111">
        <f>IF(ISBLANK(D234),0,IF(ISNA(VLOOKUP(D234,'Form LTAHO Dropdowns (Hidden)'!$B$1:$B$4,1,FALSE)),1,0))</f>
        <v>0</v>
      </c>
      <c r="AO234" s="111">
        <f>IF(ISBLANK(G234),0,IF(ISNA(VLOOKUP(G234,'Form LTAHO Dropdowns (Hidden)'!$J$1:$J$5,1,FALSE)),1,0))</f>
        <v>0</v>
      </c>
      <c r="AP234" s="111">
        <f>IF(ISBLANK(K234),0,IF(ISNA(VLOOKUP(K234,'Form LTAHO Dropdowns (Hidden)'!$M$1:$M$4,1,FALSE)),1,0))</f>
        <v>0</v>
      </c>
      <c r="AQ234" s="111">
        <f>IF(ISBLANK(L234),0,IF(ISNA(VLOOKUP(L234,'Form LTAHO Dropdowns (Hidden)'!$K$1:$K$4,1,FALSE)),1,0))</f>
        <v>0</v>
      </c>
      <c r="AR234" s="111">
        <f t="shared" si="25"/>
        <v>0</v>
      </c>
      <c r="AS234" s="111">
        <f t="shared" si="26"/>
        <v>0</v>
      </c>
      <c r="AT234" s="111">
        <f t="shared" si="27"/>
        <v>0</v>
      </c>
    </row>
    <row r="235" spans="2:46" x14ac:dyDescent="0.25">
      <c r="B235" s="12"/>
      <c r="C235" s="12"/>
      <c r="D235" s="12"/>
      <c r="E235" s="32"/>
      <c r="F235" s="12"/>
      <c r="G235" s="12"/>
      <c r="H235" s="12"/>
      <c r="I235" s="32"/>
      <c r="J235" s="12"/>
      <c r="K235" s="12"/>
      <c r="L235" s="12"/>
      <c r="M235" s="12"/>
      <c r="N235" s="12"/>
      <c r="O235" s="12"/>
      <c r="P235" s="32"/>
      <c r="Q235" s="12"/>
      <c r="R235" s="12"/>
      <c r="S235" s="12"/>
      <c r="T235" s="12"/>
      <c r="U235" s="12"/>
      <c r="V235" s="12"/>
      <c r="Z235" s="111" t="e">
        <f>IF('Form LTAHO Instructions'!#REF!="yes",COUNTA('Form LTAHO General'!B235),0)</f>
        <v>#REF!</v>
      </c>
      <c r="AA235" s="111">
        <f>IF(COUNTA(B235:V235)&gt;0,3-(COUNTA('Form LTAHO General'!B235)+COUNTA('Form LTAHO General'!D235)+COUNTA('Form LTAHO General'!U235)),0)</f>
        <v>0</v>
      </c>
      <c r="AB235" s="111">
        <f>IF('Form LTAHO General'!U235="No",COUNTBLANK('Form LTAHO General'!E235:G235)+COUNTBLANK('Form LTAHO General'!K235),0)</f>
        <v>0</v>
      </c>
      <c r="AC235" s="111">
        <f>IF('Form LTAHO General'!G235="Others",COUNTBLANK('Form LTAHO General'!H235),0)</f>
        <v>0</v>
      </c>
      <c r="AD235" s="111">
        <f>IF(AND(U235="No",COUNTA('Form LTAHO General'!B235),ISBLANK('Form LTAHO General'!I235)),COUNTBLANK('Form LTAHO General'!J235),0)</f>
        <v>0</v>
      </c>
      <c r="AE235" s="111">
        <f>IF(ISBLANK(K235),0,IF(ISNUMBER(SEARCH("FI fully agreed with the client's requests/appeals",'Form LTAHO General'!K235)),0,COUNTBLANK('Form LTAHO General'!L235)))</f>
        <v>0</v>
      </c>
      <c r="AF235" s="111">
        <f>IF(OR('Form LTAHO General'!K235="Others",'Form LTAHO General'!L235="Others"),COUNTBLANK('Form LTAHO General'!M235),0)</f>
        <v>0</v>
      </c>
      <c r="AG235" s="111">
        <f>IF(ISBLANK(B235),0,IF(AND(ISBLANK('Form LTAHO General'!P235),NETWORKDAYS(IFERROR(DATE(LEFT('Form LTAHO General'!E235,4),MID('Form LTAHO General'!E235,5,2),RIGHT('Form LTAHO General'!E235,2)),0),IFERROR(DATE(LEFT('Form LTAHO Instructions'!#REF!,4),MID('Form LTAHO Instructions'!#REF!,5,2),RIGHT('Form LTAHO Instructions'!#REF!,2)),0),7)&gt;27),COUNTBLANK('Form LTAHO General'!#REF!),0))</f>
        <v>0</v>
      </c>
      <c r="AH235" s="111">
        <f t="shared" si="21"/>
        <v>0</v>
      </c>
      <c r="AI235" s="111">
        <f t="shared" si="22"/>
        <v>0</v>
      </c>
      <c r="AJ235" s="111">
        <f t="shared" si="23"/>
        <v>0</v>
      </c>
      <c r="AK235" s="111">
        <f>IF(ISBLANK(E235),0,IF(IFERROR(DATE(LEFT(E235,4),MID(E235,5,2),RIGHT(E235,2)),0)&lt;IFERROR(DATE(LEFT('Form LTAHO Instructions'!#REF!,4),MID('Form LTAHO Instructions'!#REF!,5,2),RIGHT('Form LTAHO Instructions'!#REF!,2)),0),0,1))</f>
        <v>0</v>
      </c>
      <c r="AL235" s="111">
        <f>IF('Form LTAHO General'!U235="Misconduct report has been filed",COUNTBLANK('Form LTAHO General'!V235),0)</f>
        <v>0</v>
      </c>
      <c r="AM235" s="111">
        <f t="shared" si="24"/>
        <v>0</v>
      </c>
      <c r="AN235" s="111">
        <f>IF(ISBLANK(D235),0,IF(ISNA(VLOOKUP(D235,'Form LTAHO Dropdowns (Hidden)'!$B$1:$B$4,1,FALSE)),1,0))</f>
        <v>0</v>
      </c>
      <c r="AO235" s="111">
        <f>IF(ISBLANK(G235),0,IF(ISNA(VLOOKUP(G235,'Form LTAHO Dropdowns (Hidden)'!$J$1:$J$5,1,FALSE)),1,0))</f>
        <v>0</v>
      </c>
      <c r="AP235" s="111">
        <f>IF(ISBLANK(K235),0,IF(ISNA(VLOOKUP(K235,'Form LTAHO Dropdowns (Hidden)'!$M$1:$M$4,1,FALSE)),1,0))</f>
        <v>0</v>
      </c>
      <c r="AQ235" s="111">
        <f>IF(ISBLANK(L235),0,IF(ISNA(VLOOKUP(L235,'Form LTAHO Dropdowns (Hidden)'!$K$1:$K$4,1,FALSE)),1,0))</f>
        <v>0</v>
      </c>
      <c r="AR235" s="111">
        <f t="shared" si="25"/>
        <v>0</v>
      </c>
      <c r="AS235" s="111">
        <f t="shared" si="26"/>
        <v>0</v>
      </c>
      <c r="AT235" s="111">
        <f t="shared" si="27"/>
        <v>0</v>
      </c>
    </row>
    <row r="236" spans="2:46" x14ac:dyDescent="0.25">
      <c r="B236" s="12"/>
      <c r="C236" s="12"/>
      <c r="D236" s="12"/>
      <c r="E236" s="32"/>
      <c r="F236" s="12"/>
      <c r="G236" s="12"/>
      <c r="H236" s="12"/>
      <c r="I236" s="32"/>
      <c r="J236" s="12"/>
      <c r="K236" s="12"/>
      <c r="L236" s="12"/>
      <c r="M236" s="12"/>
      <c r="N236" s="12"/>
      <c r="O236" s="12"/>
      <c r="P236" s="32"/>
      <c r="Q236" s="12"/>
      <c r="R236" s="12"/>
      <c r="S236" s="12"/>
      <c r="T236" s="12"/>
      <c r="U236" s="12"/>
      <c r="V236" s="12"/>
      <c r="Z236" s="111" t="e">
        <f>IF('Form LTAHO Instructions'!#REF!="yes",COUNTA('Form LTAHO General'!B236),0)</f>
        <v>#REF!</v>
      </c>
      <c r="AA236" s="111">
        <f>IF(COUNTA(B236:V236)&gt;0,3-(COUNTA('Form LTAHO General'!B236)+COUNTA('Form LTAHO General'!D236)+COUNTA('Form LTAHO General'!U236)),0)</f>
        <v>0</v>
      </c>
      <c r="AB236" s="111">
        <f>IF('Form LTAHO General'!U236="No",COUNTBLANK('Form LTAHO General'!E236:G236)+COUNTBLANK('Form LTAHO General'!K236),0)</f>
        <v>0</v>
      </c>
      <c r="AC236" s="111">
        <f>IF('Form LTAHO General'!G236="Others",COUNTBLANK('Form LTAHO General'!H236),0)</f>
        <v>0</v>
      </c>
      <c r="AD236" s="111">
        <f>IF(AND(U236="No",COUNTA('Form LTAHO General'!B236),ISBLANK('Form LTAHO General'!I236)),COUNTBLANK('Form LTAHO General'!J236),0)</f>
        <v>0</v>
      </c>
      <c r="AE236" s="111">
        <f>IF(ISBLANK(K236),0,IF(ISNUMBER(SEARCH("FI fully agreed with the client's requests/appeals",'Form LTAHO General'!K236)),0,COUNTBLANK('Form LTAHO General'!L236)))</f>
        <v>0</v>
      </c>
      <c r="AF236" s="111">
        <f>IF(OR('Form LTAHO General'!K236="Others",'Form LTAHO General'!L236="Others"),COUNTBLANK('Form LTAHO General'!M236),0)</f>
        <v>0</v>
      </c>
      <c r="AG236" s="111">
        <f>IF(ISBLANK(B236),0,IF(AND(ISBLANK('Form LTAHO General'!P236),NETWORKDAYS(IFERROR(DATE(LEFT('Form LTAHO General'!E236,4),MID('Form LTAHO General'!E236,5,2),RIGHT('Form LTAHO General'!E236,2)),0),IFERROR(DATE(LEFT('Form LTAHO Instructions'!#REF!,4),MID('Form LTAHO Instructions'!#REF!,5,2),RIGHT('Form LTAHO Instructions'!#REF!,2)),0),7)&gt;27),COUNTBLANK('Form LTAHO General'!#REF!),0))</f>
        <v>0</v>
      </c>
      <c r="AH236" s="111">
        <f t="shared" si="21"/>
        <v>0</v>
      </c>
      <c r="AI236" s="111">
        <f t="shared" si="22"/>
        <v>0</v>
      </c>
      <c r="AJ236" s="111">
        <f t="shared" si="23"/>
        <v>0</v>
      </c>
      <c r="AK236" s="111">
        <f>IF(ISBLANK(E236),0,IF(IFERROR(DATE(LEFT(E236,4),MID(E236,5,2),RIGHT(E236,2)),0)&lt;IFERROR(DATE(LEFT('Form LTAHO Instructions'!#REF!,4),MID('Form LTAHO Instructions'!#REF!,5,2),RIGHT('Form LTAHO Instructions'!#REF!,2)),0),0,1))</f>
        <v>0</v>
      </c>
      <c r="AL236" s="111">
        <f>IF('Form LTAHO General'!U236="Misconduct report has been filed",COUNTBLANK('Form LTAHO General'!V236),0)</f>
        <v>0</v>
      </c>
      <c r="AM236" s="111">
        <f t="shared" si="24"/>
        <v>0</v>
      </c>
      <c r="AN236" s="111">
        <f>IF(ISBLANK(D236),0,IF(ISNA(VLOOKUP(D236,'Form LTAHO Dropdowns (Hidden)'!$B$1:$B$4,1,FALSE)),1,0))</f>
        <v>0</v>
      </c>
      <c r="AO236" s="111">
        <f>IF(ISBLANK(G236),0,IF(ISNA(VLOOKUP(G236,'Form LTAHO Dropdowns (Hidden)'!$J$1:$J$5,1,FALSE)),1,0))</f>
        <v>0</v>
      </c>
      <c r="AP236" s="111">
        <f>IF(ISBLANK(K236),0,IF(ISNA(VLOOKUP(K236,'Form LTAHO Dropdowns (Hidden)'!$M$1:$M$4,1,FALSE)),1,0))</f>
        <v>0</v>
      </c>
      <c r="AQ236" s="111">
        <f>IF(ISBLANK(L236),0,IF(ISNA(VLOOKUP(L236,'Form LTAHO Dropdowns (Hidden)'!$K$1:$K$4,1,FALSE)),1,0))</f>
        <v>0</v>
      </c>
      <c r="AR236" s="111">
        <f t="shared" si="25"/>
        <v>0</v>
      </c>
      <c r="AS236" s="111">
        <f t="shared" si="26"/>
        <v>0</v>
      </c>
      <c r="AT236" s="111">
        <f t="shared" si="27"/>
        <v>0</v>
      </c>
    </row>
    <row r="237" spans="2:46" x14ac:dyDescent="0.25">
      <c r="B237" s="12"/>
      <c r="C237" s="12"/>
      <c r="D237" s="12"/>
      <c r="E237" s="32"/>
      <c r="F237" s="12"/>
      <c r="G237" s="12"/>
      <c r="H237" s="12"/>
      <c r="I237" s="32"/>
      <c r="J237" s="12"/>
      <c r="K237" s="12"/>
      <c r="L237" s="12"/>
      <c r="M237" s="12"/>
      <c r="N237" s="12"/>
      <c r="O237" s="12"/>
      <c r="P237" s="32"/>
      <c r="Q237" s="12"/>
      <c r="R237" s="12"/>
      <c r="S237" s="12"/>
      <c r="T237" s="12"/>
      <c r="U237" s="12"/>
      <c r="V237" s="12"/>
      <c r="Z237" s="111" t="e">
        <f>IF('Form LTAHO Instructions'!#REF!="yes",COUNTA('Form LTAHO General'!B237),0)</f>
        <v>#REF!</v>
      </c>
      <c r="AA237" s="111">
        <f>IF(COUNTA(B237:V237)&gt;0,3-(COUNTA('Form LTAHO General'!B237)+COUNTA('Form LTAHO General'!D237)+COUNTA('Form LTAHO General'!U237)),0)</f>
        <v>0</v>
      </c>
      <c r="AB237" s="111">
        <f>IF('Form LTAHO General'!U237="No",COUNTBLANK('Form LTAHO General'!E237:G237)+COUNTBLANK('Form LTAHO General'!K237),0)</f>
        <v>0</v>
      </c>
      <c r="AC237" s="111">
        <f>IF('Form LTAHO General'!G237="Others",COUNTBLANK('Form LTAHO General'!H237),0)</f>
        <v>0</v>
      </c>
      <c r="AD237" s="111">
        <f>IF(AND(U237="No",COUNTA('Form LTAHO General'!B237),ISBLANK('Form LTAHO General'!I237)),COUNTBLANK('Form LTAHO General'!J237),0)</f>
        <v>0</v>
      </c>
      <c r="AE237" s="111">
        <f>IF(ISBLANK(K237),0,IF(ISNUMBER(SEARCH("FI fully agreed with the client's requests/appeals",'Form LTAHO General'!K237)),0,COUNTBLANK('Form LTAHO General'!L237)))</f>
        <v>0</v>
      </c>
      <c r="AF237" s="111">
        <f>IF(OR('Form LTAHO General'!K237="Others",'Form LTAHO General'!L237="Others"),COUNTBLANK('Form LTAHO General'!M237),0)</f>
        <v>0</v>
      </c>
      <c r="AG237" s="111">
        <f>IF(ISBLANK(B237),0,IF(AND(ISBLANK('Form LTAHO General'!P237),NETWORKDAYS(IFERROR(DATE(LEFT('Form LTAHO General'!E237,4),MID('Form LTAHO General'!E237,5,2),RIGHT('Form LTAHO General'!E237,2)),0),IFERROR(DATE(LEFT('Form LTAHO Instructions'!#REF!,4),MID('Form LTAHO Instructions'!#REF!,5,2),RIGHT('Form LTAHO Instructions'!#REF!,2)),0),7)&gt;27),COUNTBLANK('Form LTAHO General'!#REF!),0))</f>
        <v>0</v>
      </c>
      <c r="AH237" s="111">
        <f t="shared" si="21"/>
        <v>0</v>
      </c>
      <c r="AI237" s="111">
        <f t="shared" si="22"/>
        <v>0</v>
      </c>
      <c r="AJ237" s="111">
        <f t="shared" si="23"/>
        <v>0</v>
      </c>
      <c r="AK237" s="111">
        <f>IF(ISBLANK(E237),0,IF(IFERROR(DATE(LEFT(E237,4),MID(E237,5,2),RIGHT(E237,2)),0)&lt;IFERROR(DATE(LEFT('Form LTAHO Instructions'!#REF!,4),MID('Form LTAHO Instructions'!#REF!,5,2),RIGHT('Form LTAHO Instructions'!#REF!,2)),0),0,1))</f>
        <v>0</v>
      </c>
      <c r="AL237" s="111">
        <f>IF('Form LTAHO General'!U237="Misconduct report has been filed",COUNTBLANK('Form LTAHO General'!V237),0)</f>
        <v>0</v>
      </c>
      <c r="AM237" s="111">
        <f t="shared" si="24"/>
        <v>0</v>
      </c>
      <c r="AN237" s="111">
        <f>IF(ISBLANK(D237),0,IF(ISNA(VLOOKUP(D237,'Form LTAHO Dropdowns (Hidden)'!$B$1:$B$4,1,FALSE)),1,0))</f>
        <v>0</v>
      </c>
      <c r="AO237" s="111">
        <f>IF(ISBLANK(G237),0,IF(ISNA(VLOOKUP(G237,'Form LTAHO Dropdowns (Hidden)'!$J$1:$J$5,1,FALSE)),1,0))</f>
        <v>0</v>
      </c>
      <c r="AP237" s="111">
        <f>IF(ISBLANK(K237),0,IF(ISNA(VLOOKUP(K237,'Form LTAHO Dropdowns (Hidden)'!$M$1:$M$4,1,FALSE)),1,0))</f>
        <v>0</v>
      </c>
      <c r="AQ237" s="111">
        <f>IF(ISBLANK(L237),0,IF(ISNA(VLOOKUP(L237,'Form LTAHO Dropdowns (Hidden)'!$K$1:$K$4,1,FALSE)),1,0))</f>
        <v>0</v>
      </c>
      <c r="AR237" s="111">
        <f t="shared" si="25"/>
        <v>0</v>
      </c>
      <c r="AS237" s="111">
        <f t="shared" si="26"/>
        <v>0</v>
      </c>
      <c r="AT237" s="111">
        <f t="shared" si="27"/>
        <v>0</v>
      </c>
    </row>
    <row r="238" spans="2:46" x14ac:dyDescent="0.25">
      <c r="B238" s="12"/>
      <c r="C238" s="12"/>
      <c r="D238" s="12"/>
      <c r="E238" s="32"/>
      <c r="F238" s="12"/>
      <c r="G238" s="12"/>
      <c r="H238" s="12"/>
      <c r="I238" s="32"/>
      <c r="J238" s="12"/>
      <c r="K238" s="12"/>
      <c r="L238" s="12"/>
      <c r="M238" s="12"/>
      <c r="N238" s="12"/>
      <c r="O238" s="12"/>
      <c r="P238" s="32"/>
      <c r="Q238" s="12"/>
      <c r="R238" s="12"/>
      <c r="S238" s="12"/>
      <c r="T238" s="12"/>
      <c r="U238" s="12"/>
      <c r="V238" s="12"/>
      <c r="Z238" s="111" t="e">
        <f>IF('Form LTAHO Instructions'!#REF!="yes",COUNTA('Form LTAHO General'!B238),0)</f>
        <v>#REF!</v>
      </c>
      <c r="AA238" s="111">
        <f>IF(COUNTA(B238:V238)&gt;0,3-(COUNTA('Form LTAHO General'!B238)+COUNTA('Form LTAHO General'!D238)+COUNTA('Form LTAHO General'!U238)),0)</f>
        <v>0</v>
      </c>
      <c r="AB238" s="111">
        <f>IF('Form LTAHO General'!U238="No",COUNTBLANK('Form LTAHO General'!E238:G238)+COUNTBLANK('Form LTAHO General'!K238),0)</f>
        <v>0</v>
      </c>
      <c r="AC238" s="111">
        <f>IF('Form LTAHO General'!G238="Others",COUNTBLANK('Form LTAHO General'!H238),0)</f>
        <v>0</v>
      </c>
      <c r="AD238" s="111">
        <f>IF(AND(U238="No",COUNTA('Form LTAHO General'!B238),ISBLANK('Form LTAHO General'!I238)),COUNTBLANK('Form LTAHO General'!J238),0)</f>
        <v>0</v>
      </c>
      <c r="AE238" s="111">
        <f>IF(ISBLANK(K238),0,IF(ISNUMBER(SEARCH("FI fully agreed with the client's requests/appeals",'Form LTAHO General'!K238)),0,COUNTBLANK('Form LTAHO General'!L238)))</f>
        <v>0</v>
      </c>
      <c r="AF238" s="111">
        <f>IF(OR('Form LTAHO General'!K238="Others",'Form LTAHO General'!L238="Others"),COUNTBLANK('Form LTAHO General'!M238),0)</f>
        <v>0</v>
      </c>
      <c r="AG238" s="111">
        <f>IF(ISBLANK(B238),0,IF(AND(ISBLANK('Form LTAHO General'!P238),NETWORKDAYS(IFERROR(DATE(LEFT('Form LTAHO General'!E238,4),MID('Form LTAHO General'!E238,5,2),RIGHT('Form LTAHO General'!E238,2)),0),IFERROR(DATE(LEFT('Form LTAHO Instructions'!#REF!,4),MID('Form LTAHO Instructions'!#REF!,5,2),RIGHT('Form LTAHO Instructions'!#REF!,2)),0),7)&gt;27),COUNTBLANK('Form LTAHO General'!#REF!),0))</f>
        <v>0</v>
      </c>
      <c r="AH238" s="111">
        <f t="shared" si="21"/>
        <v>0</v>
      </c>
      <c r="AI238" s="111">
        <f t="shared" si="22"/>
        <v>0</v>
      </c>
      <c r="AJ238" s="111">
        <f t="shared" si="23"/>
        <v>0</v>
      </c>
      <c r="AK238" s="111">
        <f>IF(ISBLANK(E238),0,IF(IFERROR(DATE(LEFT(E238,4),MID(E238,5,2),RIGHT(E238,2)),0)&lt;IFERROR(DATE(LEFT('Form LTAHO Instructions'!#REF!,4),MID('Form LTAHO Instructions'!#REF!,5,2),RIGHT('Form LTAHO Instructions'!#REF!,2)),0),0,1))</f>
        <v>0</v>
      </c>
      <c r="AL238" s="111">
        <f>IF('Form LTAHO General'!U238="Misconduct report has been filed",COUNTBLANK('Form LTAHO General'!V238),0)</f>
        <v>0</v>
      </c>
      <c r="AM238" s="111">
        <f t="shared" si="24"/>
        <v>0</v>
      </c>
      <c r="AN238" s="111">
        <f>IF(ISBLANK(D238),0,IF(ISNA(VLOOKUP(D238,'Form LTAHO Dropdowns (Hidden)'!$B$1:$B$4,1,FALSE)),1,0))</f>
        <v>0</v>
      </c>
      <c r="AO238" s="111">
        <f>IF(ISBLANK(G238),0,IF(ISNA(VLOOKUP(G238,'Form LTAHO Dropdowns (Hidden)'!$J$1:$J$5,1,FALSE)),1,0))</f>
        <v>0</v>
      </c>
      <c r="AP238" s="111">
        <f>IF(ISBLANK(K238),0,IF(ISNA(VLOOKUP(K238,'Form LTAHO Dropdowns (Hidden)'!$M$1:$M$4,1,FALSE)),1,0))</f>
        <v>0</v>
      </c>
      <c r="AQ238" s="111">
        <f>IF(ISBLANK(L238),0,IF(ISNA(VLOOKUP(L238,'Form LTAHO Dropdowns (Hidden)'!$K$1:$K$4,1,FALSE)),1,0))</f>
        <v>0</v>
      </c>
      <c r="AR238" s="111">
        <f t="shared" si="25"/>
        <v>0</v>
      </c>
      <c r="AS238" s="111">
        <f t="shared" si="26"/>
        <v>0</v>
      </c>
      <c r="AT238" s="111">
        <f t="shared" si="27"/>
        <v>0</v>
      </c>
    </row>
    <row r="239" spans="2:46" x14ac:dyDescent="0.25">
      <c r="B239" s="12"/>
      <c r="C239" s="12"/>
      <c r="D239" s="12"/>
      <c r="E239" s="32"/>
      <c r="F239" s="12"/>
      <c r="G239" s="12"/>
      <c r="H239" s="12"/>
      <c r="I239" s="32"/>
      <c r="J239" s="12"/>
      <c r="K239" s="12"/>
      <c r="L239" s="12"/>
      <c r="M239" s="12"/>
      <c r="N239" s="12"/>
      <c r="O239" s="12"/>
      <c r="P239" s="32"/>
      <c r="Q239" s="12"/>
      <c r="R239" s="12"/>
      <c r="S239" s="12"/>
      <c r="T239" s="12"/>
      <c r="U239" s="12"/>
      <c r="V239" s="12"/>
      <c r="Z239" s="111" t="e">
        <f>IF('Form LTAHO Instructions'!#REF!="yes",COUNTA('Form LTAHO General'!B239),0)</f>
        <v>#REF!</v>
      </c>
      <c r="AA239" s="111">
        <f>IF(COUNTA(B239:V239)&gt;0,3-(COUNTA('Form LTAHO General'!B239)+COUNTA('Form LTAHO General'!D239)+COUNTA('Form LTAHO General'!U239)),0)</f>
        <v>0</v>
      </c>
      <c r="AB239" s="111">
        <f>IF('Form LTAHO General'!U239="No",COUNTBLANK('Form LTAHO General'!E239:G239)+COUNTBLANK('Form LTAHO General'!K239),0)</f>
        <v>0</v>
      </c>
      <c r="AC239" s="111">
        <f>IF('Form LTAHO General'!G239="Others",COUNTBLANK('Form LTAHO General'!H239),0)</f>
        <v>0</v>
      </c>
      <c r="AD239" s="111">
        <f>IF(AND(U239="No",COUNTA('Form LTAHO General'!B239),ISBLANK('Form LTAHO General'!I239)),COUNTBLANK('Form LTAHO General'!J239),0)</f>
        <v>0</v>
      </c>
      <c r="AE239" s="111">
        <f>IF(ISBLANK(K239),0,IF(ISNUMBER(SEARCH("FI fully agreed with the client's requests/appeals",'Form LTAHO General'!K239)),0,COUNTBLANK('Form LTAHO General'!L239)))</f>
        <v>0</v>
      </c>
      <c r="AF239" s="111">
        <f>IF(OR('Form LTAHO General'!K239="Others",'Form LTAHO General'!L239="Others"),COUNTBLANK('Form LTAHO General'!M239),0)</f>
        <v>0</v>
      </c>
      <c r="AG239" s="111">
        <f>IF(ISBLANK(B239),0,IF(AND(ISBLANK('Form LTAHO General'!P239),NETWORKDAYS(IFERROR(DATE(LEFT('Form LTAHO General'!E239,4),MID('Form LTAHO General'!E239,5,2),RIGHT('Form LTAHO General'!E239,2)),0),IFERROR(DATE(LEFT('Form LTAHO Instructions'!#REF!,4),MID('Form LTAHO Instructions'!#REF!,5,2),RIGHT('Form LTAHO Instructions'!#REF!,2)),0),7)&gt;27),COUNTBLANK('Form LTAHO General'!#REF!),0))</f>
        <v>0</v>
      </c>
      <c r="AH239" s="111">
        <f t="shared" si="21"/>
        <v>0</v>
      </c>
      <c r="AI239" s="111">
        <f t="shared" si="22"/>
        <v>0</v>
      </c>
      <c r="AJ239" s="111">
        <f t="shared" si="23"/>
        <v>0</v>
      </c>
      <c r="AK239" s="111">
        <f>IF(ISBLANK(E239),0,IF(IFERROR(DATE(LEFT(E239,4),MID(E239,5,2),RIGHT(E239,2)),0)&lt;IFERROR(DATE(LEFT('Form LTAHO Instructions'!#REF!,4),MID('Form LTAHO Instructions'!#REF!,5,2),RIGHT('Form LTAHO Instructions'!#REF!,2)),0),0,1))</f>
        <v>0</v>
      </c>
      <c r="AL239" s="111">
        <f>IF('Form LTAHO General'!U239="Misconduct report has been filed",COUNTBLANK('Form LTAHO General'!V239),0)</f>
        <v>0</v>
      </c>
      <c r="AM239" s="111">
        <f t="shared" si="24"/>
        <v>0</v>
      </c>
      <c r="AN239" s="111">
        <f>IF(ISBLANK(D239),0,IF(ISNA(VLOOKUP(D239,'Form LTAHO Dropdowns (Hidden)'!$B$1:$B$4,1,FALSE)),1,0))</f>
        <v>0</v>
      </c>
      <c r="AO239" s="111">
        <f>IF(ISBLANK(G239),0,IF(ISNA(VLOOKUP(G239,'Form LTAHO Dropdowns (Hidden)'!$J$1:$J$5,1,FALSE)),1,0))</f>
        <v>0</v>
      </c>
      <c r="AP239" s="111">
        <f>IF(ISBLANK(K239),0,IF(ISNA(VLOOKUP(K239,'Form LTAHO Dropdowns (Hidden)'!$M$1:$M$4,1,FALSE)),1,0))</f>
        <v>0</v>
      </c>
      <c r="AQ239" s="111">
        <f>IF(ISBLANK(L239),0,IF(ISNA(VLOOKUP(L239,'Form LTAHO Dropdowns (Hidden)'!$K$1:$K$4,1,FALSE)),1,0))</f>
        <v>0</v>
      </c>
      <c r="AR239" s="111">
        <f t="shared" si="25"/>
        <v>0</v>
      </c>
      <c r="AS239" s="111">
        <f t="shared" si="26"/>
        <v>0</v>
      </c>
      <c r="AT239" s="111">
        <f t="shared" si="27"/>
        <v>0</v>
      </c>
    </row>
    <row r="240" spans="2:46" x14ac:dyDescent="0.25">
      <c r="B240" s="12"/>
      <c r="C240" s="12"/>
      <c r="D240" s="12"/>
      <c r="E240" s="32"/>
      <c r="F240" s="12"/>
      <c r="G240" s="12"/>
      <c r="H240" s="12"/>
      <c r="I240" s="32"/>
      <c r="J240" s="12"/>
      <c r="K240" s="12"/>
      <c r="L240" s="12"/>
      <c r="M240" s="12"/>
      <c r="N240" s="12"/>
      <c r="O240" s="12"/>
      <c r="P240" s="32"/>
      <c r="Q240" s="12"/>
      <c r="R240" s="12"/>
      <c r="S240" s="12"/>
      <c r="T240" s="12"/>
      <c r="U240" s="12"/>
      <c r="V240" s="12"/>
      <c r="Z240" s="111" t="e">
        <f>IF('Form LTAHO Instructions'!#REF!="yes",COUNTA('Form LTAHO General'!B240),0)</f>
        <v>#REF!</v>
      </c>
      <c r="AA240" s="111">
        <f>IF(COUNTA(B240:V240)&gt;0,3-(COUNTA('Form LTAHO General'!B240)+COUNTA('Form LTAHO General'!D240)+COUNTA('Form LTAHO General'!U240)),0)</f>
        <v>0</v>
      </c>
      <c r="AB240" s="111">
        <f>IF('Form LTAHO General'!U240="No",COUNTBLANK('Form LTAHO General'!E240:G240)+COUNTBLANK('Form LTAHO General'!K240),0)</f>
        <v>0</v>
      </c>
      <c r="AC240" s="111">
        <f>IF('Form LTAHO General'!G240="Others",COUNTBLANK('Form LTAHO General'!H240),0)</f>
        <v>0</v>
      </c>
      <c r="AD240" s="111">
        <f>IF(AND(U240="No",COUNTA('Form LTAHO General'!B240),ISBLANK('Form LTAHO General'!I240)),COUNTBLANK('Form LTAHO General'!J240),0)</f>
        <v>0</v>
      </c>
      <c r="AE240" s="111">
        <f>IF(ISBLANK(K240),0,IF(ISNUMBER(SEARCH("FI fully agreed with the client's requests/appeals",'Form LTAHO General'!K240)),0,COUNTBLANK('Form LTAHO General'!L240)))</f>
        <v>0</v>
      </c>
      <c r="AF240" s="111">
        <f>IF(OR('Form LTAHO General'!K240="Others",'Form LTAHO General'!L240="Others"),COUNTBLANK('Form LTAHO General'!M240),0)</f>
        <v>0</v>
      </c>
      <c r="AG240" s="111">
        <f>IF(ISBLANK(B240),0,IF(AND(ISBLANK('Form LTAHO General'!P240),NETWORKDAYS(IFERROR(DATE(LEFT('Form LTAHO General'!E240,4),MID('Form LTAHO General'!E240,5,2),RIGHT('Form LTAHO General'!E240,2)),0),IFERROR(DATE(LEFT('Form LTAHO Instructions'!#REF!,4),MID('Form LTAHO Instructions'!#REF!,5,2),RIGHT('Form LTAHO Instructions'!#REF!,2)),0),7)&gt;27),COUNTBLANK('Form LTAHO General'!#REF!),0))</f>
        <v>0</v>
      </c>
      <c r="AH240" s="111">
        <f t="shared" si="21"/>
        <v>0</v>
      </c>
      <c r="AI240" s="111">
        <f t="shared" si="22"/>
        <v>0</v>
      </c>
      <c r="AJ240" s="111">
        <f t="shared" si="23"/>
        <v>0</v>
      </c>
      <c r="AK240" s="111">
        <f>IF(ISBLANK(E240),0,IF(IFERROR(DATE(LEFT(E240,4),MID(E240,5,2),RIGHT(E240,2)),0)&lt;IFERROR(DATE(LEFT('Form LTAHO Instructions'!#REF!,4),MID('Form LTAHO Instructions'!#REF!,5,2),RIGHT('Form LTAHO Instructions'!#REF!,2)),0),0,1))</f>
        <v>0</v>
      </c>
      <c r="AL240" s="111">
        <f>IF('Form LTAHO General'!U240="Misconduct report has been filed",COUNTBLANK('Form LTAHO General'!V240),0)</f>
        <v>0</v>
      </c>
      <c r="AM240" s="111">
        <f t="shared" si="24"/>
        <v>0</v>
      </c>
      <c r="AN240" s="111">
        <f>IF(ISBLANK(D240),0,IF(ISNA(VLOOKUP(D240,'Form LTAHO Dropdowns (Hidden)'!$B$1:$B$4,1,FALSE)),1,0))</f>
        <v>0</v>
      </c>
      <c r="AO240" s="111">
        <f>IF(ISBLANK(G240),0,IF(ISNA(VLOOKUP(G240,'Form LTAHO Dropdowns (Hidden)'!$J$1:$J$5,1,FALSE)),1,0))</f>
        <v>0</v>
      </c>
      <c r="AP240" s="111">
        <f>IF(ISBLANK(K240),0,IF(ISNA(VLOOKUP(K240,'Form LTAHO Dropdowns (Hidden)'!$M$1:$M$4,1,FALSE)),1,0))</f>
        <v>0</v>
      </c>
      <c r="AQ240" s="111">
        <f>IF(ISBLANK(L240),0,IF(ISNA(VLOOKUP(L240,'Form LTAHO Dropdowns (Hidden)'!$K$1:$K$4,1,FALSE)),1,0))</f>
        <v>0</v>
      </c>
      <c r="AR240" s="111">
        <f t="shared" si="25"/>
        <v>0</v>
      </c>
      <c r="AS240" s="111">
        <f t="shared" si="26"/>
        <v>0</v>
      </c>
      <c r="AT240" s="111">
        <f t="shared" si="27"/>
        <v>0</v>
      </c>
    </row>
    <row r="241" spans="2:46" x14ac:dyDescent="0.25">
      <c r="B241" s="12"/>
      <c r="C241" s="12"/>
      <c r="D241" s="12"/>
      <c r="E241" s="32"/>
      <c r="F241" s="12"/>
      <c r="G241" s="12"/>
      <c r="H241" s="12"/>
      <c r="I241" s="32"/>
      <c r="J241" s="12"/>
      <c r="K241" s="12"/>
      <c r="L241" s="12"/>
      <c r="M241" s="12"/>
      <c r="N241" s="12"/>
      <c r="O241" s="12"/>
      <c r="P241" s="32"/>
      <c r="Q241" s="12"/>
      <c r="R241" s="12"/>
      <c r="S241" s="12"/>
      <c r="T241" s="12"/>
      <c r="U241" s="12"/>
      <c r="V241" s="12"/>
      <c r="Z241" s="111" t="e">
        <f>IF('Form LTAHO Instructions'!#REF!="yes",COUNTA('Form LTAHO General'!B241),0)</f>
        <v>#REF!</v>
      </c>
      <c r="AA241" s="111">
        <f>IF(COUNTA(B241:V241)&gt;0,3-(COUNTA('Form LTAHO General'!B241)+COUNTA('Form LTAHO General'!D241)+COUNTA('Form LTAHO General'!U241)),0)</f>
        <v>0</v>
      </c>
      <c r="AB241" s="111">
        <f>IF('Form LTAHO General'!U241="No",COUNTBLANK('Form LTAHO General'!E241:G241)+COUNTBLANK('Form LTAHO General'!K241),0)</f>
        <v>0</v>
      </c>
      <c r="AC241" s="111">
        <f>IF('Form LTAHO General'!G241="Others",COUNTBLANK('Form LTAHO General'!H241),0)</f>
        <v>0</v>
      </c>
      <c r="AD241" s="111">
        <f>IF(AND(U241="No",COUNTA('Form LTAHO General'!B241),ISBLANK('Form LTAHO General'!I241)),COUNTBLANK('Form LTAHO General'!J241),0)</f>
        <v>0</v>
      </c>
      <c r="AE241" s="111">
        <f>IF(ISBLANK(K241),0,IF(ISNUMBER(SEARCH("FI fully agreed with the client's requests/appeals",'Form LTAHO General'!K241)),0,COUNTBLANK('Form LTAHO General'!L241)))</f>
        <v>0</v>
      </c>
      <c r="AF241" s="111">
        <f>IF(OR('Form LTAHO General'!K241="Others",'Form LTAHO General'!L241="Others"),COUNTBLANK('Form LTAHO General'!M241),0)</f>
        <v>0</v>
      </c>
      <c r="AG241" s="111">
        <f>IF(ISBLANK(B241),0,IF(AND(ISBLANK('Form LTAHO General'!P241),NETWORKDAYS(IFERROR(DATE(LEFT('Form LTAHO General'!E241,4),MID('Form LTAHO General'!E241,5,2),RIGHT('Form LTAHO General'!E241,2)),0),IFERROR(DATE(LEFT('Form LTAHO Instructions'!#REF!,4),MID('Form LTAHO Instructions'!#REF!,5,2),RIGHT('Form LTAHO Instructions'!#REF!,2)),0),7)&gt;27),COUNTBLANK('Form LTAHO General'!#REF!),0))</f>
        <v>0</v>
      </c>
      <c r="AH241" s="111">
        <f t="shared" si="21"/>
        <v>0</v>
      </c>
      <c r="AI241" s="111">
        <f t="shared" si="22"/>
        <v>0</v>
      </c>
      <c r="AJ241" s="111">
        <f t="shared" si="23"/>
        <v>0</v>
      </c>
      <c r="AK241" s="111">
        <f>IF(ISBLANK(E241),0,IF(IFERROR(DATE(LEFT(E241,4),MID(E241,5,2),RIGHT(E241,2)),0)&lt;IFERROR(DATE(LEFT('Form LTAHO Instructions'!#REF!,4),MID('Form LTAHO Instructions'!#REF!,5,2),RIGHT('Form LTAHO Instructions'!#REF!,2)),0),0,1))</f>
        <v>0</v>
      </c>
      <c r="AL241" s="111">
        <f>IF('Form LTAHO General'!U241="Misconduct report has been filed",COUNTBLANK('Form LTAHO General'!V241),0)</f>
        <v>0</v>
      </c>
      <c r="AM241" s="111">
        <f t="shared" si="24"/>
        <v>0</v>
      </c>
      <c r="AN241" s="111">
        <f>IF(ISBLANK(D241),0,IF(ISNA(VLOOKUP(D241,'Form LTAHO Dropdowns (Hidden)'!$B$1:$B$4,1,FALSE)),1,0))</f>
        <v>0</v>
      </c>
      <c r="AO241" s="111">
        <f>IF(ISBLANK(G241),0,IF(ISNA(VLOOKUP(G241,'Form LTAHO Dropdowns (Hidden)'!$J$1:$J$5,1,FALSE)),1,0))</f>
        <v>0</v>
      </c>
      <c r="AP241" s="111">
        <f>IF(ISBLANK(K241),0,IF(ISNA(VLOOKUP(K241,'Form LTAHO Dropdowns (Hidden)'!$M$1:$M$4,1,FALSE)),1,0))</f>
        <v>0</v>
      </c>
      <c r="AQ241" s="111">
        <f>IF(ISBLANK(L241),0,IF(ISNA(VLOOKUP(L241,'Form LTAHO Dropdowns (Hidden)'!$K$1:$K$4,1,FALSE)),1,0))</f>
        <v>0</v>
      </c>
      <c r="AR241" s="111">
        <f t="shared" si="25"/>
        <v>0</v>
      </c>
      <c r="AS241" s="111">
        <f t="shared" si="26"/>
        <v>0</v>
      </c>
      <c r="AT241" s="111">
        <f t="shared" si="27"/>
        <v>0</v>
      </c>
    </row>
    <row r="242" spans="2:46" x14ac:dyDescent="0.25">
      <c r="B242" s="12"/>
      <c r="C242" s="12"/>
      <c r="D242" s="12"/>
      <c r="E242" s="32"/>
      <c r="F242" s="12"/>
      <c r="G242" s="12"/>
      <c r="H242" s="12"/>
      <c r="I242" s="32"/>
      <c r="J242" s="12"/>
      <c r="K242" s="12"/>
      <c r="L242" s="12"/>
      <c r="M242" s="12"/>
      <c r="N242" s="12"/>
      <c r="O242" s="12"/>
      <c r="P242" s="32"/>
      <c r="Q242" s="12"/>
      <c r="R242" s="12"/>
      <c r="S242" s="12"/>
      <c r="T242" s="12"/>
      <c r="U242" s="12"/>
      <c r="V242" s="12"/>
      <c r="Z242" s="111" t="e">
        <f>IF('Form LTAHO Instructions'!#REF!="yes",COUNTA('Form LTAHO General'!B242),0)</f>
        <v>#REF!</v>
      </c>
      <c r="AA242" s="111">
        <f>IF(COUNTA(B242:V242)&gt;0,3-(COUNTA('Form LTAHO General'!B242)+COUNTA('Form LTAHO General'!D242)+COUNTA('Form LTAHO General'!U242)),0)</f>
        <v>0</v>
      </c>
      <c r="AB242" s="111">
        <f>IF('Form LTAHO General'!U242="No",COUNTBLANK('Form LTAHO General'!E242:G242)+COUNTBLANK('Form LTAHO General'!K242),0)</f>
        <v>0</v>
      </c>
      <c r="AC242" s="111">
        <f>IF('Form LTAHO General'!G242="Others",COUNTBLANK('Form LTAHO General'!H242),0)</f>
        <v>0</v>
      </c>
      <c r="AD242" s="111">
        <f>IF(AND(U242="No",COUNTA('Form LTAHO General'!B242),ISBLANK('Form LTAHO General'!I242)),COUNTBLANK('Form LTAHO General'!J242),0)</f>
        <v>0</v>
      </c>
      <c r="AE242" s="111">
        <f>IF(ISBLANK(K242),0,IF(ISNUMBER(SEARCH("FI fully agreed with the client's requests/appeals",'Form LTAHO General'!K242)),0,COUNTBLANK('Form LTAHO General'!L242)))</f>
        <v>0</v>
      </c>
      <c r="AF242" s="111">
        <f>IF(OR('Form LTAHO General'!K242="Others",'Form LTAHO General'!L242="Others"),COUNTBLANK('Form LTAHO General'!M242),0)</f>
        <v>0</v>
      </c>
      <c r="AG242" s="111">
        <f>IF(ISBLANK(B242),0,IF(AND(ISBLANK('Form LTAHO General'!P242),NETWORKDAYS(IFERROR(DATE(LEFT('Form LTAHO General'!E242,4),MID('Form LTAHO General'!E242,5,2),RIGHT('Form LTAHO General'!E242,2)),0),IFERROR(DATE(LEFT('Form LTAHO Instructions'!#REF!,4),MID('Form LTAHO Instructions'!#REF!,5,2),RIGHT('Form LTAHO Instructions'!#REF!,2)),0),7)&gt;27),COUNTBLANK('Form LTAHO General'!#REF!),0))</f>
        <v>0</v>
      </c>
      <c r="AH242" s="111">
        <f t="shared" si="21"/>
        <v>0</v>
      </c>
      <c r="AI242" s="111">
        <f t="shared" si="22"/>
        <v>0</v>
      </c>
      <c r="AJ242" s="111">
        <f t="shared" si="23"/>
        <v>0</v>
      </c>
      <c r="AK242" s="111">
        <f>IF(ISBLANK(E242),0,IF(IFERROR(DATE(LEFT(E242,4),MID(E242,5,2),RIGHT(E242,2)),0)&lt;IFERROR(DATE(LEFT('Form LTAHO Instructions'!#REF!,4),MID('Form LTAHO Instructions'!#REF!,5,2),RIGHT('Form LTAHO Instructions'!#REF!,2)),0),0,1))</f>
        <v>0</v>
      </c>
      <c r="AL242" s="111">
        <f>IF('Form LTAHO General'!U242="Misconduct report has been filed",COUNTBLANK('Form LTAHO General'!V242),0)</f>
        <v>0</v>
      </c>
      <c r="AM242" s="111">
        <f t="shared" si="24"/>
        <v>0</v>
      </c>
      <c r="AN242" s="111">
        <f>IF(ISBLANK(D242),0,IF(ISNA(VLOOKUP(D242,'Form LTAHO Dropdowns (Hidden)'!$B$1:$B$4,1,FALSE)),1,0))</f>
        <v>0</v>
      </c>
      <c r="AO242" s="111">
        <f>IF(ISBLANK(G242),0,IF(ISNA(VLOOKUP(G242,'Form LTAHO Dropdowns (Hidden)'!$J$1:$J$5,1,FALSE)),1,0))</f>
        <v>0</v>
      </c>
      <c r="AP242" s="111">
        <f>IF(ISBLANK(K242),0,IF(ISNA(VLOOKUP(K242,'Form LTAHO Dropdowns (Hidden)'!$M$1:$M$4,1,FALSE)),1,0))</f>
        <v>0</v>
      </c>
      <c r="AQ242" s="111">
        <f>IF(ISBLANK(L242),0,IF(ISNA(VLOOKUP(L242,'Form LTAHO Dropdowns (Hidden)'!$K$1:$K$4,1,FALSE)),1,0))</f>
        <v>0</v>
      </c>
      <c r="AR242" s="111">
        <f t="shared" si="25"/>
        <v>0</v>
      </c>
      <c r="AS242" s="111">
        <f t="shared" si="26"/>
        <v>0</v>
      </c>
      <c r="AT242" s="111">
        <f t="shared" si="27"/>
        <v>0</v>
      </c>
    </row>
    <row r="243" spans="2:46" x14ac:dyDescent="0.25">
      <c r="B243" s="12"/>
      <c r="C243" s="12"/>
      <c r="D243" s="12"/>
      <c r="E243" s="32"/>
      <c r="F243" s="12"/>
      <c r="G243" s="12"/>
      <c r="H243" s="12"/>
      <c r="I243" s="32"/>
      <c r="J243" s="12"/>
      <c r="K243" s="12"/>
      <c r="L243" s="12"/>
      <c r="M243" s="12"/>
      <c r="N243" s="12"/>
      <c r="O243" s="12"/>
      <c r="P243" s="32"/>
      <c r="Q243" s="12"/>
      <c r="R243" s="12"/>
      <c r="S243" s="12"/>
      <c r="T243" s="12"/>
      <c r="U243" s="12"/>
      <c r="V243" s="12"/>
      <c r="Z243" s="111" t="e">
        <f>IF('Form LTAHO Instructions'!#REF!="yes",COUNTA('Form LTAHO General'!B243),0)</f>
        <v>#REF!</v>
      </c>
      <c r="AA243" s="111">
        <f>IF(COUNTA(B243:V243)&gt;0,3-(COUNTA('Form LTAHO General'!B243)+COUNTA('Form LTAHO General'!D243)+COUNTA('Form LTAHO General'!U243)),0)</f>
        <v>0</v>
      </c>
      <c r="AB243" s="111">
        <f>IF('Form LTAHO General'!U243="No",COUNTBLANK('Form LTAHO General'!E243:G243)+COUNTBLANK('Form LTAHO General'!K243),0)</f>
        <v>0</v>
      </c>
      <c r="AC243" s="111">
        <f>IF('Form LTAHO General'!G243="Others",COUNTBLANK('Form LTAHO General'!H243),0)</f>
        <v>0</v>
      </c>
      <c r="AD243" s="111">
        <f>IF(AND(U243="No",COUNTA('Form LTAHO General'!B243),ISBLANK('Form LTAHO General'!I243)),COUNTBLANK('Form LTAHO General'!J243),0)</f>
        <v>0</v>
      </c>
      <c r="AE243" s="111">
        <f>IF(ISBLANK(K243),0,IF(ISNUMBER(SEARCH("FI fully agreed with the client's requests/appeals",'Form LTAHO General'!K243)),0,COUNTBLANK('Form LTAHO General'!L243)))</f>
        <v>0</v>
      </c>
      <c r="AF243" s="111">
        <f>IF(OR('Form LTAHO General'!K243="Others",'Form LTAHO General'!L243="Others"),COUNTBLANK('Form LTAHO General'!M243),0)</f>
        <v>0</v>
      </c>
      <c r="AG243" s="111">
        <f>IF(ISBLANK(B243),0,IF(AND(ISBLANK('Form LTAHO General'!P243),NETWORKDAYS(IFERROR(DATE(LEFT('Form LTAHO General'!E243,4),MID('Form LTAHO General'!E243,5,2),RIGHT('Form LTAHO General'!E243,2)),0),IFERROR(DATE(LEFT('Form LTAHO Instructions'!#REF!,4),MID('Form LTAHO Instructions'!#REF!,5,2),RIGHT('Form LTAHO Instructions'!#REF!,2)),0),7)&gt;27),COUNTBLANK('Form LTAHO General'!#REF!),0))</f>
        <v>0</v>
      </c>
      <c r="AH243" s="111">
        <f t="shared" si="21"/>
        <v>0</v>
      </c>
      <c r="AI243" s="111">
        <f t="shared" si="22"/>
        <v>0</v>
      </c>
      <c r="AJ243" s="111">
        <f t="shared" si="23"/>
        <v>0</v>
      </c>
      <c r="AK243" s="111">
        <f>IF(ISBLANK(E243),0,IF(IFERROR(DATE(LEFT(E243,4),MID(E243,5,2),RIGHT(E243,2)),0)&lt;IFERROR(DATE(LEFT('Form LTAHO Instructions'!#REF!,4),MID('Form LTAHO Instructions'!#REF!,5,2),RIGHT('Form LTAHO Instructions'!#REF!,2)),0),0,1))</f>
        <v>0</v>
      </c>
      <c r="AL243" s="111">
        <f>IF('Form LTAHO General'!U243="Misconduct report has been filed",COUNTBLANK('Form LTAHO General'!V243),0)</f>
        <v>0</v>
      </c>
      <c r="AM243" s="111">
        <f t="shared" si="24"/>
        <v>0</v>
      </c>
      <c r="AN243" s="111">
        <f>IF(ISBLANK(D243),0,IF(ISNA(VLOOKUP(D243,'Form LTAHO Dropdowns (Hidden)'!$B$1:$B$4,1,FALSE)),1,0))</f>
        <v>0</v>
      </c>
      <c r="AO243" s="111">
        <f>IF(ISBLANK(G243),0,IF(ISNA(VLOOKUP(G243,'Form LTAHO Dropdowns (Hidden)'!$J$1:$J$5,1,FALSE)),1,0))</f>
        <v>0</v>
      </c>
      <c r="AP243" s="111">
        <f>IF(ISBLANK(K243),0,IF(ISNA(VLOOKUP(K243,'Form LTAHO Dropdowns (Hidden)'!$M$1:$M$4,1,FALSE)),1,0))</f>
        <v>0</v>
      </c>
      <c r="AQ243" s="111">
        <f>IF(ISBLANK(L243),0,IF(ISNA(VLOOKUP(L243,'Form LTAHO Dropdowns (Hidden)'!$K$1:$K$4,1,FALSE)),1,0))</f>
        <v>0</v>
      </c>
      <c r="AR243" s="111">
        <f t="shared" si="25"/>
        <v>0</v>
      </c>
      <c r="AS243" s="111">
        <f t="shared" si="26"/>
        <v>0</v>
      </c>
      <c r="AT243" s="111">
        <f t="shared" si="27"/>
        <v>0</v>
      </c>
    </row>
    <row r="244" spans="2:46" x14ac:dyDescent="0.25">
      <c r="B244" s="12"/>
      <c r="C244" s="12"/>
      <c r="D244" s="12"/>
      <c r="E244" s="32"/>
      <c r="F244" s="12"/>
      <c r="G244" s="12"/>
      <c r="H244" s="12"/>
      <c r="I244" s="32"/>
      <c r="J244" s="12"/>
      <c r="K244" s="12"/>
      <c r="L244" s="12"/>
      <c r="M244" s="12"/>
      <c r="N244" s="12"/>
      <c r="O244" s="12"/>
      <c r="P244" s="32"/>
      <c r="Q244" s="12"/>
      <c r="R244" s="12"/>
      <c r="S244" s="12"/>
      <c r="T244" s="12"/>
      <c r="U244" s="12"/>
      <c r="V244" s="12"/>
      <c r="Z244" s="111" t="e">
        <f>IF('Form LTAHO Instructions'!#REF!="yes",COUNTA('Form LTAHO General'!B244),0)</f>
        <v>#REF!</v>
      </c>
      <c r="AA244" s="111">
        <f>IF(COUNTA(B244:V244)&gt;0,3-(COUNTA('Form LTAHO General'!B244)+COUNTA('Form LTAHO General'!D244)+COUNTA('Form LTAHO General'!U244)),0)</f>
        <v>0</v>
      </c>
      <c r="AB244" s="111">
        <f>IF('Form LTAHO General'!U244="No",COUNTBLANK('Form LTAHO General'!E244:G244)+COUNTBLANK('Form LTAHO General'!K244),0)</f>
        <v>0</v>
      </c>
      <c r="AC244" s="111">
        <f>IF('Form LTAHO General'!G244="Others",COUNTBLANK('Form LTAHO General'!H244),0)</f>
        <v>0</v>
      </c>
      <c r="AD244" s="111">
        <f>IF(AND(U244="No",COUNTA('Form LTAHO General'!B244),ISBLANK('Form LTAHO General'!I244)),COUNTBLANK('Form LTAHO General'!J244),0)</f>
        <v>0</v>
      </c>
      <c r="AE244" s="111">
        <f>IF(ISBLANK(K244),0,IF(ISNUMBER(SEARCH("FI fully agreed with the client's requests/appeals",'Form LTAHO General'!K244)),0,COUNTBLANK('Form LTAHO General'!L244)))</f>
        <v>0</v>
      </c>
      <c r="AF244" s="111">
        <f>IF(OR('Form LTAHO General'!K244="Others",'Form LTAHO General'!L244="Others"),COUNTBLANK('Form LTAHO General'!M244),0)</f>
        <v>0</v>
      </c>
      <c r="AG244" s="111">
        <f>IF(ISBLANK(B244),0,IF(AND(ISBLANK('Form LTAHO General'!P244),NETWORKDAYS(IFERROR(DATE(LEFT('Form LTAHO General'!E244,4),MID('Form LTAHO General'!E244,5,2),RIGHT('Form LTAHO General'!E244,2)),0),IFERROR(DATE(LEFT('Form LTAHO Instructions'!#REF!,4),MID('Form LTAHO Instructions'!#REF!,5,2),RIGHT('Form LTAHO Instructions'!#REF!,2)),0),7)&gt;27),COUNTBLANK('Form LTAHO General'!#REF!),0))</f>
        <v>0</v>
      </c>
      <c r="AH244" s="111">
        <f t="shared" si="21"/>
        <v>0</v>
      </c>
      <c r="AI244" s="111">
        <f t="shared" si="22"/>
        <v>0</v>
      </c>
      <c r="AJ244" s="111">
        <f t="shared" si="23"/>
        <v>0</v>
      </c>
      <c r="AK244" s="111">
        <f>IF(ISBLANK(E244),0,IF(IFERROR(DATE(LEFT(E244,4),MID(E244,5,2),RIGHT(E244,2)),0)&lt;IFERROR(DATE(LEFT('Form LTAHO Instructions'!#REF!,4),MID('Form LTAHO Instructions'!#REF!,5,2),RIGHT('Form LTAHO Instructions'!#REF!,2)),0),0,1))</f>
        <v>0</v>
      </c>
      <c r="AL244" s="111">
        <f>IF('Form LTAHO General'!U244="Misconduct report has been filed",COUNTBLANK('Form LTAHO General'!V244),0)</f>
        <v>0</v>
      </c>
      <c r="AM244" s="111">
        <f t="shared" si="24"/>
        <v>0</v>
      </c>
      <c r="AN244" s="111">
        <f>IF(ISBLANK(D244),0,IF(ISNA(VLOOKUP(D244,'Form LTAHO Dropdowns (Hidden)'!$B$1:$B$4,1,FALSE)),1,0))</f>
        <v>0</v>
      </c>
      <c r="AO244" s="111">
        <f>IF(ISBLANK(G244),0,IF(ISNA(VLOOKUP(G244,'Form LTAHO Dropdowns (Hidden)'!$J$1:$J$5,1,FALSE)),1,0))</f>
        <v>0</v>
      </c>
      <c r="AP244" s="111">
        <f>IF(ISBLANK(K244),0,IF(ISNA(VLOOKUP(K244,'Form LTAHO Dropdowns (Hidden)'!$M$1:$M$4,1,FALSE)),1,0))</f>
        <v>0</v>
      </c>
      <c r="AQ244" s="111">
        <f>IF(ISBLANK(L244),0,IF(ISNA(VLOOKUP(L244,'Form LTAHO Dropdowns (Hidden)'!$K$1:$K$4,1,FALSE)),1,0))</f>
        <v>0</v>
      </c>
      <c r="AR244" s="111">
        <f t="shared" si="25"/>
        <v>0</v>
      </c>
      <c r="AS244" s="111">
        <f t="shared" si="26"/>
        <v>0</v>
      </c>
      <c r="AT244" s="111">
        <f t="shared" si="27"/>
        <v>0</v>
      </c>
    </row>
    <row r="245" spans="2:46" x14ac:dyDescent="0.25">
      <c r="B245" s="12"/>
      <c r="C245" s="12"/>
      <c r="D245" s="12"/>
      <c r="E245" s="32"/>
      <c r="F245" s="12"/>
      <c r="G245" s="12"/>
      <c r="H245" s="12"/>
      <c r="I245" s="32"/>
      <c r="J245" s="12"/>
      <c r="K245" s="12"/>
      <c r="L245" s="12"/>
      <c r="M245" s="12"/>
      <c r="N245" s="12"/>
      <c r="O245" s="12"/>
      <c r="P245" s="32"/>
      <c r="Q245" s="12"/>
      <c r="R245" s="12"/>
      <c r="S245" s="12"/>
      <c r="T245" s="12"/>
      <c r="U245" s="12"/>
      <c r="V245" s="12"/>
      <c r="Z245" s="111" t="e">
        <f>IF('Form LTAHO Instructions'!#REF!="yes",COUNTA('Form LTAHO General'!B245),0)</f>
        <v>#REF!</v>
      </c>
      <c r="AA245" s="111">
        <f>IF(COUNTA(B245:V245)&gt;0,3-(COUNTA('Form LTAHO General'!B245)+COUNTA('Form LTAHO General'!D245)+COUNTA('Form LTAHO General'!U245)),0)</f>
        <v>0</v>
      </c>
      <c r="AB245" s="111">
        <f>IF('Form LTAHO General'!U245="No",COUNTBLANK('Form LTAHO General'!E245:G245)+COUNTBLANK('Form LTAHO General'!K245),0)</f>
        <v>0</v>
      </c>
      <c r="AC245" s="111">
        <f>IF('Form LTAHO General'!G245="Others",COUNTBLANK('Form LTAHO General'!H245),0)</f>
        <v>0</v>
      </c>
      <c r="AD245" s="111">
        <f>IF(AND(U245="No",COUNTA('Form LTAHO General'!B245),ISBLANK('Form LTAHO General'!I245)),COUNTBLANK('Form LTAHO General'!J245),0)</f>
        <v>0</v>
      </c>
      <c r="AE245" s="111">
        <f>IF(ISBLANK(K245),0,IF(ISNUMBER(SEARCH("FI fully agreed with the client's requests/appeals",'Form LTAHO General'!K245)),0,COUNTBLANK('Form LTAHO General'!L245)))</f>
        <v>0</v>
      </c>
      <c r="AF245" s="111">
        <f>IF(OR('Form LTAHO General'!K245="Others",'Form LTAHO General'!L245="Others"),COUNTBLANK('Form LTAHO General'!M245),0)</f>
        <v>0</v>
      </c>
      <c r="AG245" s="111">
        <f>IF(ISBLANK(B245),0,IF(AND(ISBLANK('Form LTAHO General'!P245),NETWORKDAYS(IFERROR(DATE(LEFT('Form LTAHO General'!E245,4),MID('Form LTAHO General'!E245,5,2),RIGHT('Form LTAHO General'!E245,2)),0),IFERROR(DATE(LEFT('Form LTAHO Instructions'!#REF!,4),MID('Form LTAHO Instructions'!#REF!,5,2),RIGHT('Form LTAHO Instructions'!#REF!,2)),0),7)&gt;27),COUNTBLANK('Form LTAHO General'!#REF!),0))</f>
        <v>0</v>
      </c>
      <c r="AH245" s="111">
        <f t="shared" si="21"/>
        <v>0</v>
      </c>
      <c r="AI245" s="111">
        <f t="shared" si="22"/>
        <v>0</v>
      </c>
      <c r="AJ245" s="111">
        <f t="shared" si="23"/>
        <v>0</v>
      </c>
      <c r="AK245" s="111">
        <f>IF(ISBLANK(E245),0,IF(IFERROR(DATE(LEFT(E245,4),MID(E245,5,2),RIGHT(E245,2)),0)&lt;IFERROR(DATE(LEFT('Form LTAHO Instructions'!#REF!,4),MID('Form LTAHO Instructions'!#REF!,5,2),RIGHT('Form LTAHO Instructions'!#REF!,2)),0),0,1))</f>
        <v>0</v>
      </c>
      <c r="AL245" s="111">
        <f>IF('Form LTAHO General'!U245="Misconduct report has been filed",COUNTBLANK('Form LTAHO General'!V245),0)</f>
        <v>0</v>
      </c>
      <c r="AM245" s="111">
        <f t="shared" si="24"/>
        <v>0</v>
      </c>
      <c r="AN245" s="111">
        <f>IF(ISBLANK(D245),0,IF(ISNA(VLOOKUP(D245,'Form LTAHO Dropdowns (Hidden)'!$B$1:$B$4,1,FALSE)),1,0))</f>
        <v>0</v>
      </c>
      <c r="AO245" s="111">
        <f>IF(ISBLANK(G245),0,IF(ISNA(VLOOKUP(G245,'Form LTAHO Dropdowns (Hidden)'!$J$1:$J$5,1,FALSE)),1,0))</f>
        <v>0</v>
      </c>
      <c r="AP245" s="111">
        <f>IF(ISBLANK(K245),0,IF(ISNA(VLOOKUP(K245,'Form LTAHO Dropdowns (Hidden)'!$M$1:$M$4,1,FALSE)),1,0))</f>
        <v>0</v>
      </c>
      <c r="AQ245" s="111">
        <f>IF(ISBLANK(L245),0,IF(ISNA(VLOOKUP(L245,'Form LTAHO Dropdowns (Hidden)'!$K$1:$K$4,1,FALSE)),1,0))</f>
        <v>0</v>
      </c>
      <c r="AR245" s="111">
        <f t="shared" si="25"/>
        <v>0</v>
      </c>
      <c r="AS245" s="111">
        <f t="shared" si="26"/>
        <v>0</v>
      </c>
      <c r="AT245" s="111">
        <f t="shared" si="27"/>
        <v>0</v>
      </c>
    </row>
    <row r="246" spans="2:46" x14ac:dyDescent="0.25">
      <c r="B246" s="12"/>
      <c r="C246" s="12"/>
      <c r="D246" s="12"/>
      <c r="E246" s="32"/>
      <c r="F246" s="12"/>
      <c r="G246" s="12"/>
      <c r="H246" s="12"/>
      <c r="I246" s="32"/>
      <c r="J246" s="12"/>
      <c r="K246" s="12"/>
      <c r="L246" s="12"/>
      <c r="M246" s="12"/>
      <c r="N246" s="12"/>
      <c r="O246" s="12"/>
      <c r="P246" s="32"/>
      <c r="Q246" s="12"/>
      <c r="R246" s="12"/>
      <c r="S246" s="12"/>
      <c r="T246" s="12"/>
      <c r="U246" s="12"/>
      <c r="V246" s="12"/>
      <c r="Z246" s="111" t="e">
        <f>IF('Form LTAHO Instructions'!#REF!="yes",COUNTA('Form LTAHO General'!B246),0)</f>
        <v>#REF!</v>
      </c>
      <c r="AA246" s="111">
        <f>IF(COUNTA(B246:V246)&gt;0,3-(COUNTA('Form LTAHO General'!B246)+COUNTA('Form LTAHO General'!D246)+COUNTA('Form LTAHO General'!U246)),0)</f>
        <v>0</v>
      </c>
      <c r="AB246" s="111">
        <f>IF('Form LTAHO General'!U246="No",COUNTBLANK('Form LTAHO General'!E246:G246)+COUNTBLANK('Form LTAHO General'!K246),0)</f>
        <v>0</v>
      </c>
      <c r="AC246" s="111">
        <f>IF('Form LTAHO General'!G246="Others",COUNTBLANK('Form LTAHO General'!H246),0)</f>
        <v>0</v>
      </c>
      <c r="AD246" s="111">
        <f>IF(AND(U246="No",COUNTA('Form LTAHO General'!B246),ISBLANK('Form LTAHO General'!I246)),COUNTBLANK('Form LTAHO General'!J246),0)</f>
        <v>0</v>
      </c>
      <c r="AE246" s="111">
        <f>IF(ISBLANK(K246),0,IF(ISNUMBER(SEARCH("FI fully agreed with the client's requests/appeals",'Form LTAHO General'!K246)),0,COUNTBLANK('Form LTAHO General'!L246)))</f>
        <v>0</v>
      </c>
      <c r="AF246" s="111">
        <f>IF(OR('Form LTAHO General'!K246="Others",'Form LTAHO General'!L246="Others"),COUNTBLANK('Form LTAHO General'!M246),0)</f>
        <v>0</v>
      </c>
      <c r="AG246" s="111">
        <f>IF(ISBLANK(B246),0,IF(AND(ISBLANK('Form LTAHO General'!P246),NETWORKDAYS(IFERROR(DATE(LEFT('Form LTAHO General'!E246,4),MID('Form LTAHO General'!E246,5,2),RIGHT('Form LTAHO General'!E246,2)),0),IFERROR(DATE(LEFT('Form LTAHO Instructions'!#REF!,4),MID('Form LTAHO Instructions'!#REF!,5,2),RIGHT('Form LTAHO Instructions'!#REF!,2)),0),7)&gt;27),COUNTBLANK('Form LTAHO General'!#REF!),0))</f>
        <v>0</v>
      </c>
      <c r="AH246" s="111">
        <f t="shared" si="21"/>
        <v>0</v>
      </c>
      <c r="AI246" s="111">
        <f t="shared" si="22"/>
        <v>0</v>
      </c>
      <c r="AJ246" s="111">
        <f t="shared" si="23"/>
        <v>0</v>
      </c>
      <c r="AK246" s="111">
        <f>IF(ISBLANK(E246),0,IF(IFERROR(DATE(LEFT(E246,4),MID(E246,5,2),RIGHT(E246,2)),0)&lt;IFERROR(DATE(LEFT('Form LTAHO Instructions'!#REF!,4),MID('Form LTAHO Instructions'!#REF!,5,2),RIGHT('Form LTAHO Instructions'!#REF!,2)),0),0,1))</f>
        <v>0</v>
      </c>
      <c r="AL246" s="111">
        <f>IF('Form LTAHO General'!U246="Misconduct report has been filed",COUNTBLANK('Form LTAHO General'!V246),0)</f>
        <v>0</v>
      </c>
      <c r="AM246" s="111">
        <f t="shared" si="24"/>
        <v>0</v>
      </c>
      <c r="AN246" s="111">
        <f>IF(ISBLANK(D246),0,IF(ISNA(VLOOKUP(D246,'Form LTAHO Dropdowns (Hidden)'!$B$1:$B$4,1,FALSE)),1,0))</f>
        <v>0</v>
      </c>
      <c r="AO246" s="111">
        <f>IF(ISBLANK(G246),0,IF(ISNA(VLOOKUP(G246,'Form LTAHO Dropdowns (Hidden)'!$J$1:$J$5,1,FALSE)),1,0))</f>
        <v>0</v>
      </c>
      <c r="AP246" s="111">
        <f>IF(ISBLANK(K246),0,IF(ISNA(VLOOKUP(K246,'Form LTAHO Dropdowns (Hidden)'!$M$1:$M$4,1,FALSE)),1,0))</f>
        <v>0</v>
      </c>
      <c r="AQ246" s="111">
        <f>IF(ISBLANK(L246),0,IF(ISNA(VLOOKUP(L246,'Form LTAHO Dropdowns (Hidden)'!$K$1:$K$4,1,FALSE)),1,0))</f>
        <v>0</v>
      </c>
      <c r="AR246" s="111">
        <f t="shared" si="25"/>
        <v>0</v>
      </c>
      <c r="AS246" s="111">
        <f t="shared" si="26"/>
        <v>0</v>
      </c>
      <c r="AT246" s="111">
        <f t="shared" si="27"/>
        <v>0</v>
      </c>
    </row>
    <row r="247" spans="2:46" x14ac:dyDescent="0.25">
      <c r="B247" s="12"/>
      <c r="C247" s="12"/>
      <c r="D247" s="12"/>
      <c r="E247" s="32"/>
      <c r="F247" s="12"/>
      <c r="G247" s="12"/>
      <c r="H247" s="12"/>
      <c r="I247" s="32"/>
      <c r="J247" s="12"/>
      <c r="K247" s="12"/>
      <c r="L247" s="12"/>
      <c r="M247" s="12"/>
      <c r="N247" s="12"/>
      <c r="O247" s="12"/>
      <c r="P247" s="32"/>
      <c r="Q247" s="12"/>
      <c r="R247" s="12"/>
      <c r="S247" s="12"/>
      <c r="T247" s="12"/>
      <c r="U247" s="12"/>
      <c r="V247" s="12"/>
      <c r="Z247" s="111" t="e">
        <f>IF('Form LTAHO Instructions'!#REF!="yes",COUNTA('Form LTAHO General'!B247),0)</f>
        <v>#REF!</v>
      </c>
      <c r="AA247" s="111">
        <f>IF(COUNTA(B247:V247)&gt;0,3-(COUNTA('Form LTAHO General'!B247)+COUNTA('Form LTAHO General'!D247)+COUNTA('Form LTAHO General'!U247)),0)</f>
        <v>0</v>
      </c>
      <c r="AB247" s="111">
        <f>IF('Form LTAHO General'!U247="No",COUNTBLANK('Form LTAHO General'!E247:G247)+COUNTBLANK('Form LTAHO General'!K247),0)</f>
        <v>0</v>
      </c>
      <c r="AC247" s="111">
        <f>IF('Form LTAHO General'!G247="Others",COUNTBLANK('Form LTAHO General'!H247),0)</f>
        <v>0</v>
      </c>
      <c r="AD247" s="111">
        <f>IF(AND(U247="No",COUNTA('Form LTAHO General'!B247),ISBLANK('Form LTAHO General'!I247)),COUNTBLANK('Form LTAHO General'!J247),0)</f>
        <v>0</v>
      </c>
      <c r="AE247" s="111">
        <f>IF(ISBLANK(K247),0,IF(ISNUMBER(SEARCH("FI fully agreed with the client's requests/appeals",'Form LTAHO General'!K247)),0,COUNTBLANK('Form LTAHO General'!L247)))</f>
        <v>0</v>
      </c>
      <c r="AF247" s="111">
        <f>IF(OR('Form LTAHO General'!K247="Others",'Form LTAHO General'!L247="Others"),COUNTBLANK('Form LTAHO General'!M247),0)</f>
        <v>0</v>
      </c>
      <c r="AG247" s="111">
        <f>IF(ISBLANK(B247),0,IF(AND(ISBLANK('Form LTAHO General'!P247),NETWORKDAYS(IFERROR(DATE(LEFT('Form LTAHO General'!E247,4),MID('Form LTAHO General'!E247,5,2),RIGHT('Form LTAHO General'!E247,2)),0),IFERROR(DATE(LEFT('Form LTAHO Instructions'!#REF!,4),MID('Form LTAHO Instructions'!#REF!,5,2),RIGHT('Form LTAHO Instructions'!#REF!,2)),0),7)&gt;27),COUNTBLANK('Form LTAHO General'!#REF!),0))</f>
        <v>0</v>
      </c>
      <c r="AH247" s="111">
        <f t="shared" si="21"/>
        <v>0</v>
      </c>
      <c r="AI247" s="111">
        <f t="shared" si="22"/>
        <v>0</v>
      </c>
      <c r="AJ247" s="111">
        <f t="shared" si="23"/>
        <v>0</v>
      </c>
      <c r="AK247" s="111">
        <f>IF(ISBLANK(E247),0,IF(IFERROR(DATE(LEFT(E247,4),MID(E247,5,2),RIGHT(E247,2)),0)&lt;IFERROR(DATE(LEFT('Form LTAHO Instructions'!#REF!,4),MID('Form LTAHO Instructions'!#REF!,5,2),RIGHT('Form LTAHO Instructions'!#REF!,2)),0),0,1))</f>
        <v>0</v>
      </c>
      <c r="AL247" s="111">
        <f>IF('Form LTAHO General'!U247="Misconduct report has been filed",COUNTBLANK('Form LTAHO General'!V247),0)</f>
        <v>0</v>
      </c>
      <c r="AM247" s="111">
        <f t="shared" si="24"/>
        <v>0</v>
      </c>
      <c r="AN247" s="111">
        <f>IF(ISBLANK(D247),0,IF(ISNA(VLOOKUP(D247,'Form LTAHO Dropdowns (Hidden)'!$B$1:$B$4,1,FALSE)),1,0))</f>
        <v>0</v>
      </c>
      <c r="AO247" s="111">
        <f>IF(ISBLANK(G247),0,IF(ISNA(VLOOKUP(G247,'Form LTAHO Dropdowns (Hidden)'!$J$1:$J$5,1,FALSE)),1,0))</f>
        <v>0</v>
      </c>
      <c r="AP247" s="111">
        <f>IF(ISBLANK(K247),0,IF(ISNA(VLOOKUP(K247,'Form LTAHO Dropdowns (Hidden)'!$M$1:$M$4,1,FALSE)),1,0))</f>
        <v>0</v>
      </c>
      <c r="AQ247" s="111">
        <f>IF(ISBLANK(L247),0,IF(ISNA(VLOOKUP(L247,'Form LTAHO Dropdowns (Hidden)'!$K$1:$K$4,1,FALSE)),1,0))</f>
        <v>0</v>
      </c>
      <c r="AR247" s="111">
        <f t="shared" si="25"/>
        <v>0</v>
      </c>
      <c r="AS247" s="111">
        <f t="shared" si="26"/>
        <v>0</v>
      </c>
      <c r="AT247" s="111">
        <f t="shared" si="27"/>
        <v>0</v>
      </c>
    </row>
    <row r="248" spans="2:46" x14ac:dyDescent="0.25">
      <c r="B248" s="12"/>
      <c r="C248" s="12"/>
      <c r="D248" s="12"/>
      <c r="E248" s="32"/>
      <c r="F248" s="12"/>
      <c r="G248" s="12"/>
      <c r="H248" s="12"/>
      <c r="I248" s="32"/>
      <c r="J248" s="12"/>
      <c r="K248" s="12"/>
      <c r="L248" s="12"/>
      <c r="M248" s="12"/>
      <c r="N248" s="12"/>
      <c r="O248" s="12"/>
      <c r="P248" s="32"/>
      <c r="Q248" s="12"/>
      <c r="R248" s="12"/>
      <c r="S248" s="12"/>
      <c r="T248" s="12"/>
      <c r="U248" s="12"/>
      <c r="V248" s="12"/>
      <c r="Z248" s="111" t="e">
        <f>IF('Form LTAHO Instructions'!#REF!="yes",COUNTA('Form LTAHO General'!B248),0)</f>
        <v>#REF!</v>
      </c>
      <c r="AA248" s="111">
        <f>IF(COUNTA(B248:V248)&gt;0,3-(COUNTA('Form LTAHO General'!B248)+COUNTA('Form LTAHO General'!D248)+COUNTA('Form LTAHO General'!U248)),0)</f>
        <v>0</v>
      </c>
      <c r="AB248" s="111">
        <f>IF('Form LTAHO General'!U248="No",COUNTBLANK('Form LTAHO General'!E248:G248)+COUNTBLANK('Form LTAHO General'!K248),0)</f>
        <v>0</v>
      </c>
      <c r="AC248" s="111">
        <f>IF('Form LTAHO General'!G248="Others",COUNTBLANK('Form LTAHO General'!H248),0)</f>
        <v>0</v>
      </c>
      <c r="AD248" s="111">
        <f>IF(AND(U248="No",COUNTA('Form LTAHO General'!B248),ISBLANK('Form LTAHO General'!I248)),COUNTBLANK('Form LTAHO General'!J248),0)</f>
        <v>0</v>
      </c>
      <c r="AE248" s="111">
        <f>IF(ISBLANK(K248),0,IF(ISNUMBER(SEARCH("FI fully agreed with the client's requests/appeals",'Form LTAHO General'!K248)),0,COUNTBLANK('Form LTAHO General'!L248)))</f>
        <v>0</v>
      </c>
      <c r="AF248" s="111">
        <f>IF(OR('Form LTAHO General'!K248="Others",'Form LTAHO General'!L248="Others"),COUNTBLANK('Form LTAHO General'!M248),0)</f>
        <v>0</v>
      </c>
      <c r="AG248" s="111">
        <f>IF(ISBLANK(B248),0,IF(AND(ISBLANK('Form LTAHO General'!P248),NETWORKDAYS(IFERROR(DATE(LEFT('Form LTAHO General'!E248,4),MID('Form LTAHO General'!E248,5,2),RIGHT('Form LTAHO General'!E248,2)),0),IFERROR(DATE(LEFT('Form LTAHO Instructions'!#REF!,4),MID('Form LTAHO Instructions'!#REF!,5,2),RIGHT('Form LTAHO Instructions'!#REF!,2)),0),7)&gt;27),COUNTBLANK('Form LTAHO General'!#REF!),0))</f>
        <v>0</v>
      </c>
      <c r="AH248" s="111">
        <f t="shared" si="21"/>
        <v>0</v>
      </c>
      <c r="AI248" s="111">
        <f t="shared" si="22"/>
        <v>0</v>
      </c>
      <c r="AJ248" s="111">
        <f t="shared" si="23"/>
        <v>0</v>
      </c>
      <c r="AK248" s="111">
        <f>IF(ISBLANK(E248),0,IF(IFERROR(DATE(LEFT(E248,4),MID(E248,5,2),RIGHT(E248,2)),0)&lt;IFERROR(DATE(LEFT('Form LTAHO Instructions'!#REF!,4),MID('Form LTAHO Instructions'!#REF!,5,2),RIGHT('Form LTAHO Instructions'!#REF!,2)),0),0,1))</f>
        <v>0</v>
      </c>
      <c r="AL248" s="111">
        <f>IF('Form LTAHO General'!U248="Misconduct report has been filed",COUNTBLANK('Form LTAHO General'!V248),0)</f>
        <v>0</v>
      </c>
      <c r="AM248" s="111">
        <f t="shared" si="24"/>
        <v>0</v>
      </c>
      <c r="AN248" s="111">
        <f>IF(ISBLANK(D248),0,IF(ISNA(VLOOKUP(D248,'Form LTAHO Dropdowns (Hidden)'!$B$1:$B$4,1,FALSE)),1,0))</f>
        <v>0</v>
      </c>
      <c r="AO248" s="111">
        <f>IF(ISBLANK(G248),0,IF(ISNA(VLOOKUP(G248,'Form LTAHO Dropdowns (Hidden)'!$J$1:$J$5,1,FALSE)),1,0))</f>
        <v>0</v>
      </c>
      <c r="AP248" s="111">
        <f>IF(ISBLANK(K248),0,IF(ISNA(VLOOKUP(K248,'Form LTAHO Dropdowns (Hidden)'!$M$1:$M$4,1,FALSE)),1,0))</f>
        <v>0</v>
      </c>
      <c r="AQ248" s="111">
        <f>IF(ISBLANK(L248),0,IF(ISNA(VLOOKUP(L248,'Form LTAHO Dropdowns (Hidden)'!$K$1:$K$4,1,FALSE)),1,0))</f>
        <v>0</v>
      </c>
      <c r="AR248" s="111">
        <f t="shared" si="25"/>
        <v>0</v>
      </c>
      <c r="AS248" s="111">
        <f t="shared" si="26"/>
        <v>0</v>
      </c>
      <c r="AT248" s="111">
        <f t="shared" si="27"/>
        <v>0</v>
      </c>
    </row>
    <row r="249" spans="2:46" x14ac:dyDescent="0.25">
      <c r="B249" s="12"/>
      <c r="C249" s="12"/>
      <c r="D249" s="12"/>
      <c r="E249" s="32"/>
      <c r="F249" s="12"/>
      <c r="G249" s="12"/>
      <c r="H249" s="12"/>
      <c r="I249" s="32"/>
      <c r="J249" s="12"/>
      <c r="K249" s="12"/>
      <c r="L249" s="12"/>
      <c r="M249" s="12"/>
      <c r="N249" s="12"/>
      <c r="O249" s="12"/>
      <c r="P249" s="32"/>
      <c r="Q249" s="12"/>
      <c r="R249" s="12"/>
      <c r="S249" s="12"/>
      <c r="T249" s="12"/>
      <c r="U249" s="12"/>
      <c r="V249" s="12"/>
      <c r="Z249" s="111" t="e">
        <f>IF('Form LTAHO Instructions'!#REF!="yes",COUNTA('Form LTAHO General'!B249),0)</f>
        <v>#REF!</v>
      </c>
      <c r="AA249" s="111">
        <f>IF(COUNTA(B249:V249)&gt;0,3-(COUNTA('Form LTAHO General'!B249)+COUNTA('Form LTAHO General'!D249)+COUNTA('Form LTAHO General'!U249)),0)</f>
        <v>0</v>
      </c>
      <c r="AB249" s="111">
        <f>IF('Form LTAHO General'!U249="No",COUNTBLANK('Form LTAHO General'!E249:G249)+COUNTBLANK('Form LTAHO General'!K249),0)</f>
        <v>0</v>
      </c>
      <c r="AC249" s="111">
        <f>IF('Form LTAHO General'!G249="Others",COUNTBLANK('Form LTAHO General'!H249),0)</f>
        <v>0</v>
      </c>
      <c r="AD249" s="111">
        <f>IF(AND(U249="No",COUNTA('Form LTAHO General'!B249),ISBLANK('Form LTAHO General'!I249)),COUNTBLANK('Form LTAHO General'!J249),0)</f>
        <v>0</v>
      </c>
      <c r="AE249" s="111">
        <f>IF(ISBLANK(K249),0,IF(ISNUMBER(SEARCH("FI fully agreed with the client's requests/appeals",'Form LTAHO General'!K249)),0,COUNTBLANK('Form LTAHO General'!L249)))</f>
        <v>0</v>
      </c>
      <c r="AF249" s="111">
        <f>IF(OR('Form LTAHO General'!K249="Others",'Form LTAHO General'!L249="Others"),COUNTBLANK('Form LTAHO General'!M249),0)</f>
        <v>0</v>
      </c>
      <c r="AG249" s="111">
        <f>IF(ISBLANK(B249),0,IF(AND(ISBLANK('Form LTAHO General'!P249),NETWORKDAYS(IFERROR(DATE(LEFT('Form LTAHO General'!E249,4),MID('Form LTAHO General'!E249,5,2),RIGHT('Form LTAHO General'!E249,2)),0),IFERROR(DATE(LEFT('Form LTAHO Instructions'!#REF!,4),MID('Form LTAHO Instructions'!#REF!,5,2),RIGHT('Form LTAHO Instructions'!#REF!,2)),0),7)&gt;27),COUNTBLANK('Form LTAHO General'!#REF!),0))</f>
        <v>0</v>
      </c>
      <c r="AH249" s="111">
        <f t="shared" si="21"/>
        <v>0</v>
      </c>
      <c r="AI249" s="111">
        <f t="shared" si="22"/>
        <v>0</v>
      </c>
      <c r="AJ249" s="111">
        <f t="shared" si="23"/>
        <v>0</v>
      </c>
      <c r="AK249" s="111">
        <f>IF(ISBLANK(E249),0,IF(IFERROR(DATE(LEFT(E249,4),MID(E249,5,2),RIGHT(E249,2)),0)&lt;IFERROR(DATE(LEFT('Form LTAHO Instructions'!#REF!,4),MID('Form LTAHO Instructions'!#REF!,5,2),RIGHT('Form LTAHO Instructions'!#REF!,2)),0),0,1))</f>
        <v>0</v>
      </c>
      <c r="AL249" s="111">
        <f>IF('Form LTAHO General'!U249="Misconduct report has been filed",COUNTBLANK('Form LTAHO General'!V249),0)</f>
        <v>0</v>
      </c>
      <c r="AM249" s="111">
        <f t="shared" si="24"/>
        <v>0</v>
      </c>
      <c r="AN249" s="111">
        <f>IF(ISBLANK(D249),0,IF(ISNA(VLOOKUP(D249,'Form LTAHO Dropdowns (Hidden)'!$B$1:$B$4,1,FALSE)),1,0))</f>
        <v>0</v>
      </c>
      <c r="AO249" s="111">
        <f>IF(ISBLANK(G249),0,IF(ISNA(VLOOKUP(G249,'Form LTAHO Dropdowns (Hidden)'!$J$1:$J$5,1,FALSE)),1,0))</f>
        <v>0</v>
      </c>
      <c r="AP249" s="111">
        <f>IF(ISBLANK(K249),0,IF(ISNA(VLOOKUP(K249,'Form LTAHO Dropdowns (Hidden)'!$M$1:$M$4,1,FALSE)),1,0))</f>
        <v>0</v>
      </c>
      <c r="AQ249" s="111">
        <f>IF(ISBLANK(L249),0,IF(ISNA(VLOOKUP(L249,'Form LTAHO Dropdowns (Hidden)'!$K$1:$K$4,1,FALSE)),1,0))</f>
        <v>0</v>
      </c>
      <c r="AR249" s="111">
        <f t="shared" si="25"/>
        <v>0</v>
      </c>
      <c r="AS249" s="111">
        <f t="shared" si="26"/>
        <v>0</v>
      </c>
      <c r="AT249" s="111">
        <f t="shared" si="27"/>
        <v>0</v>
      </c>
    </row>
    <row r="250" spans="2:46" x14ac:dyDescent="0.25">
      <c r="B250" s="12"/>
      <c r="C250" s="12"/>
      <c r="D250" s="12"/>
      <c r="E250" s="32"/>
      <c r="F250" s="12"/>
      <c r="G250" s="12"/>
      <c r="H250" s="12"/>
      <c r="I250" s="32"/>
      <c r="J250" s="12"/>
      <c r="K250" s="12"/>
      <c r="L250" s="12"/>
      <c r="M250" s="12"/>
      <c r="N250" s="12"/>
      <c r="O250" s="12"/>
      <c r="P250" s="32"/>
      <c r="Q250" s="12"/>
      <c r="R250" s="12"/>
      <c r="S250" s="12"/>
      <c r="T250" s="12"/>
      <c r="U250" s="12"/>
      <c r="V250" s="12"/>
      <c r="Z250" s="111" t="e">
        <f>IF('Form LTAHO Instructions'!#REF!="yes",COUNTA('Form LTAHO General'!B250),0)</f>
        <v>#REF!</v>
      </c>
      <c r="AA250" s="111">
        <f>IF(COUNTA(B250:V250)&gt;0,3-(COUNTA('Form LTAHO General'!B250)+COUNTA('Form LTAHO General'!D250)+COUNTA('Form LTAHO General'!U250)),0)</f>
        <v>0</v>
      </c>
      <c r="AB250" s="111">
        <f>IF('Form LTAHO General'!U250="No",COUNTBLANK('Form LTAHO General'!E250:G250)+COUNTBLANK('Form LTAHO General'!K250),0)</f>
        <v>0</v>
      </c>
      <c r="AC250" s="111">
        <f>IF('Form LTAHO General'!G250="Others",COUNTBLANK('Form LTAHO General'!H250),0)</f>
        <v>0</v>
      </c>
      <c r="AD250" s="111">
        <f>IF(AND(U250="No",COUNTA('Form LTAHO General'!B250),ISBLANK('Form LTAHO General'!I250)),COUNTBLANK('Form LTAHO General'!J250),0)</f>
        <v>0</v>
      </c>
      <c r="AE250" s="111">
        <f>IF(ISBLANK(K250),0,IF(ISNUMBER(SEARCH("FI fully agreed with the client's requests/appeals",'Form LTAHO General'!K250)),0,COUNTBLANK('Form LTAHO General'!L250)))</f>
        <v>0</v>
      </c>
      <c r="AF250" s="111">
        <f>IF(OR('Form LTAHO General'!K250="Others",'Form LTAHO General'!L250="Others"),COUNTBLANK('Form LTAHO General'!M250),0)</f>
        <v>0</v>
      </c>
      <c r="AG250" s="111">
        <f>IF(ISBLANK(B250),0,IF(AND(ISBLANK('Form LTAHO General'!P250),NETWORKDAYS(IFERROR(DATE(LEFT('Form LTAHO General'!E250,4),MID('Form LTAHO General'!E250,5,2),RIGHT('Form LTAHO General'!E250,2)),0),IFERROR(DATE(LEFT('Form LTAHO Instructions'!#REF!,4),MID('Form LTAHO Instructions'!#REF!,5,2),RIGHT('Form LTAHO Instructions'!#REF!,2)),0),7)&gt;27),COUNTBLANK('Form LTAHO General'!#REF!),0))</f>
        <v>0</v>
      </c>
      <c r="AH250" s="111">
        <f t="shared" si="21"/>
        <v>0</v>
      </c>
      <c r="AI250" s="111">
        <f t="shared" si="22"/>
        <v>0</v>
      </c>
      <c r="AJ250" s="111">
        <f t="shared" si="23"/>
        <v>0</v>
      </c>
      <c r="AK250" s="111">
        <f>IF(ISBLANK(E250),0,IF(IFERROR(DATE(LEFT(E250,4),MID(E250,5,2),RIGHT(E250,2)),0)&lt;IFERROR(DATE(LEFT('Form LTAHO Instructions'!#REF!,4),MID('Form LTAHO Instructions'!#REF!,5,2),RIGHT('Form LTAHO Instructions'!#REF!,2)),0),0,1))</f>
        <v>0</v>
      </c>
      <c r="AL250" s="111">
        <f>IF('Form LTAHO General'!U250="Misconduct report has been filed",COUNTBLANK('Form LTAHO General'!V250),0)</f>
        <v>0</v>
      </c>
      <c r="AM250" s="111">
        <f t="shared" si="24"/>
        <v>0</v>
      </c>
      <c r="AN250" s="111">
        <f>IF(ISBLANK(D250),0,IF(ISNA(VLOOKUP(D250,'Form LTAHO Dropdowns (Hidden)'!$B$1:$B$4,1,FALSE)),1,0))</f>
        <v>0</v>
      </c>
      <c r="AO250" s="111">
        <f>IF(ISBLANK(G250),0,IF(ISNA(VLOOKUP(G250,'Form LTAHO Dropdowns (Hidden)'!$J$1:$J$5,1,FALSE)),1,0))</f>
        <v>0</v>
      </c>
      <c r="AP250" s="111">
        <f>IF(ISBLANK(K250),0,IF(ISNA(VLOOKUP(K250,'Form LTAHO Dropdowns (Hidden)'!$M$1:$M$4,1,FALSE)),1,0))</f>
        <v>0</v>
      </c>
      <c r="AQ250" s="111">
        <f>IF(ISBLANK(L250),0,IF(ISNA(VLOOKUP(L250,'Form LTAHO Dropdowns (Hidden)'!$K$1:$K$4,1,FALSE)),1,0))</f>
        <v>0</v>
      </c>
      <c r="AR250" s="111">
        <f t="shared" si="25"/>
        <v>0</v>
      </c>
      <c r="AS250" s="111">
        <f t="shared" si="26"/>
        <v>0</v>
      </c>
      <c r="AT250" s="111">
        <f t="shared" si="27"/>
        <v>0</v>
      </c>
    </row>
    <row r="251" spans="2:46" x14ac:dyDescent="0.25">
      <c r="B251" s="12"/>
      <c r="C251" s="12"/>
      <c r="D251" s="12"/>
      <c r="E251" s="32"/>
      <c r="F251" s="12"/>
      <c r="G251" s="12"/>
      <c r="H251" s="12"/>
      <c r="I251" s="32"/>
      <c r="J251" s="12"/>
      <c r="K251" s="12"/>
      <c r="L251" s="12"/>
      <c r="M251" s="12"/>
      <c r="N251" s="12"/>
      <c r="O251" s="12"/>
      <c r="P251" s="32"/>
      <c r="Q251" s="12"/>
      <c r="R251" s="12"/>
      <c r="S251" s="12"/>
      <c r="T251" s="12"/>
      <c r="U251" s="12"/>
      <c r="V251" s="12"/>
      <c r="Z251" s="111" t="e">
        <f>IF('Form LTAHO Instructions'!#REF!="yes",COUNTA('Form LTAHO General'!B251),0)</f>
        <v>#REF!</v>
      </c>
      <c r="AA251" s="111">
        <f>IF(COUNTA(B251:V251)&gt;0,3-(COUNTA('Form LTAHO General'!B251)+COUNTA('Form LTAHO General'!D251)+COUNTA('Form LTAHO General'!U251)),0)</f>
        <v>0</v>
      </c>
      <c r="AB251" s="111">
        <f>IF('Form LTAHO General'!U251="No",COUNTBLANK('Form LTAHO General'!E251:G251)+COUNTBLANK('Form LTAHO General'!K251),0)</f>
        <v>0</v>
      </c>
      <c r="AC251" s="111">
        <f>IF('Form LTAHO General'!G251="Others",COUNTBLANK('Form LTAHO General'!H251),0)</f>
        <v>0</v>
      </c>
      <c r="AD251" s="111">
        <f>IF(AND(U251="No",COUNTA('Form LTAHO General'!B251),ISBLANK('Form LTAHO General'!I251)),COUNTBLANK('Form LTAHO General'!J251),0)</f>
        <v>0</v>
      </c>
      <c r="AE251" s="111">
        <f>IF(ISBLANK(K251),0,IF(ISNUMBER(SEARCH("FI fully agreed with the client's requests/appeals",'Form LTAHO General'!K251)),0,COUNTBLANK('Form LTAHO General'!L251)))</f>
        <v>0</v>
      </c>
      <c r="AF251" s="111">
        <f>IF(OR('Form LTAHO General'!K251="Others",'Form LTAHO General'!L251="Others"),COUNTBLANK('Form LTAHO General'!M251),0)</f>
        <v>0</v>
      </c>
      <c r="AG251" s="111">
        <f>IF(ISBLANK(B251),0,IF(AND(ISBLANK('Form LTAHO General'!P251),NETWORKDAYS(IFERROR(DATE(LEFT('Form LTAHO General'!E251,4),MID('Form LTAHO General'!E251,5,2),RIGHT('Form LTAHO General'!E251,2)),0),IFERROR(DATE(LEFT('Form LTAHO Instructions'!#REF!,4),MID('Form LTAHO Instructions'!#REF!,5,2),RIGHT('Form LTAHO Instructions'!#REF!,2)),0),7)&gt;27),COUNTBLANK('Form LTAHO General'!#REF!),0))</f>
        <v>0</v>
      </c>
      <c r="AH251" s="111">
        <f t="shared" si="21"/>
        <v>0</v>
      </c>
      <c r="AI251" s="111">
        <f t="shared" si="22"/>
        <v>0</v>
      </c>
      <c r="AJ251" s="111">
        <f t="shared" si="23"/>
        <v>0</v>
      </c>
      <c r="AK251" s="111">
        <f>IF(ISBLANK(E251),0,IF(IFERROR(DATE(LEFT(E251,4),MID(E251,5,2),RIGHT(E251,2)),0)&lt;IFERROR(DATE(LEFT('Form LTAHO Instructions'!#REF!,4),MID('Form LTAHO Instructions'!#REF!,5,2),RIGHT('Form LTAHO Instructions'!#REF!,2)),0),0,1))</f>
        <v>0</v>
      </c>
      <c r="AL251" s="111">
        <f>IF('Form LTAHO General'!U251="Misconduct report has been filed",COUNTBLANK('Form LTAHO General'!V251),0)</f>
        <v>0</v>
      </c>
      <c r="AM251" s="111">
        <f t="shared" si="24"/>
        <v>0</v>
      </c>
      <c r="AN251" s="111">
        <f>IF(ISBLANK(D251),0,IF(ISNA(VLOOKUP(D251,'Form LTAHO Dropdowns (Hidden)'!$B$1:$B$4,1,FALSE)),1,0))</f>
        <v>0</v>
      </c>
      <c r="AO251" s="111">
        <f>IF(ISBLANK(G251),0,IF(ISNA(VLOOKUP(G251,'Form LTAHO Dropdowns (Hidden)'!$J$1:$J$5,1,FALSE)),1,0))</f>
        <v>0</v>
      </c>
      <c r="AP251" s="111">
        <f>IF(ISBLANK(K251),0,IF(ISNA(VLOOKUP(K251,'Form LTAHO Dropdowns (Hidden)'!$M$1:$M$4,1,FALSE)),1,0))</f>
        <v>0</v>
      </c>
      <c r="AQ251" s="111">
        <f>IF(ISBLANK(L251),0,IF(ISNA(VLOOKUP(L251,'Form LTAHO Dropdowns (Hidden)'!$K$1:$K$4,1,FALSE)),1,0))</f>
        <v>0</v>
      </c>
      <c r="AR251" s="111">
        <f t="shared" si="25"/>
        <v>0</v>
      </c>
      <c r="AS251" s="111">
        <f t="shared" si="26"/>
        <v>0</v>
      </c>
      <c r="AT251" s="111">
        <f t="shared" si="27"/>
        <v>0</v>
      </c>
    </row>
    <row r="252" spans="2:46" x14ac:dyDescent="0.25">
      <c r="B252" s="12"/>
      <c r="C252" s="12"/>
      <c r="D252" s="12"/>
      <c r="E252" s="32"/>
      <c r="F252" s="12"/>
      <c r="G252" s="12"/>
      <c r="H252" s="12"/>
      <c r="I252" s="32"/>
      <c r="J252" s="12"/>
      <c r="K252" s="12"/>
      <c r="L252" s="12"/>
      <c r="M252" s="12"/>
      <c r="N252" s="12"/>
      <c r="O252" s="12"/>
      <c r="P252" s="32"/>
      <c r="Q252" s="12"/>
      <c r="R252" s="12"/>
      <c r="S252" s="12"/>
      <c r="T252" s="12"/>
      <c r="U252" s="12"/>
      <c r="V252" s="12"/>
      <c r="Z252" s="111" t="e">
        <f>IF('Form LTAHO Instructions'!#REF!="yes",COUNTA('Form LTAHO General'!B252),0)</f>
        <v>#REF!</v>
      </c>
      <c r="AA252" s="111">
        <f>IF(COUNTA(B252:V252)&gt;0,3-(COUNTA('Form LTAHO General'!B252)+COUNTA('Form LTAHO General'!D252)+COUNTA('Form LTAHO General'!U252)),0)</f>
        <v>0</v>
      </c>
      <c r="AB252" s="111">
        <f>IF('Form LTAHO General'!U252="No",COUNTBLANK('Form LTAHO General'!E252:G252)+COUNTBLANK('Form LTAHO General'!K252),0)</f>
        <v>0</v>
      </c>
      <c r="AC252" s="111">
        <f>IF('Form LTAHO General'!G252="Others",COUNTBLANK('Form LTAHO General'!H252),0)</f>
        <v>0</v>
      </c>
      <c r="AD252" s="111">
        <f>IF(AND(U252="No",COUNTA('Form LTAHO General'!B252),ISBLANK('Form LTAHO General'!I252)),COUNTBLANK('Form LTAHO General'!J252),0)</f>
        <v>0</v>
      </c>
      <c r="AE252" s="111">
        <f>IF(ISBLANK(K252),0,IF(ISNUMBER(SEARCH("FI fully agreed with the client's requests/appeals",'Form LTAHO General'!K252)),0,COUNTBLANK('Form LTAHO General'!L252)))</f>
        <v>0</v>
      </c>
      <c r="AF252" s="111">
        <f>IF(OR('Form LTAHO General'!K252="Others",'Form LTAHO General'!L252="Others"),COUNTBLANK('Form LTAHO General'!M252),0)</f>
        <v>0</v>
      </c>
      <c r="AG252" s="111">
        <f>IF(ISBLANK(B252),0,IF(AND(ISBLANK('Form LTAHO General'!P252),NETWORKDAYS(IFERROR(DATE(LEFT('Form LTAHO General'!E252,4),MID('Form LTAHO General'!E252,5,2),RIGHT('Form LTAHO General'!E252,2)),0),IFERROR(DATE(LEFT('Form LTAHO Instructions'!#REF!,4),MID('Form LTAHO Instructions'!#REF!,5,2),RIGHT('Form LTAHO Instructions'!#REF!,2)),0),7)&gt;27),COUNTBLANK('Form LTAHO General'!#REF!),0))</f>
        <v>0</v>
      </c>
      <c r="AH252" s="111">
        <f t="shared" si="21"/>
        <v>0</v>
      </c>
      <c r="AI252" s="111">
        <f t="shared" si="22"/>
        <v>0</v>
      </c>
      <c r="AJ252" s="111">
        <f t="shared" si="23"/>
        <v>0</v>
      </c>
      <c r="AK252" s="111">
        <f>IF(ISBLANK(E252),0,IF(IFERROR(DATE(LEFT(E252,4),MID(E252,5,2),RIGHT(E252,2)),0)&lt;IFERROR(DATE(LEFT('Form LTAHO Instructions'!#REF!,4),MID('Form LTAHO Instructions'!#REF!,5,2),RIGHT('Form LTAHO Instructions'!#REF!,2)),0),0,1))</f>
        <v>0</v>
      </c>
      <c r="AL252" s="111">
        <f>IF('Form LTAHO General'!U252="Misconduct report has been filed",COUNTBLANK('Form LTAHO General'!V252),0)</f>
        <v>0</v>
      </c>
      <c r="AM252" s="111">
        <f t="shared" si="24"/>
        <v>0</v>
      </c>
      <c r="AN252" s="111">
        <f>IF(ISBLANK(D252),0,IF(ISNA(VLOOKUP(D252,'Form LTAHO Dropdowns (Hidden)'!$B$1:$B$4,1,FALSE)),1,0))</f>
        <v>0</v>
      </c>
      <c r="AO252" s="111">
        <f>IF(ISBLANK(G252),0,IF(ISNA(VLOOKUP(G252,'Form LTAHO Dropdowns (Hidden)'!$J$1:$J$5,1,FALSE)),1,0))</f>
        <v>0</v>
      </c>
      <c r="AP252" s="111">
        <f>IF(ISBLANK(K252),0,IF(ISNA(VLOOKUP(K252,'Form LTAHO Dropdowns (Hidden)'!$M$1:$M$4,1,FALSE)),1,0))</f>
        <v>0</v>
      </c>
      <c r="AQ252" s="111">
        <f>IF(ISBLANK(L252),0,IF(ISNA(VLOOKUP(L252,'Form LTAHO Dropdowns (Hidden)'!$K$1:$K$4,1,FALSE)),1,0))</f>
        <v>0</v>
      </c>
      <c r="AR252" s="111">
        <f t="shared" si="25"/>
        <v>0</v>
      </c>
      <c r="AS252" s="111">
        <f t="shared" si="26"/>
        <v>0</v>
      </c>
      <c r="AT252" s="111">
        <f t="shared" si="27"/>
        <v>0</v>
      </c>
    </row>
    <row r="253" spans="2:46" x14ac:dyDescent="0.25">
      <c r="B253" s="12"/>
      <c r="C253" s="12"/>
      <c r="D253" s="12"/>
      <c r="E253" s="32"/>
      <c r="F253" s="12"/>
      <c r="G253" s="12"/>
      <c r="H253" s="12"/>
      <c r="I253" s="32"/>
      <c r="J253" s="12"/>
      <c r="K253" s="12"/>
      <c r="L253" s="12"/>
      <c r="M253" s="12"/>
      <c r="N253" s="12"/>
      <c r="O253" s="12"/>
      <c r="P253" s="32"/>
      <c r="Q253" s="12"/>
      <c r="R253" s="12"/>
      <c r="S253" s="12"/>
      <c r="T253" s="12"/>
      <c r="U253" s="12"/>
      <c r="V253" s="12"/>
      <c r="Z253" s="111" t="e">
        <f>IF('Form LTAHO Instructions'!#REF!="yes",COUNTA('Form LTAHO General'!B253),0)</f>
        <v>#REF!</v>
      </c>
      <c r="AA253" s="111">
        <f>IF(COUNTA(B253:V253)&gt;0,3-(COUNTA('Form LTAHO General'!B253)+COUNTA('Form LTAHO General'!D253)+COUNTA('Form LTAHO General'!U253)),0)</f>
        <v>0</v>
      </c>
      <c r="AB253" s="111">
        <f>IF('Form LTAHO General'!U253="No",COUNTBLANK('Form LTAHO General'!E253:G253)+COUNTBLANK('Form LTAHO General'!K253),0)</f>
        <v>0</v>
      </c>
      <c r="AC253" s="111">
        <f>IF('Form LTAHO General'!G253="Others",COUNTBLANK('Form LTAHO General'!H253),0)</f>
        <v>0</v>
      </c>
      <c r="AD253" s="111">
        <f>IF(AND(U253="No",COUNTA('Form LTAHO General'!B253),ISBLANK('Form LTAHO General'!I253)),COUNTBLANK('Form LTAHO General'!J253),0)</f>
        <v>0</v>
      </c>
      <c r="AE253" s="111">
        <f>IF(ISBLANK(K253),0,IF(ISNUMBER(SEARCH("FI fully agreed with the client's requests/appeals",'Form LTAHO General'!K253)),0,COUNTBLANK('Form LTAHO General'!L253)))</f>
        <v>0</v>
      </c>
      <c r="AF253" s="111">
        <f>IF(OR('Form LTAHO General'!K253="Others",'Form LTAHO General'!L253="Others"),COUNTBLANK('Form LTAHO General'!M253),0)</f>
        <v>0</v>
      </c>
      <c r="AG253" s="111">
        <f>IF(ISBLANK(B253),0,IF(AND(ISBLANK('Form LTAHO General'!P253),NETWORKDAYS(IFERROR(DATE(LEFT('Form LTAHO General'!E253,4),MID('Form LTAHO General'!E253,5,2),RIGHT('Form LTAHO General'!E253,2)),0),IFERROR(DATE(LEFT('Form LTAHO Instructions'!#REF!,4),MID('Form LTAHO Instructions'!#REF!,5,2),RIGHT('Form LTAHO Instructions'!#REF!,2)),0),7)&gt;27),COUNTBLANK('Form LTAHO General'!#REF!),0))</f>
        <v>0</v>
      </c>
      <c r="AH253" s="111">
        <f t="shared" si="21"/>
        <v>0</v>
      </c>
      <c r="AI253" s="111">
        <f t="shared" si="22"/>
        <v>0</v>
      </c>
      <c r="AJ253" s="111">
        <f t="shared" si="23"/>
        <v>0</v>
      </c>
      <c r="AK253" s="111">
        <f>IF(ISBLANK(E253),0,IF(IFERROR(DATE(LEFT(E253,4),MID(E253,5,2),RIGHT(E253,2)),0)&lt;IFERROR(DATE(LEFT('Form LTAHO Instructions'!#REF!,4),MID('Form LTAHO Instructions'!#REF!,5,2),RIGHT('Form LTAHO Instructions'!#REF!,2)),0),0,1))</f>
        <v>0</v>
      </c>
      <c r="AL253" s="111">
        <f>IF('Form LTAHO General'!U253="Misconduct report has been filed",COUNTBLANK('Form LTAHO General'!V253),0)</f>
        <v>0</v>
      </c>
      <c r="AM253" s="111">
        <f t="shared" si="24"/>
        <v>0</v>
      </c>
      <c r="AN253" s="111">
        <f>IF(ISBLANK(D253),0,IF(ISNA(VLOOKUP(D253,'Form LTAHO Dropdowns (Hidden)'!$B$1:$B$4,1,FALSE)),1,0))</f>
        <v>0</v>
      </c>
      <c r="AO253" s="111">
        <f>IF(ISBLANK(G253),0,IF(ISNA(VLOOKUP(G253,'Form LTAHO Dropdowns (Hidden)'!$J$1:$J$5,1,FALSE)),1,0))</f>
        <v>0</v>
      </c>
      <c r="AP253" s="111">
        <f>IF(ISBLANK(K253),0,IF(ISNA(VLOOKUP(K253,'Form LTAHO Dropdowns (Hidden)'!$M$1:$M$4,1,FALSE)),1,0))</f>
        <v>0</v>
      </c>
      <c r="AQ253" s="111">
        <f>IF(ISBLANK(L253),0,IF(ISNA(VLOOKUP(L253,'Form LTAHO Dropdowns (Hidden)'!$K$1:$K$4,1,FALSE)),1,0))</f>
        <v>0</v>
      </c>
      <c r="AR253" s="111">
        <f t="shared" si="25"/>
        <v>0</v>
      </c>
      <c r="AS253" s="111">
        <f t="shared" si="26"/>
        <v>0</v>
      </c>
      <c r="AT253" s="111">
        <f t="shared" si="27"/>
        <v>0</v>
      </c>
    </row>
    <row r="254" spans="2:46" x14ac:dyDescent="0.25">
      <c r="B254" s="12"/>
      <c r="C254" s="12"/>
      <c r="D254" s="12"/>
      <c r="E254" s="32"/>
      <c r="F254" s="12"/>
      <c r="G254" s="12"/>
      <c r="H254" s="12"/>
      <c r="I254" s="32"/>
      <c r="J254" s="12"/>
      <c r="K254" s="12"/>
      <c r="L254" s="12"/>
      <c r="M254" s="12"/>
      <c r="N254" s="12"/>
      <c r="O254" s="12"/>
      <c r="P254" s="32"/>
      <c r="Q254" s="12"/>
      <c r="R254" s="12"/>
      <c r="S254" s="12"/>
      <c r="T254" s="12"/>
      <c r="U254" s="12"/>
      <c r="V254" s="12"/>
      <c r="Z254" s="111" t="e">
        <f>IF('Form LTAHO Instructions'!#REF!="yes",COUNTA('Form LTAHO General'!B254),0)</f>
        <v>#REF!</v>
      </c>
      <c r="AA254" s="111">
        <f>IF(COUNTA(B254:V254)&gt;0,3-(COUNTA('Form LTAHO General'!B254)+COUNTA('Form LTAHO General'!D254)+COUNTA('Form LTAHO General'!U254)),0)</f>
        <v>0</v>
      </c>
      <c r="AB254" s="111">
        <f>IF('Form LTAHO General'!U254="No",COUNTBLANK('Form LTAHO General'!E254:G254)+COUNTBLANK('Form LTAHO General'!K254),0)</f>
        <v>0</v>
      </c>
      <c r="AC254" s="111">
        <f>IF('Form LTAHO General'!G254="Others",COUNTBLANK('Form LTAHO General'!H254),0)</f>
        <v>0</v>
      </c>
      <c r="AD254" s="111">
        <f>IF(AND(U254="No",COUNTA('Form LTAHO General'!B254),ISBLANK('Form LTAHO General'!I254)),COUNTBLANK('Form LTAHO General'!J254),0)</f>
        <v>0</v>
      </c>
      <c r="AE254" s="111">
        <f>IF(ISBLANK(K254),0,IF(ISNUMBER(SEARCH("FI fully agreed with the client's requests/appeals",'Form LTAHO General'!K254)),0,COUNTBLANK('Form LTAHO General'!L254)))</f>
        <v>0</v>
      </c>
      <c r="AF254" s="111">
        <f>IF(OR('Form LTAHO General'!K254="Others",'Form LTAHO General'!L254="Others"),COUNTBLANK('Form LTAHO General'!M254),0)</f>
        <v>0</v>
      </c>
      <c r="AG254" s="111">
        <f>IF(ISBLANK(B254),0,IF(AND(ISBLANK('Form LTAHO General'!P254),NETWORKDAYS(IFERROR(DATE(LEFT('Form LTAHO General'!E254,4),MID('Form LTAHO General'!E254,5,2),RIGHT('Form LTAHO General'!E254,2)),0),IFERROR(DATE(LEFT('Form LTAHO Instructions'!#REF!,4),MID('Form LTAHO Instructions'!#REF!,5,2),RIGHT('Form LTAHO Instructions'!#REF!,2)),0),7)&gt;27),COUNTBLANK('Form LTAHO General'!#REF!),0))</f>
        <v>0</v>
      </c>
      <c r="AH254" s="111">
        <f t="shared" si="21"/>
        <v>0</v>
      </c>
      <c r="AI254" s="111">
        <f t="shared" si="22"/>
        <v>0</v>
      </c>
      <c r="AJ254" s="111">
        <f t="shared" si="23"/>
        <v>0</v>
      </c>
      <c r="AK254" s="111">
        <f>IF(ISBLANK(E254),0,IF(IFERROR(DATE(LEFT(E254,4),MID(E254,5,2),RIGHT(E254,2)),0)&lt;IFERROR(DATE(LEFT('Form LTAHO Instructions'!#REF!,4),MID('Form LTAHO Instructions'!#REF!,5,2),RIGHT('Form LTAHO Instructions'!#REF!,2)),0),0,1))</f>
        <v>0</v>
      </c>
      <c r="AL254" s="111">
        <f>IF('Form LTAHO General'!U254="Misconduct report has been filed",COUNTBLANK('Form LTAHO General'!V254),0)</f>
        <v>0</v>
      </c>
      <c r="AM254" s="111">
        <f t="shared" si="24"/>
        <v>0</v>
      </c>
      <c r="AN254" s="111">
        <f>IF(ISBLANK(D254),0,IF(ISNA(VLOOKUP(D254,'Form LTAHO Dropdowns (Hidden)'!$B$1:$B$4,1,FALSE)),1,0))</f>
        <v>0</v>
      </c>
      <c r="AO254" s="111">
        <f>IF(ISBLANK(G254),0,IF(ISNA(VLOOKUP(G254,'Form LTAHO Dropdowns (Hidden)'!$J$1:$J$5,1,FALSE)),1,0))</f>
        <v>0</v>
      </c>
      <c r="AP254" s="111">
        <f>IF(ISBLANK(K254),0,IF(ISNA(VLOOKUP(K254,'Form LTAHO Dropdowns (Hidden)'!$M$1:$M$4,1,FALSE)),1,0))</f>
        <v>0</v>
      </c>
      <c r="AQ254" s="111">
        <f>IF(ISBLANK(L254),0,IF(ISNA(VLOOKUP(L254,'Form LTAHO Dropdowns (Hidden)'!$K$1:$K$4,1,FALSE)),1,0))</f>
        <v>0</v>
      </c>
      <c r="AR254" s="111">
        <f t="shared" si="25"/>
        <v>0</v>
      </c>
      <c r="AS254" s="111">
        <f t="shared" si="26"/>
        <v>0</v>
      </c>
      <c r="AT254" s="111">
        <f t="shared" si="27"/>
        <v>0</v>
      </c>
    </row>
    <row r="255" spans="2:46" x14ac:dyDescent="0.25">
      <c r="B255" s="12"/>
      <c r="C255" s="12"/>
      <c r="D255" s="12"/>
      <c r="E255" s="32"/>
      <c r="F255" s="12"/>
      <c r="G255" s="12"/>
      <c r="H255" s="12"/>
      <c r="I255" s="32"/>
      <c r="J255" s="12"/>
      <c r="K255" s="12"/>
      <c r="L255" s="12"/>
      <c r="M255" s="12"/>
      <c r="N255" s="12"/>
      <c r="O255" s="12"/>
      <c r="P255" s="32"/>
      <c r="Q255" s="12"/>
      <c r="R255" s="12"/>
      <c r="S255" s="12"/>
      <c r="T255" s="12"/>
      <c r="U255" s="12"/>
      <c r="V255" s="12"/>
      <c r="Z255" s="111" t="e">
        <f>IF('Form LTAHO Instructions'!#REF!="yes",COUNTA('Form LTAHO General'!B255),0)</f>
        <v>#REF!</v>
      </c>
      <c r="AA255" s="111">
        <f>IF(COUNTA(B255:V255)&gt;0,3-(COUNTA('Form LTAHO General'!B255)+COUNTA('Form LTAHO General'!D255)+COUNTA('Form LTAHO General'!U255)),0)</f>
        <v>0</v>
      </c>
      <c r="AB255" s="111">
        <f>IF('Form LTAHO General'!U255="No",COUNTBLANK('Form LTAHO General'!E255:G255)+COUNTBLANK('Form LTAHO General'!K255),0)</f>
        <v>0</v>
      </c>
      <c r="AC255" s="111">
        <f>IF('Form LTAHO General'!G255="Others",COUNTBLANK('Form LTAHO General'!H255),0)</f>
        <v>0</v>
      </c>
      <c r="AD255" s="111">
        <f>IF(AND(U255="No",COUNTA('Form LTAHO General'!B255),ISBLANK('Form LTAHO General'!I255)),COUNTBLANK('Form LTAHO General'!J255),0)</f>
        <v>0</v>
      </c>
      <c r="AE255" s="111">
        <f>IF(ISBLANK(K255),0,IF(ISNUMBER(SEARCH("FI fully agreed with the client's requests/appeals",'Form LTAHO General'!K255)),0,COUNTBLANK('Form LTAHO General'!L255)))</f>
        <v>0</v>
      </c>
      <c r="AF255" s="111">
        <f>IF(OR('Form LTAHO General'!K255="Others",'Form LTAHO General'!L255="Others"),COUNTBLANK('Form LTAHO General'!M255),0)</f>
        <v>0</v>
      </c>
      <c r="AG255" s="111">
        <f>IF(ISBLANK(B255),0,IF(AND(ISBLANK('Form LTAHO General'!P255),NETWORKDAYS(IFERROR(DATE(LEFT('Form LTAHO General'!E255,4),MID('Form LTAHO General'!E255,5,2),RIGHT('Form LTAHO General'!E255,2)),0),IFERROR(DATE(LEFT('Form LTAHO Instructions'!#REF!,4),MID('Form LTAHO Instructions'!#REF!,5,2),RIGHT('Form LTAHO Instructions'!#REF!,2)),0),7)&gt;27),COUNTBLANK('Form LTAHO General'!#REF!),0))</f>
        <v>0</v>
      </c>
      <c r="AH255" s="111">
        <f t="shared" si="21"/>
        <v>0</v>
      </c>
      <c r="AI255" s="111">
        <f t="shared" si="22"/>
        <v>0</v>
      </c>
      <c r="AJ255" s="111">
        <f t="shared" si="23"/>
        <v>0</v>
      </c>
      <c r="AK255" s="111">
        <f>IF(ISBLANK(E255),0,IF(IFERROR(DATE(LEFT(E255,4),MID(E255,5,2),RIGHT(E255,2)),0)&lt;IFERROR(DATE(LEFT('Form LTAHO Instructions'!#REF!,4),MID('Form LTAHO Instructions'!#REF!,5,2),RIGHT('Form LTAHO Instructions'!#REF!,2)),0),0,1))</f>
        <v>0</v>
      </c>
      <c r="AL255" s="111">
        <f>IF('Form LTAHO General'!U255="Misconduct report has been filed",COUNTBLANK('Form LTAHO General'!V255),0)</f>
        <v>0</v>
      </c>
      <c r="AM255" s="111">
        <f t="shared" si="24"/>
        <v>0</v>
      </c>
      <c r="AN255" s="111">
        <f>IF(ISBLANK(D255),0,IF(ISNA(VLOOKUP(D255,'Form LTAHO Dropdowns (Hidden)'!$B$1:$B$4,1,FALSE)),1,0))</f>
        <v>0</v>
      </c>
      <c r="AO255" s="111">
        <f>IF(ISBLANK(G255),0,IF(ISNA(VLOOKUP(G255,'Form LTAHO Dropdowns (Hidden)'!$J$1:$J$5,1,FALSE)),1,0))</f>
        <v>0</v>
      </c>
      <c r="AP255" s="111">
        <f>IF(ISBLANK(K255),0,IF(ISNA(VLOOKUP(K255,'Form LTAHO Dropdowns (Hidden)'!$M$1:$M$4,1,FALSE)),1,0))</f>
        <v>0</v>
      </c>
      <c r="AQ255" s="111">
        <f>IF(ISBLANK(L255),0,IF(ISNA(VLOOKUP(L255,'Form LTAHO Dropdowns (Hidden)'!$K$1:$K$4,1,FALSE)),1,0))</f>
        <v>0</v>
      </c>
      <c r="AR255" s="111">
        <f t="shared" si="25"/>
        <v>0</v>
      </c>
      <c r="AS255" s="111">
        <f t="shared" si="26"/>
        <v>0</v>
      </c>
      <c r="AT255" s="111">
        <f t="shared" si="27"/>
        <v>0</v>
      </c>
    </row>
    <row r="256" spans="2:46" x14ac:dyDescent="0.25">
      <c r="B256" s="12"/>
      <c r="C256" s="12"/>
      <c r="D256" s="12"/>
      <c r="E256" s="32"/>
      <c r="F256" s="12"/>
      <c r="G256" s="12"/>
      <c r="H256" s="12"/>
      <c r="I256" s="32"/>
      <c r="J256" s="12"/>
      <c r="K256" s="12"/>
      <c r="L256" s="12"/>
      <c r="M256" s="12"/>
      <c r="N256" s="12"/>
      <c r="O256" s="12"/>
      <c r="P256" s="32"/>
      <c r="Q256" s="12"/>
      <c r="R256" s="12"/>
      <c r="S256" s="12"/>
      <c r="T256" s="12"/>
      <c r="U256" s="12"/>
      <c r="V256" s="12"/>
      <c r="Z256" s="111" t="e">
        <f>IF('Form LTAHO Instructions'!#REF!="yes",COUNTA('Form LTAHO General'!B256),0)</f>
        <v>#REF!</v>
      </c>
      <c r="AA256" s="111">
        <f>IF(COUNTA(B256:V256)&gt;0,3-(COUNTA('Form LTAHO General'!B256)+COUNTA('Form LTAHO General'!D256)+COUNTA('Form LTAHO General'!U256)),0)</f>
        <v>0</v>
      </c>
      <c r="AB256" s="111">
        <f>IF('Form LTAHO General'!U256="No",COUNTBLANK('Form LTAHO General'!E256:G256)+COUNTBLANK('Form LTAHO General'!K256),0)</f>
        <v>0</v>
      </c>
      <c r="AC256" s="111">
        <f>IF('Form LTAHO General'!G256="Others",COUNTBLANK('Form LTAHO General'!H256),0)</f>
        <v>0</v>
      </c>
      <c r="AD256" s="111">
        <f>IF(AND(U256="No",COUNTA('Form LTAHO General'!B256),ISBLANK('Form LTAHO General'!I256)),COUNTBLANK('Form LTAHO General'!J256),0)</f>
        <v>0</v>
      </c>
      <c r="AE256" s="111">
        <f>IF(ISBLANK(K256),0,IF(ISNUMBER(SEARCH("FI fully agreed with the client's requests/appeals",'Form LTAHO General'!K256)),0,COUNTBLANK('Form LTAHO General'!L256)))</f>
        <v>0</v>
      </c>
      <c r="AF256" s="111">
        <f>IF(OR('Form LTAHO General'!K256="Others",'Form LTAHO General'!L256="Others"),COUNTBLANK('Form LTAHO General'!M256),0)</f>
        <v>0</v>
      </c>
      <c r="AG256" s="111">
        <f>IF(ISBLANK(B256),0,IF(AND(ISBLANK('Form LTAHO General'!P256),NETWORKDAYS(IFERROR(DATE(LEFT('Form LTAHO General'!E256,4),MID('Form LTAHO General'!E256,5,2),RIGHT('Form LTAHO General'!E256,2)),0),IFERROR(DATE(LEFT('Form LTAHO Instructions'!#REF!,4),MID('Form LTAHO Instructions'!#REF!,5,2),RIGHT('Form LTAHO Instructions'!#REF!,2)),0),7)&gt;27),COUNTBLANK('Form LTAHO General'!#REF!),0))</f>
        <v>0</v>
      </c>
      <c r="AH256" s="111">
        <f t="shared" si="21"/>
        <v>0</v>
      </c>
      <c r="AI256" s="111">
        <f t="shared" si="22"/>
        <v>0</v>
      </c>
      <c r="AJ256" s="111">
        <f t="shared" si="23"/>
        <v>0</v>
      </c>
      <c r="AK256" s="111">
        <f>IF(ISBLANK(E256),0,IF(IFERROR(DATE(LEFT(E256,4),MID(E256,5,2),RIGHT(E256,2)),0)&lt;IFERROR(DATE(LEFT('Form LTAHO Instructions'!#REF!,4),MID('Form LTAHO Instructions'!#REF!,5,2),RIGHT('Form LTAHO Instructions'!#REF!,2)),0),0,1))</f>
        <v>0</v>
      </c>
      <c r="AL256" s="111">
        <f>IF('Form LTAHO General'!U256="Misconduct report has been filed",COUNTBLANK('Form LTAHO General'!V256),0)</f>
        <v>0</v>
      </c>
      <c r="AM256" s="111">
        <f t="shared" si="24"/>
        <v>0</v>
      </c>
      <c r="AN256" s="111">
        <f>IF(ISBLANK(D256),0,IF(ISNA(VLOOKUP(D256,'Form LTAHO Dropdowns (Hidden)'!$B$1:$B$4,1,FALSE)),1,0))</f>
        <v>0</v>
      </c>
      <c r="AO256" s="111">
        <f>IF(ISBLANK(G256),0,IF(ISNA(VLOOKUP(G256,'Form LTAHO Dropdowns (Hidden)'!$J$1:$J$5,1,FALSE)),1,0))</f>
        <v>0</v>
      </c>
      <c r="AP256" s="111">
        <f>IF(ISBLANK(K256),0,IF(ISNA(VLOOKUP(K256,'Form LTAHO Dropdowns (Hidden)'!$M$1:$M$4,1,FALSE)),1,0))</f>
        <v>0</v>
      </c>
      <c r="AQ256" s="111">
        <f>IF(ISBLANK(L256),0,IF(ISNA(VLOOKUP(L256,'Form LTAHO Dropdowns (Hidden)'!$K$1:$K$4,1,FALSE)),1,0))</f>
        <v>0</v>
      </c>
      <c r="AR256" s="111">
        <f t="shared" si="25"/>
        <v>0</v>
      </c>
      <c r="AS256" s="111">
        <f t="shared" si="26"/>
        <v>0</v>
      </c>
      <c r="AT256" s="111">
        <f t="shared" si="27"/>
        <v>0</v>
      </c>
    </row>
    <row r="257" spans="2:46" x14ac:dyDescent="0.25">
      <c r="B257" s="12"/>
      <c r="C257" s="12"/>
      <c r="D257" s="12"/>
      <c r="E257" s="32"/>
      <c r="F257" s="12"/>
      <c r="G257" s="12"/>
      <c r="H257" s="12"/>
      <c r="I257" s="32"/>
      <c r="J257" s="12"/>
      <c r="K257" s="12"/>
      <c r="L257" s="12"/>
      <c r="M257" s="12"/>
      <c r="N257" s="12"/>
      <c r="O257" s="12"/>
      <c r="P257" s="32"/>
      <c r="Q257" s="12"/>
      <c r="R257" s="12"/>
      <c r="S257" s="12"/>
      <c r="T257" s="12"/>
      <c r="U257" s="12"/>
      <c r="V257" s="12"/>
      <c r="Z257" s="111" t="e">
        <f>IF('Form LTAHO Instructions'!#REF!="yes",COUNTA('Form LTAHO General'!B257),0)</f>
        <v>#REF!</v>
      </c>
      <c r="AA257" s="111">
        <f>IF(COUNTA(B257:V257)&gt;0,3-(COUNTA('Form LTAHO General'!B257)+COUNTA('Form LTAHO General'!D257)+COUNTA('Form LTAHO General'!U257)),0)</f>
        <v>0</v>
      </c>
      <c r="AB257" s="111">
        <f>IF('Form LTAHO General'!U257="No",COUNTBLANK('Form LTAHO General'!E257:G257)+COUNTBLANK('Form LTAHO General'!K257),0)</f>
        <v>0</v>
      </c>
      <c r="AC257" s="111">
        <f>IF('Form LTAHO General'!G257="Others",COUNTBLANK('Form LTAHO General'!H257),0)</f>
        <v>0</v>
      </c>
      <c r="AD257" s="111">
        <f>IF(AND(U257="No",COUNTA('Form LTAHO General'!B257),ISBLANK('Form LTAHO General'!I257)),COUNTBLANK('Form LTAHO General'!J257),0)</f>
        <v>0</v>
      </c>
      <c r="AE257" s="111">
        <f>IF(ISBLANK(K257),0,IF(ISNUMBER(SEARCH("FI fully agreed with the client's requests/appeals",'Form LTAHO General'!K257)),0,COUNTBLANK('Form LTAHO General'!L257)))</f>
        <v>0</v>
      </c>
      <c r="AF257" s="111">
        <f>IF(OR('Form LTAHO General'!K257="Others",'Form LTAHO General'!L257="Others"),COUNTBLANK('Form LTAHO General'!M257),0)</f>
        <v>0</v>
      </c>
      <c r="AG257" s="111">
        <f>IF(ISBLANK(B257),0,IF(AND(ISBLANK('Form LTAHO General'!P257),NETWORKDAYS(IFERROR(DATE(LEFT('Form LTAHO General'!E257,4),MID('Form LTAHO General'!E257,5,2),RIGHT('Form LTAHO General'!E257,2)),0),IFERROR(DATE(LEFT('Form LTAHO Instructions'!#REF!,4),MID('Form LTAHO Instructions'!#REF!,5,2),RIGHT('Form LTAHO Instructions'!#REF!,2)),0),7)&gt;27),COUNTBLANK('Form LTAHO General'!#REF!),0))</f>
        <v>0</v>
      </c>
      <c r="AH257" s="111">
        <f t="shared" si="21"/>
        <v>0</v>
      </c>
      <c r="AI257" s="111">
        <f t="shared" si="22"/>
        <v>0</v>
      </c>
      <c r="AJ257" s="111">
        <f t="shared" si="23"/>
        <v>0</v>
      </c>
      <c r="AK257" s="111">
        <f>IF(ISBLANK(E257),0,IF(IFERROR(DATE(LEFT(E257,4),MID(E257,5,2),RIGHT(E257,2)),0)&lt;IFERROR(DATE(LEFT('Form LTAHO Instructions'!#REF!,4),MID('Form LTAHO Instructions'!#REF!,5,2),RIGHT('Form LTAHO Instructions'!#REF!,2)),0),0,1))</f>
        <v>0</v>
      </c>
      <c r="AL257" s="111">
        <f>IF('Form LTAHO General'!U257="Misconduct report has been filed",COUNTBLANK('Form LTAHO General'!V257),0)</f>
        <v>0</v>
      </c>
      <c r="AM257" s="111">
        <f t="shared" si="24"/>
        <v>0</v>
      </c>
      <c r="AN257" s="111">
        <f>IF(ISBLANK(D257),0,IF(ISNA(VLOOKUP(D257,'Form LTAHO Dropdowns (Hidden)'!$B$1:$B$4,1,FALSE)),1,0))</f>
        <v>0</v>
      </c>
      <c r="AO257" s="111">
        <f>IF(ISBLANK(G257),0,IF(ISNA(VLOOKUP(G257,'Form LTAHO Dropdowns (Hidden)'!$J$1:$J$5,1,FALSE)),1,0))</f>
        <v>0</v>
      </c>
      <c r="AP257" s="111">
        <f>IF(ISBLANK(K257),0,IF(ISNA(VLOOKUP(K257,'Form LTAHO Dropdowns (Hidden)'!$M$1:$M$4,1,FALSE)),1,0))</f>
        <v>0</v>
      </c>
      <c r="AQ257" s="111">
        <f>IF(ISBLANK(L257),0,IF(ISNA(VLOOKUP(L257,'Form LTAHO Dropdowns (Hidden)'!$K$1:$K$4,1,FALSE)),1,0))</f>
        <v>0</v>
      </c>
      <c r="AR257" s="111">
        <f t="shared" si="25"/>
        <v>0</v>
      </c>
      <c r="AS257" s="111">
        <f t="shared" si="26"/>
        <v>0</v>
      </c>
      <c r="AT257" s="111">
        <f t="shared" si="27"/>
        <v>0</v>
      </c>
    </row>
    <row r="258" spans="2:46" x14ac:dyDescent="0.25">
      <c r="B258" s="12"/>
      <c r="C258" s="12"/>
      <c r="D258" s="12"/>
      <c r="E258" s="32"/>
      <c r="F258" s="12"/>
      <c r="G258" s="12"/>
      <c r="H258" s="12"/>
      <c r="I258" s="32"/>
      <c r="J258" s="12"/>
      <c r="K258" s="12"/>
      <c r="L258" s="12"/>
      <c r="M258" s="12"/>
      <c r="N258" s="12"/>
      <c r="O258" s="12"/>
      <c r="P258" s="32"/>
      <c r="Q258" s="12"/>
      <c r="R258" s="12"/>
      <c r="S258" s="12"/>
      <c r="T258" s="12"/>
      <c r="U258" s="12"/>
      <c r="V258" s="12"/>
      <c r="Z258" s="111" t="e">
        <f>IF('Form LTAHO Instructions'!#REF!="yes",COUNTA('Form LTAHO General'!B258),0)</f>
        <v>#REF!</v>
      </c>
      <c r="AA258" s="111">
        <f>IF(COUNTA(B258:V258)&gt;0,3-(COUNTA('Form LTAHO General'!B258)+COUNTA('Form LTAHO General'!D258)+COUNTA('Form LTAHO General'!U258)),0)</f>
        <v>0</v>
      </c>
      <c r="AB258" s="111">
        <f>IF('Form LTAHO General'!U258="No",COUNTBLANK('Form LTAHO General'!E258:G258)+COUNTBLANK('Form LTAHO General'!K258),0)</f>
        <v>0</v>
      </c>
      <c r="AC258" s="111">
        <f>IF('Form LTAHO General'!G258="Others",COUNTBLANK('Form LTAHO General'!H258),0)</f>
        <v>0</v>
      </c>
      <c r="AD258" s="111">
        <f>IF(AND(U258="No",COUNTA('Form LTAHO General'!B258),ISBLANK('Form LTAHO General'!I258)),COUNTBLANK('Form LTAHO General'!J258),0)</f>
        <v>0</v>
      </c>
      <c r="AE258" s="111">
        <f>IF(ISBLANK(K258),0,IF(ISNUMBER(SEARCH("FI fully agreed with the client's requests/appeals",'Form LTAHO General'!K258)),0,COUNTBLANK('Form LTAHO General'!L258)))</f>
        <v>0</v>
      </c>
      <c r="AF258" s="111">
        <f>IF(OR('Form LTAHO General'!K258="Others",'Form LTAHO General'!L258="Others"),COUNTBLANK('Form LTAHO General'!M258),0)</f>
        <v>0</v>
      </c>
      <c r="AG258" s="111">
        <f>IF(ISBLANK(B258),0,IF(AND(ISBLANK('Form LTAHO General'!P258),NETWORKDAYS(IFERROR(DATE(LEFT('Form LTAHO General'!E258,4),MID('Form LTAHO General'!E258,5,2),RIGHT('Form LTAHO General'!E258,2)),0),IFERROR(DATE(LEFT('Form LTAHO Instructions'!#REF!,4),MID('Form LTAHO Instructions'!#REF!,5,2),RIGHT('Form LTAHO Instructions'!#REF!,2)),0),7)&gt;27),COUNTBLANK('Form LTAHO General'!#REF!),0))</f>
        <v>0</v>
      </c>
      <c r="AH258" s="111">
        <f t="shared" si="21"/>
        <v>0</v>
      </c>
      <c r="AI258" s="111">
        <f t="shared" si="22"/>
        <v>0</v>
      </c>
      <c r="AJ258" s="111">
        <f t="shared" si="23"/>
        <v>0</v>
      </c>
      <c r="AK258" s="111">
        <f>IF(ISBLANK(E258),0,IF(IFERROR(DATE(LEFT(E258,4),MID(E258,5,2),RIGHT(E258,2)),0)&lt;IFERROR(DATE(LEFT('Form LTAHO Instructions'!#REF!,4),MID('Form LTAHO Instructions'!#REF!,5,2),RIGHT('Form LTAHO Instructions'!#REF!,2)),0),0,1))</f>
        <v>0</v>
      </c>
      <c r="AL258" s="111">
        <f>IF('Form LTAHO General'!U258="Misconduct report has been filed",COUNTBLANK('Form LTAHO General'!V258),0)</f>
        <v>0</v>
      </c>
      <c r="AM258" s="111">
        <f t="shared" si="24"/>
        <v>0</v>
      </c>
      <c r="AN258" s="111">
        <f>IF(ISBLANK(D258),0,IF(ISNA(VLOOKUP(D258,'Form LTAHO Dropdowns (Hidden)'!$B$1:$B$4,1,FALSE)),1,0))</f>
        <v>0</v>
      </c>
      <c r="AO258" s="111">
        <f>IF(ISBLANK(G258),0,IF(ISNA(VLOOKUP(G258,'Form LTAHO Dropdowns (Hidden)'!$J$1:$J$5,1,FALSE)),1,0))</f>
        <v>0</v>
      </c>
      <c r="AP258" s="111">
        <f>IF(ISBLANK(K258),0,IF(ISNA(VLOOKUP(K258,'Form LTAHO Dropdowns (Hidden)'!$M$1:$M$4,1,FALSE)),1,0))</f>
        <v>0</v>
      </c>
      <c r="AQ258" s="111">
        <f>IF(ISBLANK(L258),0,IF(ISNA(VLOOKUP(L258,'Form LTAHO Dropdowns (Hidden)'!$K$1:$K$4,1,FALSE)),1,0))</f>
        <v>0</v>
      </c>
      <c r="AR258" s="111">
        <f t="shared" si="25"/>
        <v>0</v>
      </c>
      <c r="AS258" s="111">
        <f t="shared" si="26"/>
        <v>0</v>
      </c>
      <c r="AT258" s="111">
        <f t="shared" si="27"/>
        <v>0</v>
      </c>
    </row>
    <row r="259" spans="2:46" x14ac:dyDescent="0.25">
      <c r="B259" s="12"/>
      <c r="C259" s="12"/>
      <c r="D259" s="12"/>
      <c r="E259" s="32"/>
      <c r="F259" s="12"/>
      <c r="G259" s="12"/>
      <c r="H259" s="12"/>
      <c r="I259" s="32"/>
      <c r="J259" s="12"/>
      <c r="K259" s="12"/>
      <c r="L259" s="12"/>
      <c r="M259" s="12"/>
      <c r="N259" s="12"/>
      <c r="O259" s="12"/>
      <c r="P259" s="32"/>
      <c r="Q259" s="12"/>
      <c r="R259" s="12"/>
      <c r="S259" s="12"/>
      <c r="T259" s="12"/>
      <c r="U259" s="12"/>
      <c r="V259" s="12"/>
      <c r="Z259" s="111" t="e">
        <f>IF('Form LTAHO Instructions'!#REF!="yes",COUNTA('Form LTAHO General'!B259),0)</f>
        <v>#REF!</v>
      </c>
      <c r="AA259" s="111">
        <f>IF(COUNTA(B259:V259)&gt;0,3-(COUNTA('Form LTAHO General'!B259)+COUNTA('Form LTAHO General'!D259)+COUNTA('Form LTAHO General'!U259)),0)</f>
        <v>0</v>
      </c>
      <c r="AB259" s="111">
        <f>IF('Form LTAHO General'!U259="No",COUNTBLANK('Form LTAHO General'!E259:G259)+COUNTBLANK('Form LTAHO General'!K259),0)</f>
        <v>0</v>
      </c>
      <c r="AC259" s="111">
        <f>IF('Form LTAHO General'!G259="Others",COUNTBLANK('Form LTAHO General'!H259),0)</f>
        <v>0</v>
      </c>
      <c r="AD259" s="111">
        <f>IF(AND(U259="No",COUNTA('Form LTAHO General'!B259),ISBLANK('Form LTAHO General'!I259)),COUNTBLANK('Form LTAHO General'!J259),0)</f>
        <v>0</v>
      </c>
      <c r="AE259" s="111">
        <f>IF(ISBLANK(K259),0,IF(ISNUMBER(SEARCH("FI fully agreed with the client's requests/appeals",'Form LTAHO General'!K259)),0,COUNTBLANK('Form LTAHO General'!L259)))</f>
        <v>0</v>
      </c>
      <c r="AF259" s="111">
        <f>IF(OR('Form LTAHO General'!K259="Others",'Form LTAHO General'!L259="Others"),COUNTBLANK('Form LTAHO General'!M259),0)</f>
        <v>0</v>
      </c>
      <c r="AG259" s="111">
        <f>IF(ISBLANK(B259),0,IF(AND(ISBLANK('Form LTAHO General'!P259),NETWORKDAYS(IFERROR(DATE(LEFT('Form LTAHO General'!E259,4),MID('Form LTAHO General'!E259,5,2),RIGHT('Form LTAHO General'!E259,2)),0),IFERROR(DATE(LEFT('Form LTAHO Instructions'!#REF!,4),MID('Form LTAHO Instructions'!#REF!,5,2),RIGHT('Form LTAHO Instructions'!#REF!,2)),0),7)&gt;27),COUNTBLANK('Form LTAHO General'!#REF!),0))</f>
        <v>0</v>
      </c>
      <c r="AH259" s="111">
        <f t="shared" si="21"/>
        <v>0</v>
      </c>
      <c r="AI259" s="111">
        <f t="shared" si="22"/>
        <v>0</v>
      </c>
      <c r="AJ259" s="111">
        <f t="shared" si="23"/>
        <v>0</v>
      </c>
      <c r="AK259" s="111">
        <f>IF(ISBLANK(E259),0,IF(IFERROR(DATE(LEFT(E259,4),MID(E259,5,2),RIGHT(E259,2)),0)&lt;IFERROR(DATE(LEFT('Form LTAHO Instructions'!#REF!,4),MID('Form LTAHO Instructions'!#REF!,5,2),RIGHT('Form LTAHO Instructions'!#REF!,2)),0),0,1))</f>
        <v>0</v>
      </c>
      <c r="AL259" s="111">
        <f>IF('Form LTAHO General'!U259="Misconduct report has been filed",COUNTBLANK('Form LTAHO General'!V259),0)</f>
        <v>0</v>
      </c>
      <c r="AM259" s="111">
        <f t="shared" si="24"/>
        <v>0</v>
      </c>
      <c r="AN259" s="111">
        <f>IF(ISBLANK(D259),0,IF(ISNA(VLOOKUP(D259,'Form LTAHO Dropdowns (Hidden)'!$B$1:$B$4,1,FALSE)),1,0))</f>
        <v>0</v>
      </c>
      <c r="AO259" s="111">
        <f>IF(ISBLANK(G259),0,IF(ISNA(VLOOKUP(G259,'Form LTAHO Dropdowns (Hidden)'!$J$1:$J$5,1,FALSE)),1,0))</f>
        <v>0</v>
      </c>
      <c r="AP259" s="111">
        <f>IF(ISBLANK(K259),0,IF(ISNA(VLOOKUP(K259,'Form LTAHO Dropdowns (Hidden)'!$M$1:$M$4,1,FALSE)),1,0))</f>
        <v>0</v>
      </c>
      <c r="AQ259" s="111">
        <f>IF(ISBLANK(L259),0,IF(ISNA(VLOOKUP(L259,'Form LTAHO Dropdowns (Hidden)'!$K$1:$K$4,1,FALSE)),1,0))</f>
        <v>0</v>
      </c>
      <c r="AR259" s="111">
        <f t="shared" si="25"/>
        <v>0</v>
      </c>
      <c r="AS259" s="111">
        <f t="shared" si="26"/>
        <v>0</v>
      </c>
      <c r="AT259" s="111">
        <f t="shared" si="27"/>
        <v>0</v>
      </c>
    </row>
    <row r="260" spans="2:46" x14ac:dyDescent="0.25">
      <c r="B260" s="12"/>
      <c r="C260" s="12"/>
      <c r="D260" s="12"/>
      <c r="E260" s="32"/>
      <c r="F260" s="12"/>
      <c r="G260" s="12"/>
      <c r="H260" s="12"/>
      <c r="I260" s="32"/>
      <c r="J260" s="12"/>
      <c r="K260" s="12"/>
      <c r="L260" s="12"/>
      <c r="M260" s="12"/>
      <c r="N260" s="12"/>
      <c r="O260" s="12"/>
      <c r="P260" s="32"/>
      <c r="Q260" s="12"/>
      <c r="R260" s="12"/>
      <c r="S260" s="12"/>
      <c r="T260" s="12"/>
      <c r="U260" s="12"/>
      <c r="V260" s="12"/>
      <c r="Z260" s="111" t="e">
        <f>IF('Form LTAHO Instructions'!#REF!="yes",COUNTA('Form LTAHO General'!B260),0)</f>
        <v>#REF!</v>
      </c>
      <c r="AA260" s="111">
        <f>IF(COUNTA(B260:V260)&gt;0,3-(COUNTA('Form LTAHO General'!B260)+COUNTA('Form LTAHO General'!D260)+COUNTA('Form LTAHO General'!U260)),0)</f>
        <v>0</v>
      </c>
      <c r="AB260" s="111">
        <f>IF('Form LTAHO General'!U260="No",COUNTBLANK('Form LTAHO General'!E260:G260)+COUNTBLANK('Form LTAHO General'!K260),0)</f>
        <v>0</v>
      </c>
      <c r="AC260" s="111">
        <f>IF('Form LTAHO General'!G260="Others",COUNTBLANK('Form LTAHO General'!H260),0)</f>
        <v>0</v>
      </c>
      <c r="AD260" s="111">
        <f>IF(AND(U260="No",COUNTA('Form LTAHO General'!B260),ISBLANK('Form LTAHO General'!I260)),COUNTBLANK('Form LTAHO General'!J260),0)</f>
        <v>0</v>
      </c>
      <c r="AE260" s="111">
        <f>IF(ISBLANK(K260),0,IF(ISNUMBER(SEARCH("FI fully agreed with the client's requests/appeals",'Form LTAHO General'!K260)),0,COUNTBLANK('Form LTAHO General'!L260)))</f>
        <v>0</v>
      </c>
      <c r="AF260" s="111">
        <f>IF(OR('Form LTAHO General'!K260="Others",'Form LTAHO General'!L260="Others"),COUNTBLANK('Form LTAHO General'!M260),0)</f>
        <v>0</v>
      </c>
      <c r="AG260" s="111">
        <f>IF(ISBLANK(B260),0,IF(AND(ISBLANK('Form LTAHO General'!P260),NETWORKDAYS(IFERROR(DATE(LEFT('Form LTAHO General'!E260,4),MID('Form LTAHO General'!E260,5,2),RIGHT('Form LTAHO General'!E260,2)),0),IFERROR(DATE(LEFT('Form LTAHO Instructions'!#REF!,4),MID('Form LTAHO Instructions'!#REF!,5,2),RIGHT('Form LTAHO Instructions'!#REF!,2)),0),7)&gt;27),COUNTBLANK('Form LTAHO General'!#REF!),0))</f>
        <v>0</v>
      </c>
      <c r="AH260" s="111">
        <f t="shared" si="21"/>
        <v>0</v>
      </c>
      <c r="AI260" s="111">
        <f t="shared" si="22"/>
        <v>0</v>
      </c>
      <c r="AJ260" s="111">
        <f t="shared" si="23"/>
        <v>0</v>
      </c>
      <c r="AK260" s="111">
        <f>IF(ISBLANK(E260),0,IF(IFERROR(DATE(LEFT(E260,4),MID(E260,5,2),RIGHT(E260,2)),0)&lt;IFERROR(DATE(LEFT('Form LTAHO Instructions'!#REF!,4),MID('Form LTAHO Instructions'!#REF!,5,2),RIGHT('Form LTAHO Instructions'!#REF!,2)),0),0,1))</f>
        <v>0</v>
      </c>
      <c r="AL260" s="111">
        <f>IF('Form LTAHO General'!U260="Misconduct report has been filed",COUNTBLANK('Form LTAHO General'!V260),0)</f>
        <v>0</v>
      </c>
      <c r="AM260" s="111">
        <f t="shared" si="24"/>
        <v>0</v>
      </c>
      <c r="AN260" s="111">
        <f>IF(ISBLANK(D260),0,IF(ISNA(VLOOKUP(D260,'Form LTAHO Dropdowns (Hidden)'!$B$1:$B$4,1,FALSE)),1,0))</f>
        <v>0</v>
      </c>
      <c r="AO260" s="111">
        <f>IF(ISBLANK(G260),0,IF(ISNA(VLOOKUP(G260,'Form LTAHO Dropdowns (Hidden)'!$J$1:$J$5,1,FALSE)),1,0))</f>
        <v>0</v>
      </c>
      <c r="AP260" s="111">
        <f>IF(ISBLANK(K260),0,IF(ISNA(VLOOKUP(K260,'Form LTAHO Dropdowns (Hidden)'!$M$1:$M$4,1,FALSE)),1,0))</f>
        <v>0</v>
      </c>
      <c r="AQ260" s="111">
        <f>IF(ISBLANK(L260),0,IF(ISNA(VLOOKUP(L260,'Form LTAHO Dropdowns (Hidden)'!$K$1:$K$4,1,FALSE)),1,0))</f>
        <v>0</v>
      </c>
      <c r="AR260" s="111">
        <f t="shared" si="25"/>
        <v>0</v>
      </c>
      <c r="AS260" s="111">
        <f t="shared" si="26"/>
        <v>0</v>
      </c>
      <c r="AT260" s="111">
        <f t="shared" si="27"/>
        <v>0</v>
      </c>
    </row>
    <row r="261" spans="2:46" x14ac:dyDescent="0.25">
      <c r="B261" s="12"/>
      <c r="C261" s="12"/>
      <c r="D261" s="12"/>
      <c r="E261" s="32"/>
      <c r="F261" s="12"/>
      <c r="G261" s="12"/>
      <c r="H261" s="12"/>
      <c r="I261" s="32"/>
      <c r="J261" s="12"/>
      <c r="K261" s="12"/>
      <c r="L261" s="12"/>
      <c r="M261" s="12"/>
      <c r="N261" s="12"/>
      <c r="O261" s="12"/>
      <c r="P261" s="32"/>
      <c r="Q261" s="12"/>
      <c r="R261" s="12"/>
      <c r="S261" s="12"/>
      <c r="T261" s="12"/>
      <c r="U261" s="12"/>
      <c r="V261" s="12"/>
      <c r="Z261" s="111" t="e">
        <f>IF('Form LTAHO Instructions'!#REF!="yes",COUNTA('Form LTAHO General'!B261),0)</f>
        <v>#REF!</v>
      </c>
      <c r="AA261" s="111">
        <f>IF(COUNTA(B261:V261)&gt;0,3-(COUNTA('Form LTAHO General'!B261)+COUNTA('Form LTAHO General'!D261)+COUNTA('Form LTAHO General'!U261)),0)</f>
        <v>0</v>
      </c>
      <c r="AB261" s="111">
        <f>IF('Form LTAHO General'!U261="No",COUNTBLANK('Form LTAHO General'!E261:G261)+COUNTBLANK('Form LTAHO General'!K261),0)</f>
        <v>0</v>
      </c>
      <c r="AC261" s="111">
        <f>IF('Form LTAHO General'!G261="Others",COUNTBLANK('Form LTAHO General'!H261),0)</f>
        <v>0</v>
      </c>
      <c r="AD261" s="111">
        <f>IF(AND(U261="No",COUNTA('Form LTAHO General'!B261),ISBLANK('Form LTAHO General'!I261)),COUNTBLANK('Form LTAHO General'!J261),0)</f>
        <v>0</v>
      </c>
      <c r="AE261" s="111">
        <f>IF(ISBLANK(K261),0,IF(ISNUMBER(SEARCH("FI fully agreed with the client's requests/appeals",'Form LTAHO General'!K261)),0,COUNTBLANK('Form LTAHO General'!L261)))</f>
        <v>0</v>
      </c>
      <c r="AF261" s="111">
        <f>IF(OR('Form LTAHO General'!K261="Others",'Form LTAHO General'!L261="Others"),COUNTBLANK('Form LTAHO General'!M261),0)</f>
        <v>0</v>
      </c>
      <c r="AG261" s="111">
        <f>IF(ISBLANK(B261),0,IF(AND(ISBLANK('Form LTAHO General'!P261),NETWORKDAYS(IFERROR(DATE(LEFT('Form LTAHO General'!E261,4),MID('Form LTAHO General'!E261,5,2),RIGHT('Form LTAHO General'!E261,2)),0),IFERROR(DATE(LEFT('Form LTAHO Instructions'!#REF!,4),MID('Form LTAHO Instructions'!#REF!,5,2),RIGHT('Form LTAHO Instructions'!#REF!,2)),0),7)&gt;27),COUNTBLANK('Form LTAHO General'!#REF!),0))</f>
        <v>0</v>
      </c>
      <c r="AH261" s="111">
        <f t="shared" ref="AH261:AH324" si="28">IF(ISBLANK(E261),0,IF(AND(LEN(E261)=8, VALUE(MID(E261,5,2))&lt;13,VALUE(RIGHT(E261,2))&lt;32),0,1))</f>
        <v>0</v>
      </c>
      <c r="AI261" s="111">
        <f t="shared" ref="AI261:AI324" si="29">IF(ISBLANK(I261),0,IF(AND(LEN(I261)=8, VALUE(MID(I261,5,2))&lt;13,VALUE(RIGHT(I261,2))&lt;32),0,1))</f>
        <v>0</v>
      </c>
      <c r="AJ261" s="111">
        <f t="shared" ref="AJ261:AJ324" si="30">IF(ISBLANK(P261),0,IF(AND(LEN(P261)=8, VALUE(MID(P261,5,2))&lt;13,VALUE(RIGHT(P261,2))&lt;32),0,1))</f>
        <v>0</v>
      </c>
      <c r="AK261" s="111">
        <f>IF(ISBLANK(E261),0,IF(IFERROR(DATE(LEFT(E261,4),MID(E261,5,2),RIGHT(E261,2)),0)&lt;IFERROR(DATE(LEFT('Form LTAHO Instructions'!#REF!,4),MID('Form LTAHO Instructions'!#REF!,5,2),RIGHT('Form LTAHO Instructions'!#REF!,2)),0),0,1))</f>
        <v>0</v>
      </c>
      <c r="AL261" s="111">
        <f>IF('Form LTAHO General'!U261="Misconduct report has been filed",COUNTBLANK('Form LTAHO General'!V261),0)</f>
        <v>0</v>
      </c>
      <c r="AM261" s="111">
        <f t="shared" ref="AM261:AM324" si="31">IF(ISBLANK(V261),0,IF(AND(LEFT(V261,2)="MR",LEN(V261)&gt;=17),0,1))</f>
        <v>0</v>
      </c>
      <c r="AN261" s="111">
        <f>IF(ISBLANK(D261),0,IF(ISNA(VLOOKUP(D261,'Form LTAHO Dropdowns (Hidden)'!$B$1:$B$4,1,FALSE)),1,0))</f>
        <v>0</v>
      </c>
      <c r="AO261" s="111">
        <f>IF(ISBLANK(G261),0,IF(ISNA(VLOOKUP(G261,'Form LTAHO Dropdowns (Hidden)'!$J$1:$J$5,1,FALSE)),1,0))</f>
        <v>0</v>
      </c>
      <c r="AP261" s="111">
        <f>IF(ISBLANK(K261),0,IF(ISNA(VLOOKUP(K261,'Form LTAHO Dropdowns (Hidden)'!$M$1:$M$4,1,FALSE)),1,0))</f>
        <v>0</v>
      </c>
      <c r="AQ261" s="111">
        <f>IF(ISBLANK(L261),0,IF(ISNA(VLOOKUP(L261,'Form LTAHO Dropdowns (Hidden)'!$K$1:$K$4,1,FALSE)),1,0))</f>
        <v>0</v>
      </c>
      <c r="AR261" s="111">
        <f t="shared" ref="AR261:AR324" si="32">IF(ISBLANK(Q261),0,IF(OR(Q261="YES",Q261="No"),0,1))</f>
        <v>0</v>
      </c>
      <c r="AS261" s="111">
        <f t="shared" ref="AS261:AS324" si="33">IF(ISBLANK(R261),0,IF(OR(R261="Yes",R261="No"),0,1))</f>
        <v>0</v>
      </c>
      <c r="AT261" s="111">
        <f t="shared" ref="AT261:AT324" si="34">IF(ISBLANK(U261),0,IF(OR(U261="No",U261="Misconduct report has been filed",U261="Misconduct report will be filed"),0,1))</f>
        <v>0</v>
      </c>
    </row>
    <row r="262" spans="2:46" x14ac:dyDescent="0.25">
      <c r="B262" s="12"/>
      <c r="C262" s="12"/>
      <c r="D262" s="12"/>
      <c r="E262" s="32"/>
      <c r="F262" s="12"/>
      <c r="G262" s="12"/>
      <c r="H262" s="12"/>
      <c r="I262" s="32"/>
      <c r="J262" s="12"/>
      <c r="K262" s="12"/>
      <c r="L262" s="12"/>
      <c r="M262" s="12"/>
      <c r="N262" s="12"/>
      <c r="O262" s="12"/>
      <c r="P262" s="32"/>
      <c r="Q262" s="12"/>
      <c r="R262" s="12"/>
      <c r="S262" s="12"/>
      <c r="T262" s="12"/>
      <c r="U262" s="12"/>
      <c r="V262" s="12"/>
      <c r="Z262" s="111" t="e">
        <f>IF('Form LTAHO Instructions'!#REF!="yes",COUNTA('Form LTAHO General'!B262),0)</f>
        <v>#REF!</v>
      </c>
      <c r="AA262" s="111">
        <f>IF(COUNTA(B262:V262)&gt;0,3-(COUNTA('Form LTAHO General'!B262)+COUNTA('Form LTAHO General'!D262)+COUNTA('Form LTAHO General'!U262)),0)</f>
        <v>0</v>
      </c>
      <c r="AB262" s="111">
        <f>IF('Form LTAHO General'!U262="No",COUNTBLANK('Form LTAHO General'!E262:G262)+COUNTBLANK('Form LTAHO General'!K262),0)</f>
        <v>0</v>
      </c>
      <c r="AC262" s="111">
        <f>IF('Form LTAHO General'!G262="Others",COUNTBLANK('Form LTAHO General'!H262),0)</f>
        <v>0</v>
      </c>
      <c r="AD262" s="111">
        <f>IF(AND(U262="No",COUNTA('Form LTAHO General'!B262),ISBLANK('Form LTAHO General'!I262)),COUNTBLANK('Form LTAHO General'!J262),0)</f>
        <v>0</v>
      </c>
      <c r="AE262" s="111">
        <f>IF(ISBLANK(K262),0,IF(ISNUMBER(SEARCH("FI fully agreed with the client's requests/appeals",'Form LTAHO General'!K262)),0,COUNTBLANK('Form LTAHO General'!L262)))</f>
        <v>0</v>
      </c>
      <c r="AF262" s="111">
        <f>IF(OR('Form LTAHO General'!K262="Others",'Form LTAHO General'!L262="Others"),COUNTBLANK('Form LTAHO General'!M262),0)</f>
        <v>0</v>
      </c>
      <c r="AG262" s="111">
        <f>IF(ISBLANK(B262),0,IF(AND(ISBLANK('Form LTAHO General'!P262),NETWORKDAYS(IFERROR(DATE(LEFT('Form LTAHO General'!E262,4),MID('Form LTAHO General'!E262,5,2),RIGHT('Form LTAHO General'!E262,2)),0),IFERROR(DATE(LEFT('Form LTAHO Instructions'!#REF!,4),MID('Form LTAHO Instructions'!#REF!,5,2),RIGHT('Form LTAHO Instructions'!#REF!,2)),0),7)&gt;27),COUNTBLANK('Form LTAHO General'!#REF!),0))</f>
        <v>0</v>
      </c>
      <c r="AH262" s="111">
        <f t="shared" si="28"/>
        <v>0</v>
      </c>
      <c r="AI262" s="111">
        <f t="shared" si="29"/>
        <v>0</v>
      </c>
      <c r="AJ262" s="111">
        <f t="shared" si="30"/>
        <v>0</v>
      </c>
      <c r="AK262" s="111">
        <f>IF(ISBLANK(E262),0,IF(IFERROR(DATE(LEFT(E262,4),MID(E262,5,2),RIGHT(E262,2)),0)&lt;IFERROR(DATE(LEFT('Form LTAHO Instructions'!#REF!,4),MID('Form LTAHO Instructions'!#REF!,5,2),RIGHT('Form LTAHO Instructions'!#REF!,2)),0),0,1))</f>
        <v>0</v>
      </c>
      <c r="AL262" s="111">
        <f>IF('Form LTAHO General'!U262="Misconduct report has been filed",COUNTBLANK('Form LTAHO General'!V262),0)</f>
        <v>0</v>
      </c>
      <c r="AM262" s="111">
        <f t="shared" si="31"/>
        <v>0</v>
      </c>
      <c r="AN262" s="111">
        <f>IF(ISBLANK(D262),0,IF(ISNA(VLOOKUP(D262,'Form LTAHO Dropdowns (Hidden)'!$B$1:$B$4,1,FALSE)),1,0))</f>
        <v>0</v>
      </c>
      <c r="AO262" s="111">
        <f>IF(ISBLANK(G262),0,IF(ISNA(VLOOKUP(G262,'Form LTAHO Dropdowns (Hidden)'!$J$1:$J$5,1,FALSE)),1,0))</f>
        <v>0</v>
      </c>
      <c r="AP262" s="111">
        <f>IF(ISBLANK(K262),0,IF(ISNA(VLOOKUP(K262,'Form LTAHO Dropdowns (Hidden)'!$M$1:$M$4,1,FALSE)),1,0))</f>
        <v>0</v>
      </c>
      <c r="AQ262" s="111">
        <f>IF(ISBLANK(L262),0,IF(ISNA(VLOOKUP(L262,'Form LTAHO Dropdowns (Hidden)'!$K$1:$K$4,1,FALSE)),1,0))</f>
        <v>0</v>
      </c>
      <c r="AR262" s="111">
        <f t="shared" si="32"/>
        <v>0</v>
      </c>
      <c r="AS262" s="111">
        <f t="shared" si="33"/>
        <v>0</v>
      </c>
      <c r="AT262" s="111">
        <f t="shared" si="34"/>
        <v>0</v>
      </c>
    </row>
    <row r="263" spans="2:46" x14ac:dyDescent="0.25">
      <c r="B263" s="12"/>
      <c r="C263" s="12"/>
      <c r="D263" s="12"/>
      <c r="E263" s="32"/>
      <c r="F263" s="12"/>
      <c r="G263" s="12"/>
      <c r="H263" s="12"/>
      <c r="I263" s="32"/>
      <c r="J263" s="12"/>
      <c r="K263" s="12"/>
      <c r="L263" s="12"/>
      <c r="M263" s="12"/>
      <c r="N263" s="12"/>
      <c r="O263" s="12"/>
      <c r="P263" s="32"/>
      <c r="Q263" s="12"/>
      <c r="R263" s="12"/>
      <c r="S263" s="12"/>
      <c r="T263" s="12"/>
      <c r="U263" s="12"/>
      <c r="V263" s="12"/>
      <c r="Z263" s="111" t="e">
        <f>IF('Form LTAHO Instructions'!#REF!="yes",COUNTA('Form LTAHO General'!B263),0)</f>
        <v>#REF!</v>
      </c>
      <c r="AA263" s="111">
        <f>IF(COUNTA(B263:V263)&gt;0,3-(COUNTA('Form LTAHO General'!B263)+COUNTA('Form LTAHO General'!D263)+COUNTA('Form LTAHO General'!U263)),0)</f>
        <v>0</v>
      </c>
      <c r="AB263" s="111">
        <f>IF('Form LTAHO General'!U263="No",COUNTBLANK('Form LTAHO General'!E263:G263)+COUNTBLANK('Form LTAHO General'!K263),0)</f>
        <v>0</v>
      </c>
      <c r="AC263" s="111">
        <f>IF('Form LTAHO General'!G263="Others",COUNTBLANK('Form LTAHO General'!H263),0)</f>
        <v>0</v>
      </c>
      <c r="AD263" s="111">
        <f>IF(AND(U263="No",COUNTA('Form LTAHO General'!B263),ISBLANK('Form LTAHO General'!I263)),COUNTBLANK('Form LTAHO General'!J263),0)</f>
        <v>0</v>
      </c>
      <c r="AE263" s="111">
        <f>IF(ISBLANK(K263),0,IF(ISNUMBER(SEARCH("FI fully agreed with the client's requests/appeals",'Form LTAHO General'!K263)),0,COUNTBLANK('Form LTAHO General'!L263)))</f>
        <v>0</v>
      </c>
      <c r="AF263" s="111">
        <f>IF(OR('Form LTAHO General'!K263="Others",'Form LTAHO General'!L263="Others"),COUNTBLANK('Form LTAHO General'!M263),0)</f>
        <v>0</v>
      </c>
      <c r="AG263" s="111">
        <f>IF(ISBLANK(B263),0,IF(AND(ISBLANK('Form LTAHO General'!P263),NETWORKDAYS(IFERROR(DATE(LEFT('Form LTAHO General'!E263,4),MID('Form LTAHO General'!E263,5,2),RIGHT('Form LTAHO General'!E263,2)),0),IFERROR(DATE(LEFT('Form LTAHO Instructions'!#REF!,4),MID('Form LTAHO Instructions'!#REF!,5,2),RIGHT('Form LTAHO Instructions'!#REF!,2)),0),7)&gt;27),COUNTBLANK('Form LTAHO General'!#REF!),0))</f>
        <v>0</v>
      </c>
      <c r="AH263" s="111">
        <f t="shared" si="28"/>
        <v>0</v>
      </c>
      <c r="AI263" s="111">
        <f t="shared" si="29"/>
        <v>0</v>
      </c>
      <c r="AJ263" s="111">
        <f t="shared" si="30"/>
        <v>0</v>
      </c>
      <c r="AK263" s="111">
        <f>IF(ISBLANK(E263),0,IF(IFERROR(DATE(LEFT(E263,4),MID(E263,5,2),RIGHT(E263,2)),0)&lt;IFERROR(DATE(LEFT('Form LTAHO Instructions'!#REF!,4),MID('Form LTAHO Instructions'!#REF!,5,2),RIGHT('Form LTAHO Instructions'!#REF!,2)),0),0,1))</f>
        <v>0</v>
      </c>
      <c r="AL263" s="111">
        <f>IF('Form LTAHO General'!U263="Misconduct report has been filed",COUNTBLANK('Form LTAHO General'!V263),0)</f>
        <v>0</v>
      </c>
      <c r="AM263" s="111">
        <f t="shared" si="31"/>
        <v>0</v>
      </c>
      <c r="AN263" s="111">
        <f>IF(ISBLANK(D263),0,IF(ISNA(VLOOKUP(D263,'Form LTAHO Dropdowns (Hidden)'!$B$1:$B$4,1,FALSE)),1,0))</f>
        <v>0</v>
      </c>
      <c r="AO263" s="111">
        <f>IF(ISBLANK(G263),0,IF(ISNA(VLOOKUP(G263,'Form LTAHO Dropdowns (Hidden)'!$J$1:$J$5,1,FALSE)),1,0))</f>
        <v>0</v>
      </c>
      <c r="AP263" s="111">
        <f>IF(ISBLANK(K263),0,IF(ISNA(VLOOKUP(K263,'Form LTAHO Dropdowns (Hidden)'!$M$1:$M$4,1,FALSE)),1,0))</f>
        <v>0</v>
      </c>
      <c r="AQ263" s="111">
        <f>IF(ISBLANK(L263),0,IF(ISNA(VLOOKUP(L263,'Form LTAHO Dropdowns (Hidden)'!$K$1:$K$4,1,FALSE)),1,0))</f>
        <v>0</v>
      </c>
      <c r="AR263" s="111">
        <f t="shared" si="32"/>
        <v>0</v>
      </c>
      <c r="AS263" s="111">
        <f t="shared" si="33"/>
        <v>0</v>
      </c>
      <c r="AT263" s="111">
        <f t="shared" si="34"/>
        <v>0</v>
      </c>
    </row>
    <row r="264" spans="2:46" x14ac:dyDescent="0.25">
      <c r="B264" s="12"/>
      <c r="C264" s="12"/>
      <c r="D264" s="12"/>
      <c r="E264" s="32"/>
      <c r="F264" s="12"/>
      <c r="G264" s="12"/>
      <c r="H264" s="12"/>
      <c r="I264" s="32"/>
      <c r="J264" s="12"/>
      <c r="K264" s="12"/>
      <c r="L264" s="12"/>
      <c r="M264" s="12"/>
      <c r="N264" s="12"/>
      <c r="O264" s="12"/>
      <c r="P264" s="32"/>
      <c r="Q264" s="12"/>
      <c r="R264" s="12"/>
      <c r="S264" s="12"/>
      <c r="T264" s="12"/>
      <c r="U264" s="12"/>
      <c r="V264" s="12"/>
      <c r="Z264" s="111" t="e">
        <f>IF('Form LTAHO Instructions'!#REF!="yes",COUNTA('Form LTAHO General'!B264),0)</f>
        <v>#REF!</v>
      </c>
      <c r="AA264" s="111">
        <f>IF(COUNTA(B264:V264)&gt;0,3-(COUNTA('Form LTAHO General'!B264)+COUNTA('Form LTAHO General'!D264)+COUNTA('Form LTAHO General'!U264)),0)</f>
        <v>0</v>
      </c>
      <c r="AB264" s="111">
        <f>IF('Form LTAHO General'!U264="No",COUNTBLANK('Form LTAHO General'!E264:G264)+COUNTBLANK('Form LTAHO General'!K264),0)</f>
        <v>0</v>
      </c>
      <c r="AC264" s="111">
        <f>IF('Form LTAHO General'!G264="Others",COUNTBLANK('Form LTAHO General'!H264),0)</f>
        <v>0</v>
      </c>
      <c r="AD264" s="111">
        <f>IF(AND(U264="No",COUNTA('Form LTAHO General'!B264),ISBLANK('Form LTAHO General'!I264)),COUNTBLANK('Form LTAHO General'!J264),0)</f>
        <v>0</v>
      </c>
      <c r="AE264" s="111">
        <f>IF(ISBLANK(K264),0,IF(ISNUMBER(SEARCH("FI fully agreed with the client's requests/appeals",'Form LTAHO General'!K264)),0,COUNTBLANK('Form LTAHO General'!L264)))</f>
        <v>0</v>
      </c>
      <c r="AF264" s="111">
        <f>IF(OR('Form LTAHO General'!K264="Others",'Form LTAHO General'!L264="Others"),COUNTBLANK('Form LTAHO General'!M264),0)</f>
        <v>0</v>
      </c>
      <c r="AG264" s="111">
        <f>IF(ISBLANK(B264),0,IF(AND(ISBLANK('Form LTAHO General'!P264),NETWORKDAYS(IFERROR(DATE(LEFT('Form LTAHO General'!E264,4),MID('Form LTAHO General'!E264,5,2),RIGHT('Form LTAHO General'!E264,2)),0),IFERROR(DATE(LEFT('Form LTAHO Instructions'!#REF!,4),MID('Form LTAHO Instructions'!#REF!,5,2),RIGHT('Form LTAHO Instructions'!#REF!,2)),0),7)&gt;27),COUNTBLANK('Form LTAHO General'!#REF!),0))</f>
        <v>0</v>
      </c>
      <c r="AH264" s="111">
        <f t="shared" si="28"/>
        <v>0</v>
      </c>
      <c r="AI264" s="111">
        <f t="shared" si="29"/>
        <v>0</v>
      </c>
      <c r="AJ264" s="111">
        <f t="shared" si="30"/>
        <v>0</v>
      </c>
      <c r="AK264" s="111">
        <f>IF(ISBLANK(E264),0,IF(IFERROR(DATE(LEFT(E264,4),MID(E264,5,2),RIGHT(E264,2)),0)&lt;IFERROR(DATE(LEFT('Form LTAHO Instructions'!#REF!,4),MID('Form LTAHO Instructions'!#REF!,5,2),RIGHT('Form LTAHO Instructions'!#REF!,2)),0),0,1))</f>
        <v>0</v>
      </c>
      <c r="AL264" s="111">
        <f>IF('Form LTAHO General'!U264="Misconduct report has been filed",COUNTBLANK('Form LTAHO General'!V264),0)</f>
        <v>0</v>
      </c>
      <c r="AM264" s="111">
        <f t="shared" si="31"/>
        <v>0</v>
      </c>
      <c r="AN264" s="111">
        <f>IF(ISBLANK(D264),0,IF(ISNA(VLOOKUP(D264,'Form LTAHO Dropdowns (Hidden)'!$B$1:$B$4,1,FALSE)),1,0))</f>
        <v>0</v>
      </c>
      <c r="AO264" s="111">
        <f>IF(ISBLANK(G264),0,IF(ISNA(VLOOKUP(G264,'Form LTAHO Dropdowns (Hidden)'!$J$1:$J$5,1,FALSE)),1,0))</f>
        <v>0</v>
      </c>
      <c r="AP264" s="111">
        <f>IF(ISBLANK(K264),0,IF(ISNA(VLOOKUP(K264,'Form LTAHO Dropdowns (Hidden)'!$M$1:$M$4,1,FALSE)),1,0))</f>
        <v>0</v>
      </c>
      <c r="AQ264" s="111">
        <f>IF(ISBLANK(L264),0,IF(ISNA(VLOOKUP(L264,'Form LTAHO Dropdowns (Hidden)'!$K$1:$K$4,1,FALSE)),1,0))</f>
        <v>0</v>
      </c>
      <c r="AR264" s="111">
        <f t="shared" si="32"/>
        <v>0</v>
      </c>
      <c r="AS264" s="111">
        <f t="shared" si="33"/>
        <v>0</v>
      </c>
      <c r="AT264" s="111">
        <f t="shared" si="34"/>
        <v>0</v>
      </c>
    </row>
    <row r="265" spans="2:46" x14ac:dyDescent="0.25">
      <c r="B265" s="12"/>
      <c r="C265" s="12"/>
      <c r="D265" s="12"/>
      <c r="E265" s="32"/>
      <c r="F265" s="12"/>
      <c r="G265" s="12"/>
      <c r="H265" s="12"/>
      <c r="I265" s="32"/>
      <c r="J265" s="12"/>
      <c r="K265" s="12"/>
      <c r="L265" s="12"/>
      <c r="M265" s="12"/>
      <c r="N265" s="12"/>
      <c r="O265" s="12"/>
      <c r="P265" s="32"/>
      <c r="Q265" s="12"/>
      <c r="R265" s="12"/>
      <c r="S265" s="12"/>
      <c r="T265" s="12"/>
      <c r="U265" s="12"/>
      <c r="V265" s="12"/>
      <c r="Z265" s="111" t="e">
        <f>IF('Form LTAHO Instructions'!#REF!="yes",COUNTA('Form LTAHO General'!B265),0)</f>
        <v>#REF!</v>
      </c>
      <c r="AA265" s="111">
        <f>IF(COUNTA(B265:V265)&gt;0,3-(COUNTA('Form LTAHO General'!B265)+COUNTA('Form LTAHO General'!D265)+COUNTA('Form LTAHO General'!U265)),0)</f>
        <v>0</v>
      </c>
      <c r="AB265" s="111">
        <f>IF('Form LTAHO General'!U265="No",COUNTBLANK('Form LTAHO General'!E265:G265)+COUNTBLANK('Form LTAHO General'!K265),0)</f>
        <v>0</v>
      </c>
      <c r="AC265" s="111">
        <f>IF('Form LTAHO General'!G265="Others",COUNTBLANK('Form LTAHO General'!H265),0)</f>
        <v>0</v>
      </c>
      <c r="AD265" s="111">
        <f>IF(AND(U265="No",COUNTA('Form LTAHO General'!B265),ISBLANK('Form LTAHO General'!I265)),COUNTBLANK('Form LTAHO General'!J265),0)</f>
        <v>0</v>
      </c>
      <c r="AE265" s="111">
        <f>IF(ISBLANK(K265),0,IF(ISNUMBER(SEARCH("FI fully agreed with the client's requests/appeals",'Form LTAHO General'!K265)),0,COUNTBLANK('Form LTAHO General'!L265)))</f>
        <v>0</v>
      </c>
      <c r="AF265" s="111">
        <f>IF(OR('Form LTAHO General'!K265="Others",'Form LTAHO General'!L265="Others"),COUNTBLANK('Form LTAHO General'!M265),0)</f>
        <v>0</v>
      </c>
      <c r="AG265" s="111">
        <f>IF(ISBLANK(B265),0,IF(AND(ISBLANK('Form LTAHO General'!P265),NETWORKDAYS(IFERROR(DATE(LEFT('Form LTAHO General'!E265,4),MID('Form LTAHO General'!E265,5,2),RIGHT('Form LTAHO General'!E265,2)),0),IFERROR(DATE(LEFT('Form LTAHO Instructions'!#REF!,4),MID('Form LTAHO Instructions'!#REF!,5,2),RIGHT('Form LTAHO Instructions'!#REF!,2)),0),7)&gt;27),COUNTBLANK('Form LTAHO General'!#REF!),0))</f>
        <v>0</v>
      </c>
      <c r="AH265" s="111">
        <f t="shared" si="28"/>
        <v>0</v>
      </c>
      <c r="AI265" s="111">
        <f t="shared" si="29"/>
        <v>0</v>
      </c>
      <c r="AJ265" s="111">
        <f t="shared" si="30"/>
        <v>0</v>
      </c>
      <c r="AK265" s="111">
        <f>IF(ISBLANK(E265),0,IF(IFERROR(DATE(LEFT(E265,4),MID(E265,5,2),RIGHT(E265,2)),0)&lt;IFERROR(DATE(LEFT('Form LTAHO Instructions'!#REF!,4),MID('Form LTAHO Instructions'!#REF!,5,2),RIGHT('Form LTAHO Instructions'!#REF!,2)),0),0,1))</f>
        <v>0</v>
      </c>
      <c r="AL265" s="111">
        <f>IF('Form LTAHO General'!U265="Misconduct report has been filed",COUNTBLANK('Form LTAHO General'!V265),0)</f>
        <v>0</v>
      </c>
      <c r="AM265" s="111">
        <f t="shared" si="31"/>
        <v>0</v>
      </c>
      <c r="AN265" s="111">
        <f>IF(ISBLANK(D265),0,IF(ISNA(VLOOKUP(D265,'Form LTAHO Dropdowns (Hidden)'!$B$1:$B$4,1,FALSE)),1,0))</f>
        <v>0</v>
      </c>
      <c r="AO265" s="111">
        <f>IF(ISBLANK(G265),0,IF(ISNA(VLOOKUP(G265,'Form LTAHO Dropdowns (Hidden)'!$J$1:$J$5,1,FALSE)),1,0))</f>
        <v>0</v>
      </c>
      <c r="AP265" s="111">
        <f>IF(ISBLANK(K265),0,IF(ISNA(VLOOKUP(K265,'Form LTAHO Dropdowns (Hidden)'!$M$1:$M$4,1,FALSE)),1,0))</f>
        <v>0</v>
      </c>
      <c r="AQ265" s="111">
        <f>IF(ISBLANK(L265),0,IF(ISNA(VLOOKUP(L265,'Form LTAHO Dropdowns (Hidden)'!$K$1:$K$4,1,FALSE)),1,0))</f>
        <v>0</v>
      </c>
      <c r="AR265" s="111">
        <f t="shared" si="32"/>
        <v>0</v>
      </c>
      <c r="AS265" s="111">
        <f t="shared" si="33"/>
        <v>0</v>
      </c>
      <c r="AT265" s="111">
        <f t="shared" si="34"/>
        <v>0</v>
      </c>
    </row>
    <row r="266" spans="2:46" x14ac:dyDescent="0.25">
      <c r="B266" s="12"/>
      <c r="C266" s="12"/>
      <c r="D266" s="12"/>
      <c r="E266" s="32"/>
      <c r="F266" s="12"/>
      <c r="G266" s="12"/>
      <c r="H266" s="12"/>
      <c r="I266" s="32"/>
      <c r="J266" s="12"/>
      <c r="K266" s="12"/>
      <c r="L266" s="12"/>
      <c r="M266" s="12"/>
      <c r="N266" s="12"/>
      <c r="O266" s="12"/>
      <c r="P266" s="32"/>
      <c r="Q266" s="12"/>
      <c r="R266" s="12"/>
      <c r="S266" s="12"/>
      <c r="T266" s="12"/>
      <c r="U266" s="12"/>
      <c r="V266" s="12"/>
      <c r="Z266" s="111" t="e">
        <f>IF('Form LTAHO Instructions'!#REF!="yes",COUNTA('Form LTAHO General'!B266),0)</f>
        <v>#REF!</v>
      </c>
      <c r="AA266" s="111">
        <f>IF(COUNTA(B266:V266)&gt;0,3-(COUNTA('Form LTAHO General'!B266)+COUNTA('Form LTAHO General'!D266)+COUNTA('Form LTAHO General'!U266)),0)</f>
        <v>0</v>
      </c>
      <c r="AB266" s="111">
        <f>IF('Form LTAHO General'!U266="No",COUNTBLANK('Form LTAHO General'!E266:G266)+COUNTBLANK('Form LTAHO General'!K266),0)</f>
        <v>0</v>
      </c>
      <c r="AC266" s="111">
        <f>IF('Form LTAHO General'!G266="Others",COUNTBLANK('Form LTAHO General'!H266),0)</f>
        <v>0</v>
      </c>
      <c r="AD266" s="111">
        <f>IF(AND(U266="No",COUNTA('Form LTAHO General'!B266),ISBLANK('Form LTAHO General'!I266)),COUNTBLANK('Form LTAHO General'!J266),0)</f>
        <v>0</v>
      </c>
      <c r="AE266" s="111">
        <f>IF(ISBLANK(K266),0,IF(ISNUMBER(SEARCH("FI fully agreed with the client's requests/appeals",'Form LTAHO General'!K266)),0,COUNTBLANK('Form LTAHO General'!L266)))</f>
        <v>0</v>
      </c>
      <c r="AF266" s="111">
        <f>IF(OR('Form LTAHO General'!K266="Others",'Form LTAHO General'!L266="Others"),COUNTBLANK('Form LTAHO General'!M266),0)</f>
        <v>0</v>
      </c>
      <c r="AG266" s="111">
        <f>IF(ISBLANK(B266),0,IF(AND(ISBLANK('Form LTAHO General'!P266),NETWORKDAYS(IFERROR(DATE(LEFT('Form LTAHO General'!E266,4),MID('Form LTAHO General'!E266,5,2),RIGHT('Form LTAHO General'!E266,2)),0),IFERROR(DATE(LEFT('Form LTAHO Instructions'!#REF!,4),MID('Form LTAHO Instructions'!#REF!,5,2),RIGHT('Form LTAHO Instructions'!#REF!,2)),0),7)&gt;27),COUNTBLANK('Form LTAHO General'!#REF!),0))</f>
        <v>0</v>
      </c>
      <c r="AH266" s="111">
        <f t="shared" si="28"/>
        <v>0</v>
      </c>
      <c r="AI266" s="111">
        <f t="shared" si="29"/>
        <v>0</v>
      </c>
      <c r="AJ266" s="111">
        <f t="shared" si="30"/>
        <v>0</v>
      </c>
      <c r="AK266" s="111">
        <f>IF(ISBLANK(E266),0,IF(IFERROR(DATE(LEFT(E266,4),MID(E266,5,2),RIGHT(E266,2)),0)&lt;IFERROR(DATE(LEFT('Form LTAHO Instructions'!#REF!,4),MID('Form LTAHO Instructions'!#REF!,5,2),RIGHT('Form LTAHO Instructions'!#REF!,2)),0),0,1))</f>
        <v>0</v>
      </c>
      <c r="AL266" s="111">
        <f>IF('Form LTAHO General'!U266="Misconduct report has been filed",COUNTBLANK('Form LTAHO General'!V266),0)</f>
        <v>0</v>
      </c>
      <c r="AM266" s="111">
        <f t="shared" si="31"/>
        <v>0</v>
      </c>
      <c r="AN266" s="111">
        <f>IF(ISBLANK(D266),0,IF(ISNA(VLOOKUP(D266,'Form LTAHO Dropdowns (Hidden)'!$B$1:$B$4,1,FALSE)),1,0))</f>
        <v>0</v>
      </c>
      <c r="AO266" s="111">
        <f>IF(ISBLANK(G266),0,IF(ISNA(VLOOKUP(G266,'Form LTAHO Dropdowns (Hidden)'!$J$1:$J$5,1,FALSE)),1,0))</f>
        <v>0</v>
      </c>
      <c r="AP266" s="111">
        <f>IF(ISBLANK(K266),0,IF(ISNA(VLOOKUP(K266,'Form LTAHO Dropdowns (Hidden)'!$M$1:$M$4,1,FALSE)),1,0))</f>
        <v>0</v>
      </c>
      <c r="AQ266" s="111">
        <f>IF(ISBLANK(L266),0,IF(ISNA(VLOOKUP(L266,'Form LTAHO Dropdowns (Hidden)'!$K$1:$K$4,1,FALSE)),1,0))</f>
        <v>0</v>
      </c>
      <c r="AR266" s="111">
        <f t="shared" si="32"/>
        <v>0</v>
      </c>
      <c r="AS266" s="111">
        <f t="shared" si="33"/>
        <v>0</v>
      </c>
      <c r="AT266" s="111">
        <f t="shared" si="34"/>
        <v>0</v>
      </c>
    </row>
    <row r="267" spans="2:46" x14ac:dyDescent="0.25">
      <c r="B267" s="12"/>
      <c r="C267" s="12"/>
      <c r="D267" s="12"/>
      <c r="E267" s="32"/>
      <c r="F267" s="12"/>
      <c r="G267" s="12"/>
      <c r="H267" s="12"/>
      <c r="I267" s="32"/>
      <c r="J267" s="12"/>
      <c r="K267" s="12"/>
      <c r="L267" s="12"/>
      <c r="M267" s="12"/>
      <c r="N267" s="12"/>
      <c r="O267" s="12"/>
      <c r="P267" s="32"/>
      <c r="Q267" s="12"/>
      <c r="R267" s="12"/>
      <c r="S267" s="12"/>
      <c r="T267" s="12"/>
      <c r="U267" s="12"/>
      <c r="V267" s="12"/>
      <c r="Z267" s="111" t="e">
        <f>IF('Form LTAHO Instructions'!#REF!="yes",COUNTA('Form LTAHO General'!B267),0)</f>
        <v>#REF!</v>
      </c>
      <c r="AA267" s="111">
        <f>IF(COUNTA(B267:V267)&gt;0,3-(COUNTA('Form LTAHO General'!B267)+COUNTA('Form LTAHO General'!D267)+COUNTA('Form LTAHO General'!U267)),0)</f>
        <v>0</v>
      </c>
      <c r="AB267" s="111">
        <f>IF('Form LTAHO General'!U267="No",COUNTBLANK('Form LTAHO General'!E267:G267)+COUNTBLANK('Form LTAHO General'!K267),0)</f>
        <v>0</v>
      </c>
      <c r="AC267" s="111">
        <f>IF('Form LTAHO General'!G267="Others",COUNTBLANK('Form LTAHO General'!H267),0)</f>
        <v>0</v>
      </c>
      <c r="AD267" s="111">
        <f>IF(AND(U267="No",COUNTA('Form LTAHO General'!B267),ISBLANK('Form LTAHO General'!I267)),COUNTBLANK('Form LTAHO General'!J267),0)</f>
        <v>0</v>
      </c>
      <c r="AE267" s="111">
        <f>IF(ISBLANK(K267),0,IF(ISNUMBER(SEARCH("FI fully agreed with the client's requests/appeals",'Form LTAHO General'!K267)),0,COUNTBLANK('Form LTAHO General'!L267)))</f>
        <v>0</v>
      </c>
      <c r="AF267" s="111">
        <f>IF(OR('Form LTAHO General'!K267="Others",'Form LTAHO General'!L267="Others"),COUNTBLANK('Form LTAHO General'!M267),0)</f>
        <v>0</v>
      </c>
      <c r="AG267" s="111">
        <f>IF(ISBLANK(B267),0,IF(AND(ISBLANK('Form LTAHO General'!P267),NETWORKDAYS(IFERROR(DATE(LEFT('Form LTAHO General'!E267,4),MID('Form LTAHO General'!E267,5,2),RIGHT('Form LTAHO General'!E267,2)),0),IFERROR(DATE(LEFT('Form LTAHO Instructions'!#REF!,4),MID('Form LTAHO Instructions'!#REF!,5,2),RIGHT('Form LTAHO Instructions'!#REF!,2)),0),7)&gt;27),COUNTBLANK('Form LTAHO General'!#REF!),0))</f>
        <v>0</v>
      </c>
      <c r="AH267" s="111">
        <f t="shared" si="28"/>
        <v>0</v>
      </c>
      <c r="AI267" s="111">
        <f t="shared" si="29"/>
        <v>0</v>
      </c>
      <c r="AJ267" s="111">
        <f t="shared" si="30"/>
        <v>0</v>
      </c>
      <c r="AK267" s="111">
        <f>IF(ISBLANK(E267),0,IF(IFERROR(DATE(LEFT(E267,4),MID(E267,5,2),RIGHT(E267,2)),0)&lt;IFERROR(DATE(LEFT('Form LTAHO Instructions'!#REF!,4),MID('Form LTAHO Instructions'!#REF!,5,2),RIGHT('Form LTAHO Instructions'!#REF!,2)),0),0,1))</f>
        <v>0</v>
      </c>
      <c r="AL267" s="111">
        <f>IF('Form LTAHO General'!U267="Misconduct report has been filed",COUNTBLANK('Form LTAHO General'!V267),0)</f>
        <v>0</v>
      </c>
      <c r="AM267" s="111">
        <f t="shared" si="31"/>
        <v>0</v>
      </c>
      <c r="AN267" s="111">
        <f>IF(ISBLANK(D267),0,IF(ISNA(VLOOKUP(D267,'Form LTAHO Dropdowns (Hidden)'!$B$1:$B$4,1,FALSE)),1,0))</f>
        <v>0</v>
      </c>
      <c r="AO267" s="111">
        <f>IF(ISBLANK(G267),0,IF(ISNA(VLOOKUP(G267,'Form LTAHO Dropdowns (Hidden)'!$J$1:$J$5,1,FALSE)),1,0))</f>
        <v>0</v>
      </c>
      <c r="AP267" s="111">
        <f>IF(ISBLANK(K267),0,IF(ISNA(VLOOKUP(K267,'Form LTAHO Dropdowns (Hidden)'!$M$1:$M$4,1,FALSE)),1,0))</f>
        <v>0</v>
      </c>
      <c r="AQ267" s="111">
        <f>IF(ISBLANK(L267),0,IF(ISNA(VLOOKUP(L267,'Form LTAHO Dropdowns (Hidden)'!$K$1:$K$4,1,FALSE)),1,0))</f>
        <v>0</v>
      </c>
      <c r="AR267" s="111">
        <f t="shared" si="32"/>
        <v>0</v>
      </c>
      <c r="AS267" s="111">
        <f t="shared" si="33"/>
        <v>0</v>
      </c>
      <c r="AT267" s="111">
        <f t="shared" si="34"/>
        <v>0</v>
      </c>
    </row>
    <row r="268" spans="2:46" x14ac:dyDescent="0.25">
      <c r="B268" s="12"/>
      <c r="C268" s="12"/>
      <c r="D268" s="12"/>
      <c r="E268" s="32"/>
      <c r="F268" s="12"/>
      <c r="G268" s="12"/>
      <c r="H268" s="12"/>
      <c r="I268" s="32"/>
      <c r="J268" s="12"/>
      <c r="K268" s="12"/>
      <c r="L268" s="12"/>
      <c r="M268" s="12"/>
      <c r="N268" s="12"/>
      <c r="O268" s="12"/>
      <c r="P268" s="32"/>
      <c r="Q268" s="12"/>
      <c r="R268" s="12"/>
      <c r="S268" s="12"/>
      <c r="T268" s="12"/>
      <c r="U268" s="12"/>
      <c r="V268" s="12"/>
      <c r="Z268" s="111" t="e">
        <f>IF('Form LTAHO Instructions'!#REF!="yes",COUNTA('Form LTAHO General'!B268),0)</f>
        <v>#REF!</v>
      </c>
      <c r="AA268" s="111">
        <f>IF(COUNTA(B268:V268)&gt;0,3-(COUNTA('Form LTAHO General'!B268)+COUNTA('Form LTAHO General'!D268)+COUNTA('Form LTAHO General'!U268)),0)</f>
        <v>0</v>
      </c>
      <c r="AB268" s="111">
        <f>IF('Form LTAHO General'!U268="No",COUNTBLANK('Form LTAHO General'!E268:G268)+COUNTBLANK('Form LTAHO General'!K268),0)</f>
        <v>0</v>
      </c>
      <c r="AC268" s="111">
        <f>IF('Form LTAHO General'!G268="Others",COUNTBLANK('Form LTAHO General'!H268),0)</f>
        <v>0</v>
      </c>
      <c r="AD268" s="111">
        <f>IF(AND(U268="No",COUNTA('Form LTAHO General'!B268),ISBLANK('Form LTAHO General'!I268)),COUNTBLANK('Form LTAHO General'!J268),0)</f>
        <v>0</v>
      </c>
      <c r="AE268" s="111">
        <f>IF(ISBLANK(K268),0,IF(ISNUMBER(SEARCH("FI fully agreed with the client's requests/appeals",'Form LTAHO General'!K268)),0,COUNTBLANK('Form LTAHO General'!L268)))</f>
        <v>0</v>
      </c>
      <c r="AF268" s="111">
        <f>IF(OR('Form LTAHO General'!K268="Others",'Form LTAHO General'!L268="Others"),COUNTBLANK('Form LTAHO General'!M268),0)</f>
        <v>0</v>
      </c>
      <c r="AG268" s="111">
        <f>IF(ISBLANK(B268),0,IF(AND(ISBLANK('Form LTAHO General'!P268),NETWORKDAYS(IFERROR(DATE(LEFT('Form LTAHO General'!E268,4),MID('Form LTAHO General'!E268,5,2),RIGHT('Form LTAHO General'!E268,2)),0),IFERROR(DATE(LEFT('Form LTAHO Instructions'!#REF!,4),MID('Form LTAHO Instructions'!#REF!,5,2),RIGHT('Form LTAHO Instructions'!#REF!,2)),0),7)&gt;27),COUNTBLANK('Form LTAHO General'!#REF!),0))</f>
        <v>0</v>
      </c>
      <c r="AH268" s="111">
        <f t="shared" si="28"/>
        <v>0</v>
      </c>
      <c r="AI268" s="111">
        <f t="shared" si="29"/>
        <v>0</v>
      </c>
      <c r="AJ268" s="111">
        <f t="shared" si="30"/>
        <v>0</v>
      </c>
      <c r="AK268" s="111">
        <f>IF(ISBLANK(E268),0,IF(IFERROR(DATE(LEFT(E268,4),MID(E268,5,2),RIGHT(E268,2)),0)&lt;IFERROR(DATE(LEFT('Form LTAHO Instructions'!#REF!,4),MID('Form LTAHO Instructions'!#REF!,5,2),RIGHT('Form LTAHO Instructions'!#REF!,2)),0),0,1))</f>
        <v>0</v>
      </c>
      <c r="AL268" s="111">
        <f>IF('Form LTAHO General'!U268="Misconduct report has been filed",COUNTBLANK('Form LTAHO General'!V268),0)</f>
        <v>0</v>
      </c>
      <c r="AM268" s="111">
        <f t="shared" si="31"/>
        <v>0</v>
      </c>
      <c r="AN268" s="111">
        <f>IF(ISBLANK(D268),0,IF(ISNA(VLOOKUP(D268,'Form LTAHO Dropdowns (Hidden)'!$B$1:$B$4,1,FALSE)),1,0))</f>
        <v>0</v>
      </c>
      <c r="AO268" s="111">
        <f>IF(ISBLANK(G268),0,IF(ISNA(VLOOKUP(G268,'Form LTAHO Dropdowns (Hidden)'!$J$1:$J$5,1,FALSE)),1,0))</f>
        <v>0</v>
      </c>
      <c r="AP268" s="111">
        <f>IF(ISBLANK(K268),0,IF(ISNA(VLOOKUP(K268,'Form LTAHO Dropdowns (Hidden)'!$M$1:$M$4,1,FALSE)),1,0))</f>
        <v>0</v>
      </c>
      <c r="AQ268" s="111">
        <f>IF(ISBLANK(L268),0,IF(ISNA(VLOOKUP(L268,'Form LTAHO Dropdowns (Hidden)'!$K$1:$K$4,1,FALSE)),1,0))</f>
        <v>0</v>
      </c>
      <c r="AR268" s="111">
        <f t="shared" si="32"/>
        <v>0</v>
      </c>
      <c r="AS268" s="111">
        <f t="shared" si="33"/>
        <v>0</v>
      </c>
      <c r="AT268" s="111">
        <f t="shared" si="34"/>
        <v>0</v>
      </c>
    </row>
    <row r="269" spans="2:46" x14ac:dyDescent="0.25">
      <c r="B269" s="12"/>
      <c r="C269" s="12"/>
      <c r="D269" s="12"/>
      <c r="E269" s="32"/>
      <c r="F269" s="12"/>
      <c r="G269" s="12"/>
      <c r="H269" s="12"/>
      <c r="I269" s="32"/>
      <c r="J269" s="12"/>
      <c r="K269" s="12"/>
      <c r="L269" s="12"/>
      <c r="M269" s="12"/>
      <c r="N269" s="12"/>
      <c r="O269" s="12"/>
      <c r="P269" s="32"/>
      <c r="Q269" s="12"/>
      <c r="R269" s="12"/>
      <c r="S269" s="12"/>
      <c r="T269" s="12"/>
      <c r="U269" s="12"/>
      <c r="V269" s="12"/>
      <c r="Z269" s="111" t="e">
        <f>IF('Form LTAHO Instructions'!#REF!="yes",COUNTA('Form LTAHO General'!B269),0)</f>
        <v>#REF!</v>
      </c>
      <c r="AA269" s="111">
        <f>IF(COUNTA(B269:V269)&gt;0,3-(COUNTA('Form LTAHO General'!B269)+COUNTA('Form LTAHO General'!D269)+COUNTA('Form LTAHO General'!U269)),0)</f>
        <v>0</v>
      </c>
      <c r="AB269" s="111">
        <f>IF('Form LTAHO General'!U269="No",COUNTBLANK('Form LTAHO General'!E269:G269)+COUNTBLANK('Form LTAHO General'!K269),0)</f>
        <v>0</v>
      </c>
      <c r="AC269" s="111">
        <f>IF('Form LTAHO General'!G269="Others",COUNTBLANK('Form LTAHO General'!H269),0)</f>
        <v>0</v>
      </c>
      <c r="AD269" s="111">
        <f>IF(AND(U269="No",COUNTA('Form LTAHO General'!B269),ISBLANK('Form LTAHO General'!I269)),COUNTBLANK('Form LTAHO General'!J269),0)</f>
        <v>0</v>
      </c>
      <c r="AE269" s="111">
        <f>IF(ISBLANK(K269),0,IF(ISNUMBER(SEARCH("FI fully agreed with the client's requests/appeals",'Form LTAHO General'!K269)),0,COUNTBLANK('Form LTAHO General'!L269)))</f>
        <v>0</v>
      </c>
      <c r="AF269" s="111">
        <f>IF(OR('Form LTAHO General'!K269="Others",'Form LTAHO General'!L269="Others"),COUNTBLANK('Form LTAHO General'!M269),0)</f>
        <v>0</v>
      </c>
      <c r="AG269" s="111">
        <f>IF(ISBLANK(B269),0,IF(AND(ISBLANK('Form LTAHO General'!P269),NETWORKDAYS(IFERROR(DATE(LEFT('Form LTAHO General'!E269,4),MID('Form LTAHO General'!E269,5,2),RIGHT('Form LTAHO General'!E269,2)),0),IFERROR(DATE(LEFT('Form LTAHO Instructions'!#REF!,4),MID('Form LTAHO Instructions'!#REF!,5,2),RIGHT('Form LTAHO Instructions'!#REF!,2)),0),7)&gt;27),COUNTBLANK('Form LTAHO General'!#REF!),0))</f>
        <v>0</v>
      </c>
      <c r="AH269" s="111">
        <f t="shared" si="28"/>
        <v>0</v>
      </c>
      <c r="AI269" s="111">
        <f t="shared" si="29"/>
        <v>0</v>
      </c>
      <c r="AJ269" s="111">
        <f t="shared" si="30"/>
        <v>0</v>
      </c>
      <c r="AK269" s="111">
        <f>IF(ISBLANK(E269),0,IF(IFERROR(DATE(LEFT(E269,4),MID(E269,5,2),RIGHT(E269,2)),0)&lt;IFERROR(DATE(LEFT('Form LTAHO Instructions'!#REF!,4),MID('Form LTAHO Instructions'!#REF!,5,2),RIGHT('Form LTAHO Instructions'!#REF!,2)),0),0,1))</f>
        <v>0</v>
      </c>
      <c r="AL269" s="111">
        <f>IF('Form LTAHO General'!U269="Misconduct report has been filed",COUNTBLANK('Form LTAHO General'!V269),0)</f>
        <v>0</v>
      </c>
      <c r="AM269" s="111">
        <f t="shared" si="31"/>
        <v>0</v>
      </c>
      <c r="AN269" s="111">
        <f>IF(ISBLANK(D269),0,IF(ISNA(VLOOKUP(D269,'Form LTAHO Dropdowns (Hidden)'!$B$1:$B$4,1,FALSE)),1,0))</f>
        <v>0</v>
      </c>
      <c r="AO269" s="111">
        <f>IF(ISBLANK(G269),0,IF(ISNA(VLOOKUP(G269,'Form LTAHO Dropdowns (Hidden)'!$J$1:$J$5,1,FALSE)),1,0))</f>
        <v>0</v>
      </c>
      <c r="AP269" s="111">
        <f>IF(ISBLANK(K269),0,IF(ISNA(VLOOKUP(K269,'Form LTAHO Dropdowns (Hidden)'!$M$1:$M$4,1,FALSE)),1,0))</f>
        <v>0</v>
      </c>
      <c r="AQ269" s="111">
        <f>IF(ISBLANK(L269),0,IF(ISNA(VLOOKUP(L269,'Form LTAHO Dropdowns (Hidden)'!$K$1:$K$4,1,FALSE)),1,0))</f>
        <v>0</v>
      </c>
      <c r="AR269" s="111">
        <f t="shared" si="32"/>
        <v>0</v>
      </c>
      <c r="AS269" s="111">
        <f t="shared" si="33"/>
        <v>0</v>
      </c>
      <c r="AT269" s="111">
        <f t="shared" si="34"/>
        <v>0</v>
      </c>
    </row>
    <row r="270" spans="2:46" x14ac:dyDescent="0.25">
      <c r="B270" s="12"/>
      <c r="C270" s="12"/>
      <c r="D270" s="12"/>
      <c r="E270" s="32"/>
      <c r="F270" s="12"/>
      <c r="G270" s="12"/>
      <c r="H270" s="12"/>
      <c r="I270" s="32"/>
      <c r="J270" s="12"/>
      <c r="K270" s="12"/>
      <c r="L270" s="12"/>
      <c r="M270" s="12"/>
      <c r="N270" s="12"/>
      <c r="O270" s="12"/>
      <c r="P270" s="32"/>
      <c r="Q270" s="12"/>
      <c r="R270" s="12"/>
      <c r="S270" s="12"/>
      <c r="T270" s="12"/>
      <c r="U270" s="12"/>
      <c r="V270" s="12"/>
      <c r="Z270" s="111" t="e">
        <f>IF('Form LTAHO Instructions'!#REF!="yes",COUNTA('Form LTAHO General'!B270),0)</f>
        <v>#REF!</v>
      </c>
      <c r="AA270" s="111">
        <f>IF(COUNTA(B270:V270)&gt;0,3-(COUNTA('Form LTAHO General'!B270)+COUNTA('Form LTAHO General'!D270)+COUNTA('Form LTAHO General'!U270)),0)</f>
        <v>0</v>
      </c>
      <c r="AB270" s="111">
        <f>IF('Form LTAHO General'!U270="No",COUNTBLANK('Form LTAHO General'!E270:G270)+COUNTBLANK('Form LTAHO General'!K270),0)</f>
        <v>0</v>
      </c>
      <c r="AC270" s="111">
        <f>IF('Form LTAHO General'!G270="Others",COUNTBLANK('Form LTAHO General'!H270),0)</f>
        <v>0</v>
      </c>
      <c r="AD270" s="111">
        <f>IF(AND(U270="No",COUNTA('Form LTAHO General'!B270),ISBLANK('Form LTAHO General'!I270)),COUNTBLANK('Form LTAHO General'!J270),0)</f>
        <v>0</v>
      </c>
      <c r="AE270" s="111">
        <f>IF(ISBLANK(K270),0,IF(ISNUMBER(SEARCH("FI fully agreed with the client's requests/appeals",'Form LTAHO General'!K270)),0,COUNTBLANK('Form LTAHO General'!L270)))</f>
        <v>0</v>
      </c>
      <c r="AF270" s="111">
        <f>IF(OR('Form LTAHO General'!K270="Others",'Form LTAHO General'!L270="Others"),COUNTBLANK('Form LTAHO General'!M270),0)</f>
        <v>0</v>
      </c>
      <c r="AG270" s="111">
        <f>IF(ISBLANK(B270),0,IF(AND(ISBLANK('Form LTAHO General'!P270),NETWORKDAYS(IFERROR(DATE(LEFT('Form LTAHO General'!E270,4),MID('Form LTAHO General'!E270,5,2),RIGHT('Form LTAHO General'!E270,2)),0),IFERROR(DATE(LEFT('Form LTAHO Instructions'!#REF!,4),MID('Form LTAHO Instructions'!#REF!,5,2),RIGHT('Form LTAHO Instructions'!#REF!,2)),0),7)&gt;27),COUNTBLANK('Form LTAHO General'!#REF!),0))</f>
        <v>0</v>
      </c>
      <c r="AH270" s="111">
        <f t="shared" si="28"/>
        <v>0</v>
      </c>
      <c r="AI270" s="111">
        <f t="shared" si="29"/>
        <v>0</v>
      </c>
      <c r="AJ270" s="111">
        <f t="shared" si="30"/>
        <v>0</v>
      </c>
      <c r="AK270" s="111">
        <f>IF(ISBLANK(E270),0,IF(IFERROR(DATE(LEFT(E270,4),MID(E270,5,2),RIGHT(E270,2)),0)&lt;IFERROR(DATE(LEFT('Form LTAHO Instructions'!#REF!,4),MID('Form LTAHO Instructions'!#REF!,5,2),RIGHT('Form LTAHO Instructions'!#REF!,2)),0),0,1))</f>
        <v>0</v>
      </c>
      <c r="AL270" s="111">
        <f>IF('Form LTAHO General'!U270="Misconduct report has been filed",COUNTBLANK('Form LTAHO General'!V270),0)</f>
        <v>0</v>
      </c>
      <c r="AM270" s="111">
        <f t="shared" si="31"/>
        <v>0</v>
      </c>
      <c r="AN270" s="111">
        <f>IF(ISBLANK(D270),0,IF(ISNA(VLOOKUP(D270,'Form LTAHO Dropdowns (Hidden)'!$B$1:$B$4,1,FALSE)),1,0))</f>
        <v>0</v>
      </c>
      <c r="AO270" s="111">
        <f>IF(ISBLANK(G270),0,IF(ISNA(VLOOKUP(G270,'Form LTAHO Dropdowns (Hidden)'!$J$1:$J$5,1,FALSE)),1,0))</f>
        <v>0</v>
      </c>
      <c r="AP270" s="111">
        <f>IF(ISBLANK(K270),0,IF(ISNA(VLOOKUP(K270,'Form LTAHO Dropdowns (Hidden)'!$M$1:$M$4,1,FALSE)),1,0))</f>
        <v>0</v>
      </c>
      <c r="AQ270" s="111">
        <f>IF(ISBLANK(L270),0,IF(ISNA(VLOOKUP(L270,'Form LTAHO Dropdowns (Hidden)'!$K$1:$K$4,1,FALSE)),1,0))</f>
        <v>0</v>
      </c>
      <c r="AR270" s="111">
        <f t="shared" si="32"/>
        <v>0</v>
      </c>
      <c r="AS270" s="111">
        <f t="shared" si="33"/>
        <v>0</v>
      </c>
      <c r="AT270" s="111">
        <f t="shared" si="34"/>
        <v>0</v>
      </c>
    </row>
    <row r="271" spans="2:46" x14ac:dyDescent="0.25">
      <c r="B271" s="12"/>
      <c r="C271" s="12"/>
      <c r="D271" s="12"/>
      <c r="E271" s="32"/>
      <c r="F271" s="12"/>
      <c r="G271" s="12"/>
      <c r="H271" s="12"/>
      <c r="I271" s="32"/>
      <c r="J271" s="12"/>
      <c r="K271" s="12"/>
      <c r="L271" s="12"/>
      <c r="M271" s="12"/>
      <c r="N271" s="12"/>
      <c r="O271" s="12"/>
      <c r="P271" s="32"/>
      <c r="Q271" s="12"/>
      <c r="R271" s="12"/>
      <c r="S271" s="12"/>
      <c r="T271" s="12"/>
      <c r="U271" s="12"/>
      <c r="V271" s="12"/>
      <c r="Z271" s="111" t="e">
        <f>IF('Form LTAHO Instructions'!#REF!="yes",COUNTA('Form LTAHO General'!B271),0)</f>
        <v>#REF!</v>
      </c>
      <c r="AA271" s="111">
        <f>IF(COUNTA(B271:V271)&gt;0,3-(COUNTA('Form LTAHO General'!B271)+COUNTA('Form LTAHO General'!D271)+COUNTA('Form LTAHO General'!U271)),0)</f>
        <v>0</v>
      </c>
      <c r="AB271" s="111">
        <f>IF('Form LTAHO General'!U271="No",COUNTBLANK('Form LTAHO General'!E271:G271)+COUNTBLANK('Form LTAHO General'!K271),0)</f>
        <v>0</v>
      </c>
      <c r="AC271" s="111">
        <f>IF('Form LTAHO General'!G271="Others",COUNTBLANK('Form LTAHO General'!H271),0)</f>
        <v>0</v>
      </c>
      <c r="AD271" s="111">
        <f>IF(AND(U271="No",COUNTA('Form LTAHO General'!B271),ISBLANK('Form LTAHO General'!I271)),COUNTBLANK('Form LTAHO General'!J271),0)</f>
        <v>0</v>
      </c>
      <c r="AE271" s="111">
        <f>IF(ISBLANK(K271),0,IF(ISNUMBER(SEARCH("FI fully agreed with the client's requests/appeals",'Form LTAHO General'!K271)),0,COUNTBLANK('Form LTAHO General'!L271)))</f>
        <v>0</v>
      </c>
      <c r="AF271" s="111">
        <f>IF(OR('Form LTAHO General'!K271="Others",'Form LTAHO General'!L271="Others"),COUNTBLANK('Form LTAHO General'!M271),0)</f>
        <v>0</v>
      </c>
      <c r="AG271" s="111">
        <f>IF(ISBLANK(B271),0,IF(AND(ISBLANK('Form LTAHO General'!P271),NETWORKDAYS(IFERROR(DATE(LEFT('Form LTAHO General'!E271,4),MID('Form LTAHO General'!E271,5,2),RIGHT('Form LTAHO General'!E271,2)),0),IFERROR(DATE(LEFT('Form LTAHO Instructions'!#REF!,4),MID('Form LTAHO Instructions'!#REF!,5,2),RIGHT('Form LTAHO Instructions'!#REF!,2)),0),7)&gt;27),COUNTBLANK('Form LTAHO General'!#REF!),0))</f>
        <v>0</v>
      </c>
      <c r="AH271" s="111">
        <f t="shared" si="28"/>
        <v>0</v>
      </c>
      <c r="AI271" s="111">
        <f t="shared" si="29"/>
        <v>0</v>
      </c>
      <c r="AJ271" s="111">
        <f t="shared" si="30"/>
        <v>0</v>
      </c>
      <c r="AK271" s="111">
        <f>IF(ISBLANK(E271),0,IF(IFERROR(DATE(LEFT(E271,4),MID(E271,5,2),RIGHT(E271,2)),0)&lt;IFERROR(DATE(LEFT('Form LTAHO Instructions'!#REF!,4),MID('Form LTAHO Instructions'!#REF!,5,2),RIGHT('Form LTAHO Instructions'!#REF!,2)),0),0,1))</f>
        <v>0</v>
      </c>
      <c r="AL271" s="111">
        <f>IF('Form LTAHO General'!U271="Misconduct report has been filed",COUNTBLANK('Form LTAHO General'!V271),0)</f>
        <v>0</v>
      </c>
      <c r="AM271" s="111">
        <f t="shared" si="31"/>
        <v>0</v>
      </c>
      <c r="AN271" s="111">
        <f>IF(ISBLANK(D271),0,IF(ISNA(VLOOKUP(D271,'Form LTAHO Dropdowns (Hidden)'!$B$1:$B$4,1,FALSE)),1,0))</f>
        <v>0</v>
      </c>
      <c r="AO271" s="111">
        <f>IF(ISBLANK(G271),0,IF(ISNA(VLOOKUP(G271,'Form LTAHO Dropdowns (Hidden)'!$J$1:$J$5,1,FALSE)),1,0))</f>
        <v>0</v>
      </c>
      <c r="AP271" s="111">
        <f>IF(ISBLANK(K271),0,IF(ISNA(VLOOKUP(K271,'Form LTAHO Dropdowns (Hidden)'!$M$1:$M$4,1,FALSE)),1,0))</f>
        <v>0</v>
      </c>
      <c r="AQ271" s="111">
        <f>IF(ISBLANK(L271),0,IF(ISNA(VLOOKUP(L271,'Form LTAHO Dropdowns (Hidden)'!$K$1:$K$4,1,FALSE)),1,0))</f>
        <v>0</v>
      </c>
      <c r="AR271" s="111">
        <f t="shared" si="32"/>
        <v>0</v>
      </c>
      <c r="AS271" s="111">
        <f t="shared" si="33"/>
        <v>0</v>
      </c>
      <c r="AT271" s="111">
        <f t="shared" si="34"/>
        <v>0</v>
      </c>
    </row>
    <row r="272" spans="2:46" x14ac:dyDescent="0.25">
      <c r="B272" s="12"/>
      <c r="C272" s="12"/>
      <c r="D272" s="12"/>
      <c r="E272" s="32"/>
      <c r="F272" s="12"/>
      <c r="G272" s="12"/>
      <c r="H272" s="12"/>
      <c r="I272" s="32"/>
      <c r="J272" s="12"/>
      <c r="K272" s="12"/>
      <c r="L272" s="12"/>
      <c r="M272" s="12"/>
      <c r="N272" s="12"/>
      <c r="O272" s="12"/>
      <c r="P272" s="32"/>
      <c r="Q272" s="12"/>
      <c r="R272" s="12"/>
      <c r="S272" s="12"/>
      <c r="T272" s="12"/>
      <c r="U272" s="12"/>
      <c r="V272" s="12"/>
      <c r="Z272" s="111" t="e">
        <f>IF('Form LTAHO Instructions'!#REF!="yes",COUNTA('Form LTAHO General'!B272),0)</f>
        <v>#REF!</v>
      </c>
      <c r="AA272" s="111">
        <f>IF(COUNTA(B272:V272)&gt;0,3-(COUNTA('Form LTAHO General'!B272)+COUNTA('Form LTAHO General'!D272)+COUNTA('Form LTAHO General'!U272)),0)</f>
        <v>0</v>
      </c>
      <c r="AB272" s="111">
        <f>IF('Form LTAHO General'!U272="No",COUNTBLANK('Form LTAHO General'!E272:G272)+COUNTBLANK('Form LTAHO General'!K272),0)</f>
        <v>0</v>
      </c>
      <c r="AC272" s="111">
        <f>IF('Form LTAHO General'!G272="Others",COUNTBLANK('Form LTAHO General'!H272),0)</f>
        <v>0</v>
      </c>
      <c r="AD272" s="111">
        <f>IF(AND(U272="No",COUNTA('Form LTAHO General'!B272),ISBLANK('Form LTAHO General'!I272)),COUNTBLANK('Form LTAHO General'!J272),0)</f>
        <v>0</v>
      </c>
      <c r="AE272" s="111">
        <f>IF(ISBLANK(K272),0,IF(ISNUMBER(SEARCH("FI fully agreed with the client's requests/appeals",'Form LTAHO General'!K272)),0,COUNTBLANK('Form LTAHO General'!L272)))</f>
        <v>0</v>
      </c>
      <c r="AF272" s="111">
        <f>IF(OR('Form LTAHO General'!K272="Others",'Form LTAHO General'!L272="Others"),COUNTBLANK('Form LTAHO General'!M272),0)</f>
        <v>0</v>
      </c>
      <c r="AG272" s="111">
        <f>IF(ISBLANK(B272),0,IF(AND(ISBLANK('Form LTAHO General'!P272),NETWORKDAYS(IFERROR(DATE(LEFT('Form LTAHO General'!E272,4),MID('Form LTAHO General'!E272,5,2),RIGHT('Form LTAHO General'!E272,2)),0),IFERROR(DATE(LEFT('Form LTAHO Instructions'!#REF!,4),MID('Form LTAHO Instructions'!#REF!,5,2),RIGHT('Form LTAHO Instructions'!#REF!,2)),0),7)&gt;27),COUNTBLANK('Form LTAHO General'!#REF!),0))</f>
        <v>0</v>
      </c>
      <c r="AH272" s="111">
        <f t="shared" si="28"/>
        <v>0</v>
      </c>
      <c r="AI272" s="111">
        <f t="shared" si="29"/>
        <v>0</v>
      </c>
      <c r="AJ272" s="111">
        <f t="shared" si="30"/>
        <v>0</v>
      </c>
      <c r="AK272" s="111">
        <f>IF(ISBLANK(E272),0,IF(IFERROR(DATE(LEFT(E272,4),MID(E272,5,2),RIGHT(E272,2)),0)&lt;IFERROR(DATE(LEFT('Form LTAHO Instructions'!#REF!,4),MID('Form LTAHO Instructions'!#REF!,5,2),RIGHT('Form LTAHO Instructions'!#REF!,2)),0),0,1))</f>
        <v>0</v>
      </c>
      <c r="AL272" s="111">
        <f>IF('Form LTAHO General'!U272="Misconduct report has been filed",COUNTBLANK('Form LTAHO General'!V272),0)</f>
        <v>0</v>
      </c>
      <c r="AM272" s="111">
        <f t="shared" si="31"/>
        <v>0</v>
      </c>
      <c r="AN272" s="111">
        <f>IF(ISBLANK(D272),0,IF(ISNA(VLOOKUP(D272,'Form LTAHO Dropdowns (Hidden)'!$B$1:$B$4,1,FALSE)),1,0))</f>
        <v>0</v>
      </c>
      <c r="AO272" s="111">
        <f>IF(ISBLANK(G272),0,IF(ISNA(VLOOKUP(G272,'Form LTAHO Dropdowns (Hidden)'!$J$1:$J$5,1,FALSE)),1,0))</f>
        <v>0</v>
      </c>
      <c r="AP272" s="111">
        <f>IF(ISBLANK(K272),0,IF(ISNA(VLOOKUP(K272,'Form LTAHO Dropdowns (Hidden)'!$M$1:$M$4,1,FALSE)),1,0))</f>
        <v>0</v>
      </c>
      <c r="AQ272" s="111">
        <f>IF(ISBLANK(L272),0,IF(ISNA(VLOOKUP(L272,'Form LTAHO Dropdowns (Hidden)'!$K$1:$K$4,1,FALSE)),1,0))</f>
        <v>0</v>
      </c>
      <c r="AR272" s="111">
        <f t="shared" si="32"/>
        <v>0</v>
      </c>
      <c r="AS272" s="111">
        <f t="shared" si="33"/>
        <v>0</v>
      </c>
      <c r="AT272" s="111">
        <f t="shared" si="34"/>
        <v>0</v>
      </c>
    </row>
    <row r="273" spans="2:46" x14ac:dyDescent="0.25">
      <c r="B273" s="12"/>
      <c r="C273" s="12"/>
      <c r="D273" s="12"/>
      <c r="E273" s="32"/>
      <c r="F273" s="12"/>
      <c r="G273" s="12"/>
      <c r="H273" s="12"/>
      <c r="I273" s="32"/>
      <c r="J273" s="12"/>
      <c r="K273" s="12"/>
      <c r="L273" s="12"/>
      <c r="M273" s="12"/>
      <c r="N273" s="12"/>
      <c r="O273" s="12"/>
      <c r="P273" s="32"/>
      <c r="Q273" s="12"/>
      <c r="R273" s="12"/>
      <c r="S273" s="12"/>
      <c r="T273" s="12"/>
      <c r="U273" s="12"/>
      <c r="V273" s="12"/>
      <c r="Z273" s="111" t="e">
        <f>IF('Form LTAHO Instructions'!#REF!="yes",COUNTA('Form LTAHO General'!B273),0)</f>
        <v>#REF!</v>
      </c>
      <c r="AA273" s="111">
        <f>IF(COUNTA(B273:V273)&gt;0,3-(COUNTA('Form LTAHO General'!B273)+COUNTA('Form LTAHO General'!D273)+COUNTA('Form LTAHO General'!U273)),0)</f>
        <v>0</v>
      </c>
      <c r="AB273" s="111">
        <f>IF('Form LTAHO General'!U273="No",COUNTBLANK('Form LTAHO General'!E273:G273)+COUNTBLANK('Form LTAHO General'!K273),0)</f>
        <v>0</v>
      </c>
      <c r="AC273" s="111">
        <f>IF('Form LTAHO General'!G273="Others",COUNTBLANK('Form LTAHO General'!H273),0)</f>
        <v>0</v>
      </c>
      <c r="AD273" s="111">
        <f>IF(AND(U273="No",COUNTA('Form LTAHO General'!B273),ISBLANK('Form LTAHO General'!I273)),COUNTBLANK('Form LTAHO General'!J273),0)</f>
        <v>0</v>
      </c>
      <c r="AE273" s="111">
        <f>IF(ISBLANK(K273),0,IF(ISNUMBER(SEARCH("FI fully agreed with the client's requests/appeals",'Form LTAHO General'!K273)),0,COUNTBLANK('Form LTAHO General'!L273)))</f>
        <v>0</v>
      </c>
      <c r="AF273" s="111">
        <f>IF(OR('Form LTAHO General'!K273="Others",'Form LTAHO General'!L273="Others"),COUNTBLANK('Form LTAHO General'!M273),0)</f>
        <v>0</v>
      </c>
      <c r="AG273" s="111">
        <f>IF(ISBLANK(B273),0,IF(AND(ISBLANK('Form LTAHO General'!P273),NETWORKDAYS(IFERROR(DATE(LEFT('Form LTAHO General'!E273,4),MID('Form LTAHO General'!E273,5,2),RIGHT('Form LTAHO General'!E273,2)),0),IFERROR(DATE(LEFT('Form LTAHO Instructions'!#REF!,4),MID('Form LTAHO Instructions'!#REF!,5,2),RIGHT('Form LTAHO Instructions'!#REF!,2)),0),7)&gt;27),COUNTBLANK('Form LTAHO General'!#REF!),0))</f>
        <v>0</v>
      </c>
      <c r="AH273" s="111">
        <f t="shared" si="28"/>
        <v>0</v>
      </c>
      <c r="AI273" s="111">
        <f t="shared" si="29"/>
        <v>0</v>
      </c>
      <c r="AJ273" s="111">
        <f t="shared" si="30"/>
        <v>0</v>
      </c>
      <c r="AK273" s="111">
        <f>IF(ISBLANK(E273),0,IF(IFERROR(DATE(LEFT(E273,4),MID(E273,5,2),RIGHT(E273,2)),0)&lt;IFERROR(DATE(LEFT('Form LTAHO Instructions'!#REF!,4),MID('Form LTAHO Instructions'!#REF!,5,2),RIGHT('Form LTAHO Instructions'!#REF!,2)),0),0,1))</f>
        <v>0</v>
      </c>
      <c r="AL273" s="111">
        <f>IF('Form LTAHO General'!U273="Misconduct report has been filed",COUNTBLANK('Form LTAHO General'!V273),0)</f>
        <v>0</v>
      </c>
      <c r="AM273" s="111">
        <f t="shared" si="31"/>
        <v>0</v>
      </c>
      <c r="AN273" s="111">
        <f>IF(ISBLANK(D273),0,IF(ISNA(VLOOKUP(D273,'Form LTAHO Dropdowns (Hidden)'!$B$1:$B$4,1,FALSE)),1,0))</f>
        <v>0</v>
      </c>
      <c r="AO273" s="111">
        <f>IF(ISBLANK(G273),0,IF(ISNA(VLOOKUP(G273,'Form LTAHO Dropdowns (Hidden)'!$J$1:$J$5,1,FALSE)),1,0))</f>
        <v>0</v>
      </c>
      <c r="AP273" s="111">
        <f>IF(ISBLANK(K273),0,IF(ISNA(VLOOKUP(K273,'Form LTAHO Dropdowns (Hidden)'!$M$1:$M$4,1,FALSE)),1,0))</f>
        <v>0</v>
      </c>
      <c r="AQ273" s="111">
        <f>IF(ISBLANK(L273),0,IF(ISNA(VLOOKUP(L273,'Form LTAHO Dropdowns (Hidden)'!$K$1:$K$4,1,FALSE)),1,0))</f>
        <v>0</v>
      </c>
      <c r="AR273" s="111">
        <f t="shared" si="32"/>
        <v>0</v>
      </c>
      <c r="AS273" s="111">
        <f t="shared" si="33"/>
        <v>0</v>
      </c>
      <c r="AT273" s="111">
        <f t="shared" si="34"/>
        <v>0</v>
      </c>
    </row>
    <row r="274" spans="2:46" x14ac:dyDescent="0.25">
      <c r="B274" s="12"/>
      <c r="C274" s="12"/>
      <c r="D274" s="12"/>
      <c r="E274" s="32"/>
      <c r="F274" s="12"/>
      <c r="G274" s="12"/>
      <c r="H274" s="12"/>
      <c r="I274" s="32"/>
      <c r="J274" s="12"/>
      <c r="K274" s="12"/>
      <c r="L274" s="12"/>
      <c r="M274" s="12"/>
      <c r="N274" s="12"/>
      <c r="O274" s="12"/>
      <c r="P274" s="32"/>
      <c r="Q274" s="12"/>
      <c r="R274" s="12"/>
      <c r="S274" s="12"/>
      <c r="T274" s="12"/>
      <c r="U274" s="12"/>
      <c r="V274" s="12"/>
      <c r="Z274" s="111" t="e">
        <f>IF('Form LTAHO Instructions'!#REF!="yes",COUNTA('Form LTAHO General'!B274),0)</f>
        <v>#REF!</v>
      </c>
      <c r="AA274" s="111">
        <f>IF(COUNTA(B274:V274)&gt;0,3-(COUNTA('Form LTAHO General'!B274)+COUNTA('Form LTAHO General'!D274)+COUNTA('Form LTAHO General'!U274)),0)</f>
        <v>0</v>
      </c>
      <c r="AB274" s="111">
        <f>IF('Form LTAHO General'!U274="No",COUNTBLANK('Form LTAHO General'!E274:G274)+COUNTBLANK('Form LTAHO General'!K274),0)</f>
        <v>0</v>
      </c>
      <c r="AC274" s="111">
        <f>IF('Form LTAHO General'!G274="Others",COUNTBLANK('Form LTAHO General'!H274),0)</f>
        <v>0</v>
      </c>
      <c r="AD274" s="111">
        <f>IF(AND(U274="No",COUNTA('Form LTAHO General'!B274),ISBLANK('Form LTAHO General'!I274)),COUNTBLANK('Form LTAHO General'!J274),0)</f>
        <v>0</v>
      </c>
      <c r="AE274" s="111">
        <f>IF(ISBLANK(K274),0,IF(ISNUMBER(SEARCH("FI fully agreed with the client's requests/appeals",'Form LTAHO General'!K274)),0,COUNTBLANK('Form LTAHO General'!L274)))</f>
        <v>0</v>
      </c>
      <c r="AF274" s="111">
        <f>IF(OR('Form LTAHO General'!K274="Others",'Form LTAHO General'!L274="Others"),COUNTBLANK('Form LTAHO General'!M274),0)</f>
        <v>0</v>
      </c>
      <c r="AG274" s="111">
        <f>IF(ISBLANK(B274),0,IF(AND(ISBLANK('Form LTAHO General'!P274),NETWORKDAYS(IFERROR(DATE(LEFT('Form LTAHO General'!E274,4),MID('Form LTAHO General'!E274,5,2),RIGHT('Form LTAHO General'!E274,2)),0),IFERROR(DATE(LEFT('Form LTAHO Instructions'!#REF!,4),MID('Form LTAHO Instructions'!#REF!,5,2),RIGHT('Form LTAHO Instructions'!#REF!,2)),0),7)&gt;27),COUNTBLANK('Form LTAHO General'!#REF!),0))</f>
        <v>0</v>
      </c>
      <c r="AH274" s="111">
        <f t="shared" si="28"/>
        <v>0</v>
      </c>
      <c r="AI274" s="111">
        <f t="shared" si="29"/>
        <v>0</v>
      </c>
      <c r="AJ274" s="111">
        <f t="shared" si="30"/>
        <v>0</v>
      </c>
      <c r="AK274" s="111">
        <f>IF(ISBLANK(E274),0,IF(IFERROR(DATE(LEFT(E274,4),MID(E274,5,2),RIGHT(E274,2)),0)&lt;IFERROR(DATE(LEFT('Form LTAHO Instructions'!#REF!,4),MID('Form LTAHO Instructions'!#REF!,5,2),RIGHT('Form LTAHO Instructions'!#REF!,2)),0),0,1))</f>
        <v>0</v>
      </c>
      <c r="AL274" s="111">
        <f>IF('Form LTAHO General'!U274="Misconduct report has been filed",COUNTBLANK('Form LTAHO General'!V274),0)</f>
        <v>0</v>
      </c>
      <c r="AM274" s="111">
        <f t="shared" si="31"/>
        <v>0</v>
      </c>
      <c r="AN274" s="111">
        <f>IF(ISBLANK(D274),0,IF(ISNA(VLOOKUP(D274,'Form LTAHO Dropdowns (Hidden)'!$B$1:$B$4,1,FALSE)),1,0))</f>
        <v>0</v>
      </c>
      <c r="AO274" s="111">
        <f>IF(ISBLANK(G274),0,IF(ISNA(VLOOKUP(G274,'Form LTAHO Dropdowns (Hidden)'!$J$1:$J$5,1,FALSE)),1,0))</f>
        <v>0</v>
      </c>
      <c r="AP274" s="111">
        <f>IF(ISBLANK(K274),0,IF(ISNA(VLOOKUP(K274,'Form LTAHO Dropdowns (Hidden)'!$M$1:$M$4,1,FALSE)),1,0))</f>
        <v>0</v>
      </c>
      <c r="AQ274" s="111">
        <f>IF(ISBLANK(L274),0,IF(ISNA(VLOOKUP(L274,'Form LTAHO Dropdowns (Hidden)'!$K$1:$K$4,1,FALSE)),1,0))</f>
        <v>0</v>
      </c>
      <c r="AR274" s="111">
        <f t="shared" si="32"/>
        <v>0</v>
      </c>
      <c r="AS274" s="111">
        <f t="shared" si="33"/>
        <v>0</v>
      </c>
      <c r="AT274" s="111">
        <f t="shared" si="34"/>
        <v>0</v>
      </c>
    </row>
    <row r="275" spans="2:46" x14ac:dyDescent="0.25">
      <c r="B275" s="12"/>
      <c r="C275" s="12"/>
      <c r="D275" s="12"/>
      <c r="E275" s="32"/>
      <c r="F275" s="12"/>
      <c r="G275" s="12"/>
      <c r="H275" s="12"/>
      <c r="I275" s="32"/>
      <c r="J275" s="12"/>
      <c r="K275" s="12"/>
      <c r="L275" s="12"/>
      <c r="M275" s="12"/>
      <c r="N275" s="12"/>
      <c r="O275" s="12"/>
      <c r="P275" s="32"/>
      <c r="Q275" s="12"/>
      <c r="R275" s="12"/>
      <c r="S275" s="12"/>
      <c r="T275" s="12"/>
      <c r="U275" s="12"/>
      <c r="V275" s="12"/>
      <c r="Z275" s="111" t="e">
        <f>IF('Form LTAHO Instructions'!#REF!="yes",COUNTA('Form LTAHO General'!B275),0)</f>
        <v>#REF!</v>
      </c>
      <c r="AA275" s="111">
        <f>IF(COUNTA(B275:V275)&gt;0,3-(COUNTA('Form LTAHO General'!B275)+COUNTA('Form LTAHO General'!D275)+COUNTA('Form LTAHO General'!U275)),0)</f>
        <v>0</v>
      </c>
      <c r="AB275" s="111">
        <f>IF('Form LTAHO General'!U275="No",COUNTBLANK('Form LTAHO General'!E275:G275)+COUNTBLANK('Form LTAHO General'!K275),0)</f>
        <v>0</v>
      </c>
      <c r="AC275" s="111">
        <f>IF('Form LTAHO General'!G275="Others",COUNTBLANK('Form LTAHO General'!H275),0)</f>
        <v>0</v>
      </c>
      <c r="AD275" s="111">
        <f>IF(AND(U275="No",COUNTA('Form LTAHO General'!B275),ISBLANK('Form LTAHO General'!I275)),COUNTBLANK('Form LTAHO General'!J275),0)</f>
        <v>0</v>
      </c>
      <c r="AE275" s="111">
        <f>IF(ISBLANK(K275),0,IF(ISNUMBER(SEARCH("FI fully agreed with the client's requests/appeals",'Form LTAHO General'!K275)),0,COUNTBLANK('Form LTAHO General'!L275)))</f>
        <v>0</v>
      </c>
      <c r="AF275" s="111">
        <f>IF(OR('Form LTAHO General'!K275="Others",'Form LTAHO General'!L275="Others"),COUNTBLANK('Form LTAHO General'!M275),0)</f>
        <v>0</v>
      </c>
      <c r="AG275" s="111">
        <f>IF(ISBLANK(B275),0,IF(AND(ISBLANK('Form LTAHO General'!P275),NETWORKDAYS(IFERROR(DATE(LEFT('Form LTAHO General'!E275,4),MID('Form LTAHO General'!E275,5,2),RIGHT('Form LTAHO General'!E275,2)),0),IFERROR(DATE(LEFT('Form LTAHO Instructions'!#REF!,4),MID('Form LTAHO Instructions'!#REF!,5,2),RIGHT('Form LTAHO Instructions'!#REF!,2)),0),7)&gt;27),COUNTBLANK('Form LTAHO General'!#REF!),0))</f>
        <v>0</v>
      </c>
      <c r="AH275" s="111">
        <f t="shared" si="28"/>
        <v>0</v>
      </c>
      <c r="AI275" s="111">
        <f t="shared" si="29"/>
        <v>0</v>
      </c>
      <c r="AJ275" s="111">
        <f t="shared" si="30"/>
        <v>0</v>
      </c>
      <c r="AK275" s="111">
        <f>IF(ISBLANK(E275),0,IF(IFERROR(DATE(LEFT(E275,4),MID(E275,5,2),RIGHT(E275,2)),0)&lt;IFERROR(DATE(LEFT('Form LTAHO Instructions'!#REF!,4),MID('Form LTAHO Instructions'!#REF!,5,2),RIGHT('Form LTAHO Instructions'!#REF!,2)),0),0,1))</f>
        <v>0</v>
      </c>
      <c r="AL275" s="111">
        <f>IF('Form LTAHO General'!U275="Misconduct report has been filed",COUNTBLANK('Form LTAHO General'!V275),0)</f>
        <v>0</v>
      </c>
      <c r="AM275" s="111">
        <f t="shared" si="31"/>
        <v>0</v>
      </c>
      <c r="AN275" s="111">
        <f>IF(ISBLANK(D275),0,IF(ISNA(VLOOKUP(D275,'Form LTAHO Dropdowns (Hidden)'!$B$1:$B$4,1,FALSE)),1,0))</f>
        <v>0</v>
      </c>
      <c r="AO275" s="111">
        <f>IF(ISBLANK(G275),0,IF(ISNA(VLOOKUP(G275,'Form LTAHO Dropdowns (Hidden)'!$J$1:$J$5,1,FALSE)),1,0))</f>
        <v>0</v>
      </c>
      <c r="AP275" s="111">
        <f>IF(ISBLANK(K275),0,IF(ISNA(VLOOKUP(K275,'Form LTAHO Dropdowns (Hidden)'!$M$1:$M$4,1,FALSE)),1,0))</f>
        <v>0</v>
      </c>
      <c r="AQ275" s="111">
        <f>IF(ISBLANK(L275),0,IF(ISNA(VLOOKUP(L275,'Form LTAHO Dropdowns (Hidden)'!$K$1:$K$4,1,FALSE)),1,0))</f>
        <v>0</v>
      </c>
      <c r="AR275" s="111">
        <f t="shared" si="32"/>
        <v>0</v>
      </c>
      <c r="AS275" s="111">
        <f t="shared" si="33"/>
        <v>0</v>
      </c>
      <c r="AT275" s="111">
        <f t="shared" si="34"/>
        <v>0</v>
      </c>
    </row>
    <row r="276" spans="2:46" x14ac:dyDescent="0.25">
      <c r="B276" s="12"/>
      <c r="C276" s="12"/>
      <c r="D276" s="12"/>
      <c r="E276" s="32"/>
      <c r="F276" s="12"/>
      <c r="G276" s="12"/>
      <c r="H276" s="12"/>
      <c r="I276" s="32"/>
      <c r="J276" s="12"/>
      <c r="K276" s="12"/>
      <c r="L276" s="12"/>
      <c r="M276" s="12"/>
      <c r="N276" s="12"/>
      <c r="O276" s="12"/>
      <c r="P276" s="32"/>
      <c r="Q276" s="12"/>
      <c r="R276" s="12"/>
      <c r="S276" s="12"/>
      <c r="T276" s="12"/>
      <c r="U276" s="12"/>
      <c r="V276" s="12"/>
      <c r="Z276" s="111" t="e">
        <f>IF('Form LTAHO Instructions'!#REF!="yes",COUNTA('Form LTAHO General'!B276),0)</f>
        <v>#REF!</v>
      </c>
      <c r="AA276" s="111">
        <f>IF(COUNTA(B276:V276)&gt;0,3-(COUNTA('Form LTAHO General'!B276)+COUNTA('Form LTAHO General'!D276)+COUNTA('Form LTAHO General'!U276)),0)</f>
        <v>0</v>
      </c>
      <c r="AB276" s="111">
        <f>IF('Form LTAHO General'!U276="No",COUNTBLANK('Form LTAHO General'!E276:G276)+COUNTBLANK('Form LTAHO General'!K276),0)</f>
        <v>0</v>
      </c>
      <c r="AC276" s="111">
        <f>IF('Form LTAHO General'!G276="Others",COUNTBLANK('Form LTAHO General'!H276),0)</f>
        <v>0</v>
      </c>
      <c r="AD276" s="111">
        <f>IF(AND(U276="No",COUNTA('Form LTAHO General'!B276),ISBLANK('Form LTAHO General'!I276)),COUNTBLANK('Form LTAHO General'!J276),0)</f>
        <v>0</v>
      </c>
      <c r="AE276" s="111">
        <f>IF(ISBLANK(K276),0,IF(ISNUMBER(SEARCH("FI fully agreed with the client's requests/appeals",'Form LTAHO General'!K276)),0,COUNTBLANK('Form LTAHO General'!L276)))</f>
        <v>0</v>
      </c>
      <c r="AF276" s="111">
        <f>IF(OR('Form LTAHO General'!K276="Others",'Form LTAHO General'!L276="Others"),COUNTBLANK('Form LTAHO General'!M276),0)</f>
        <v>0</v>
      </c>
      <c r="AG276" s="111">
        <f>IF(ISBLANK(B276),0,IF(AND(ISBLANK('Form LTAHO General'!P276),NETWORKDAYS(IFERROR(DATE(LEFT('Form LTAHO General'!E276,4),MID('Form LTAHO General'!E276,5,2),RIGHT('Form LTAHO General'!E276,2)),0),IFERROR(DATE(LEFT('Form LTAHO Instructions'!#REF!,4),MID('Form LTAHO Instructions'!#REF!,5,2),RIGHT('Form LTAHO Instructions'!#REF!,2)),0),7)&gt;27),COUNTBLANK('Form LTAHO General'!#REF!),0))</f>
        <v>0</v>
      </c>
      <c r="AH276" s="111">
        <f t="shared" si="28"/>
        <v>0</v>
      </c>
      <c r="AI276" s="111">
        <f t="shared" si="29"/>
        <v>0</v>
      </c>
      <c r="AJ276" s="111">
        <f t="shared" si="30"/>
        <v>0</v>
      </c>
      <c r="AK276" s="111">
        <f>IF(ISBLANK(E276),0,IF(IFERROR(DATE(LEFT(E276,4),MID(E276,5,2),RIGHT(E276,2)),0)&lt;IFERROR(DATE(LEFT('Form LTAHO Instructions'!#REF!,4),MID('Form LTAHO Instructions'!#REF!,5,2),RIGHT('Form LTAHO Instructions'!#REF!,2)),0),0,1))</f>
        <v>0</v>
      </c>
      <c r="AL276" s="111">
        <f>IF('Form LTAHO General'!U276="Misconduct report has been filed",COUNTBLANK('Form LTAHO General'!V276),0)</f>
        <v>0</v>
      </c>
      <c r="AM276" s="111">
        <f t="shared" si="31"/>
        <v>0</v>
      </c>
      <c r="AN276" s="111">
        <f>IF(ISBLANK(D276),0,IF(ISNA(VLOOKUP(D276,'Form LTAHO Dropdowns (Hidden)'!$B$1:$B$4,1,FALSE)),1,0))</f>
        <v>0</v>
      </c>
      <c r="AO276" s="111">
        <f>IF(ISBLANK(G276),0,IF(ISNA(VLOOKUP(G276,'Form LTAHO Dropdowns (Hidden)'!$J$1:$J$5,1,FALSE)),1,0))</f>
        <v>0</v>
      </c>
      <c r="AP276" s="111">
        <f>IF(ISBLANK(K276),0,IF(ISNA(VLOOKUP(K276,'Form LTAHO Dropdowns (Hidden)'!$M$1:$M$4,1,FALSE)),1,0))</f>
        <v>0</v>
      </c>
      <c r="AQ276" s="111">
        <f>IF(ISBLANK(L276),0,IF(ISNA(VLOOKUP(L276,'Form LTAHO Dropdowns (Hidden)'!$K$1:$K$4,1,FALSE)),1,0))</f>
        <v>0</v>
      </c>
      <c r="AR276" s="111">
        <f t="shared" si="32"/>
        <v>0</v>
      </c>
      <c r="AS276" s="111">
        <f t="shared" si="33"/>
        <v>0</v>
      </c>
      <c r="AT276" s="111">
        <f t="shared" si="34"/>
        <v>0</v>
      </c>
    </row>
    <row r="277" spans="2:46" x14ac:dyDescent="0.25">
      <c r="B277" s="12"/>
      <c r="C277" s="12"/>
      <c r="D277" s="12"/>
      <c r="E277" s="32"/>
      <c r="F277" s="12"/>
      <c r="G277" s="12"/>
      <c r="H277" s="12"/>
      <c r="I277" s="32"/>
      <c r="J277" s="12"/>
      <c r="K277" s="12"/>
      <c r="L277" s="12"/>
      <c r="M277" s="12"/>
      <c r="N277" s="12"/>
      <c r="O277" s="12"/>
      <c r="P277" s="32"/>
      <c r="Q277" s="12"/>
      <c r="R277" s="12"/>
      <c r="S277" s="12"/>
      <c r="T277" s="12"/>
      <c r="U277" s="12"/>
      <c r="V277" s="12"/>
      <c r="Z277" s="111" t="e">
        <f>IF('Form LTAHO Instructions'!#REF!="yes",COUNTA('Form LTAHO General'!B277),0)</f>
        <v>#REF!</v>
      </c>
      <c r="AA277" s="111">
        <f>IF(COUNTA(B277:V277)&gt;0,3-(COUNTA('Form LTAHO General'!B277)+COUNTA('Form LTAHO General'!D277)+COUNTA('Form LTAHO General'!U277)),0)</f>
        <v>0</v>
      </c>
      <c r="AB277" s="111">
        <f>IF('Form LTAHO General'!U277="No",COUNTBLANK('Form LTAHO General'!E277:G277)+COUNTBLANK('Form LTAHO General'!K277),0)</f>
        <v>0</v>
      </c>
      <c r="AC277" s="111">
        <f>IF('Form LTAHO General'!G277="Others",COUNTBLANK('Form LTAHO General'!H277),0)</f>
        <v>0</v>
      </c>
      <c r="AD277" s="111">
        <f>IF(AND(U277="No",COUNTA('Form LTAHO General'!B277),ISBLANK('Form LTAHO General'!I277)),COUNTBLANK('Form LTAHO General'!J277),0)</f>
        <v>0</v>
      </c>
      <c r="AE277" s="111">
        <f>IF(ISBLANK(K277),0,IF(ISNUMBER(SEARCH("FI fully agreed with the client's requests/appeals",'Form LTAHO General'!K277)),0,COUNTBLANK('Form LTAHO General'!L277)))</f>
        <v>0</v>
      </c>
      <c r="AF277" s="111">
        <f>IF(OR('Form LTAHO General'!K277="Others",'Form LTAHO General'!L277="Others"),COUNTBLANK('Form LTAHO General'!M277),0)</f>
        <v>0</v>
      </c>
      <c r="AG277" s="111">
        <f>IF(ISBLANK(B277),0,IF(AND(ISBLANK('Form LTAHO General'!P277),NETWORKDAYS(IFERROR(DATE(LEFT('Form LTAHO General'!E277,4),MID('Form LTAHO General'!E277,5,2),RIGHT('Form LTAHO General'!E277,2)),0),IFERROR(DATE(LEFT('Form LTAHO Instructions'!#REF!,4),MID('Form LTAHO Instructions'!#REF!,5,2),RIGHT('Form LTAHO Instructions'!#REF!,2)),0),7)&gt;27),COUNTBLANK('Form LTAHO General'!#REF!),0))</f>
        <v>0</v>
      </c>
      <c r="AH277" s="111">
        <f t="shared" si="28"/>
        <v>0</v>
      </c>
      <c r="AI277" s="111">
        <f t="shared" si="29"/>
        <v>0</v>
      </c>
      <c r="AJ277" s="111">
        <f t="shared" si="30"/>
        <v>0</v>
      </c>
      <c r="AK277" s="111">
        <f>IF(ISBLANK(E277),0,IF(IFERROR(DATE(LEFT(E277,4),MID(E277,5,2),RIGHT(E277,2)),0)&lt;IFERROR(DATE(LEFT('Form LTAHO Instructions'!#REF!,4),MID('Form LTAHO Instructions'!#REF!,5,2),RIGHT('Form LTAHO Instructions'!#REF!,2)),0),0,1))</f>
        <v>0</v>
      </c>
      <c r="AL277" s="111">
        <f>IF('Form LTAHO General'!U277="Misconduct report has been filed",COUNTBLANK('Form LTAHO General'!V277),0)</f>
        <v>0</v>
      </c>
      <c r="AM277" s="111">
        <f t="shared" si="31"/>
        <v>0</v>
      </c>
      <c r="AN277" s="111">
        <f>IF(ISBLANK(D277),0,IF(ISNA(VLOOKUP(D277,'Form LTAHO Dropdowns (Hidden)'!$B$1:$B$4,1,FALSE)),1,0))</f>
        <v>0</v>
      </c>
      <c r="AO277" s="111">
        <f>IF(ISBLANK(G277),0,IF(ISNA(VLOOKUP(G277,'Form LTAHO Dropdowns (Hidden)'!$J$1:$J$5,1,FALSE)),1,0))</f>
        <v>0</v>
      </c>
      <c r="AP277" s="111">
        <f>IF(ISBLANK(K277),0,IF(ISNA(VLOOKUP(K277,'Form LTAHO Dropdowns (Hidden)'!$M$1:$M$4,1,FALSE)),1,0))</f>
        <v>0</v>
      </c>
      <c r="AQ277" s="111">
        <f>IF(ISBLANK(L277),0,IF(ISNA(VLOOKUP(L277,'Form LTAHO Dropdowns (Hidden)'!$K$1:$K$4,1,FALSE)),1,0))</f>
        <v>0</v>
      </c>
      <c r="AR277" s="111">
        <f t="shared" si="32"/>
        <v>0</v>
      </c>
      <c r="AS277" s="111">
        <f t="shared" si="33"/>
        <v>0</v>
      </c>
      <c r="AT277" s="111">
        <f t="shared" si="34"/>
        <v>0</v>
      </c>
    </row>
    <row r="278" spans="2:46" x14ac:dyDescent="0.25">
      <c r="B278" s="12"/>
      <c r="C278" s="12"/>
      <c r="D278" s="12"/>
      <c r="E278" s="32"/>
      <c r="F278" s="12"/>
      <c r="G278" s="12"/>
      <c r="H278" s="12"/>
      <c r="I278" s="32"/>
      <c r="J278" s="12"/>
      <c r="K278" s="12"/>
      <c r="L278" s="12"/>
      <c r="M278" s="12"/>
      <c r="N278" s="12"/>
      <c r="O278" s="12"/>
      <c r="P278" s="32"/>
      <c r="Q278" s="12"/>
      <c r="R278" s="12"/>
      <c r="S278" s="12"/>
      <c r="T278" s="12"/>
      <c r="U278" s="12"/>
      <c r="V278" s="12"/>
      <c r="Z278" s="111" t="e">
        <f>IF('Form LTAHO Instructions'!#REF!="yes",COUNTA('Form LTAHO General'!B278),0)</f>
        <v>#REF!</v>
      </c>
      <c r="AA278" s="111">
        <f>IF(COUNTA(B278:V278)&gt;0,3-(COUNTA('Form LTAHO General'!B278)+COUNTA('Form LTAHO General'!D278)+COUNTA('Form LTAHO General'!U278)),0)</f>
        <v>0</v>
      </c>
      <c r="AB278" s="111">
        <f>IF('Form LTAHO General'!U278="No",COUNTBLANK('Form LTAHO General'!E278:G278)+COUNTBLANK('Form LTAHO General'!K278),0)</f>
        <v>0</v>
      </c>
      <c r="AC278" s="111">
        <f>IF('Form LTAHO General'!G278="Others",COUNTBLANK('Form LTAHO General'!H278),0)</f>
        <v>0</v>
      </c>
      <c r="AD278" s="111">
        <f>IF(AND(U278="No",COUNTA('Form LTAHO General'!B278),ISBLANK('Form LTAHO General'!I278)),COUNTBLANK('Form LTAHO General'!J278),0)</f>
        <v>0</v>
      </c>
      <c r="AE278" s="111">
        <f>IF(ISBLANK(K278),0,IF(ISNUMBER(SEARCH("FI fully agreed with the client's requests/appeals",'Form LTAHO General'!K278)),0,COUNTBLANK('Form LTAHO General'!L278)))</f>
        <v>0</v>
      </c>
      <c r="AF278" s="111">
        <f>IF(OR('Form LTAHO General'!K278="Others",'Form LTAHO General'!L278="Others"),COUNTBLANK('Form LTAHO General'!M278),0)</f>
        <v>0</v>
      </c>
      <c r="AG278" s="111">
        <f>IF(ISBLANK(B278),0,IF(AND(ISBLANK('Form LTAHO General'!P278),NETWORKDAYS(IFERROR(DATE(LEFT('Form LTAHO General'!E278,4),MID('Form LTAHO General'!E278,5,2),RIGHT('Form LTAHO General'!E278,2)),0),IFERROR(DATE(LEFT('Form LTAHO Instructions'!#REF!,4),MID('Form LTAHO Instructions'!#REF!,5,2),RIGHT('Form LTAHO Instructions'!#REF!,2)),0),7)&gt;27),COUNTBLANK('Form LTAHO General'!#REF!),0))</f>
        <v>0</v>
      </c>
      <c r="AH278" s="111">
        <f t="shared" si="28"/>
        <v>0</v>
      </c>
      <c r="AI278" s="111">
        <f t="shared" si="29"/>
        <v>0</v>
      </c>
      <c r="AJ278" s="111">
        <f t="shared" si="30"/>
        <v>0</v>
      </c>
      <c r="AK278" s="111">
        <f>IF(ISBLANK(E278),0,IF(IFERROR(DATE(LEFT(E278,4),MID(E278,5,2),RIGHT(E278,2)),0)&lt;IFERROR(DATE(LEFT('Form LTAHO Instructions'!#REF!,4),MID('Form LTAHO Instructions'!#REF!,5,2),RIGHT('Form LTAHO Instructions'!#REF!,2)),0),0,1))</f>
        <v>0</v>
      </c>
      <c r="AL278" s="111">
        <f>IF('Form LTAHO General'!U278="Misconduct report has been filed",COUNTBLANK('Form LTAHO General'!V278),0)</f>
        <v>0</v>
      </c>
      <c r="AM278" s="111">
        <f t="shared" si="31"/>
        <v>0</v>
      </c>
      <c r="AN278" s="111">
        <f>IF(ISBLANK(D278),0,IF(ISNA(VLOOKUP(D278,'Form LTAHO Dropdowns (Hidden)'!$B$1:$B$4,1,FALSE)),1,0))</f>
        <v>0</v>
      </c>
      <c r="AO278" s="111">
        <f>IF(ISBLANK(G278),0,IF(ISNA(VLOOKUP(G278,'Form LTAHO Dropdowns (Hidden)'!$J$1:$J$5,1,FALSE)),1,0))</f>
        <v>0</v>
      </c>
      <c r="AP278" s="111">
        <f>IF(ISBLANK(K278),0,IF(ISNA(VLOOKUP(K278,'Form LTAHO Dropdowns (Hidden)'!$M$1:$M$4,1,FALSE)),1,0))</f>
        <v>0</v>
      </c>
      <c r="AQ278" s="111">
        <f>IF(ISBLANK(L278),0,IF(ISNA(VLOOKUP(L278,'Form LTAHO Dropdowns (Hidden)'!$K$1:$K$4,1,FALSE)),1,0))</f>
        <v>0</v>
      </c>
      <c r="AR278" s="111">
        <f t="shared" si="32"/>
        <v>0</v>
      </c>
      <c r="AS278" s="111">
        <f t="shared" si="33"/>
        <v>0</v>
      </c>
      <c r="AT278" s="111">
        <f t="shared" si="34"/>
        <v>0</v>
      </c>
    </row>
    <row r="279" spans="2:46" x14ac:dyDescent="0.25">
      <c r="B279" s="12"/>
      <c r="C279" s="12"/>
      <c r="D279" s="12"/>
      <c r="E279" s="32"/>
      <c r="F279" s="12"/>
      <c r="G279" s="12"/>
      <c r="H279" s="12"/>
      <c r="I279" s="32"/>
      <c r="J279" s="12"/>
      <c r="K279" s="12"/>
      <c r="L279" s="12"/>
      <c r="M279" s="12"/>
      <c r="N279" s="12"/>
      <c r="O279" s="12"/>
      <c r="P279" s="32"/>
      <c r="Q279" s="12"/>
      <c r="R279" s="12"/>
      <c r="S279" s="12"/>
      <c r="T279" s="12"/>
      <c r="U279" s="12"/>
      <c r="V279" s="12"/>
      <c r="Z279" s="111" t="e">
        <f>IF('Form LTAHO Instructions'!#REF!="yes",COUNTA('Form LTAHO General'!B279),0)</f>
        <v>#REF!</v>
      </c>
      <c r="AA279" s="111">
        <f>IF(COUNTA(B279:V279)&gt;0,3-(COUNTA('Form LTAHO General'!B279)+COUNTA('Form LTAHO General'!D279)+COUNTA('Form LTAHO General'!U279)),0)</f>
        <v>0</v>
      </c>
      <c r="AB279" s="111">
        <f>IF('Form LTAHO General'!U279="No",COUNTBLANK('Form LTAHO General'!E279:G279)+COUNTBLANK('Form LTAHO General'!K279),0)</f>
        <v>0</v>
      </c>
      <c r="AC279" s="111">
        <f>IF('Form LTAHO General'!G279="Others",COUNTBLANK('Form LTAHO General'!H279),0)</f>
        <v>0</v>
      </c>
      <c r="AD279" s="111">
        <f>IF(AND(U279="No",COUNTA('Form LTAHO General'!B279),ISBLANK('Form LTAHO General'!I279)),COUNTBLANK('Form LTAHO General'!J279),0)</f>
        <v>0</v>
      </c>
      <c r="AE279" s="111">
        <f>IF(ISBLANK(K279),0,IF(ISNUMBER(SEARCH("FI fully agreed with the client's requests/appeals",'Form LTAHO General'!K279)),0,COUNTBLANK('Form LTAHO General'!L279)))</f>
        <v>0</v>
      </c>
      <c r="AF279" s="111">
        <f>IF(OR('Form LTAHO General'!K279="Others",'Form LTAHO General'!L279="Others"),COUNTBLANK('Form LTAHO General'!M279),0)</f>
        <v>0</v>
      </c>
      <c r="AG279" s="111">
        <f>IF(ISBLANK(B279),0,IF(AND(ISBLANK('Form LTAHO General'!P279),NETWORKDAYS(IFERROR(DATE(LEFT('Form LTAHO General'!E279,4),MID('Form LTAHO General'!E279,5,2),RIGHT('Form LTAHO General'!E279,2)),0),IFERROR(DATE(LEFT('Form LTAHO Instructions'!#REF!,4),MID('Form LTAHO Instructions'!#REF!,5,2),RIGHT('Form LTAHO Instructions'!#REF!,2)),0),7)&gt;27),COUNTBLANK('Form LTAHO General'!#REF!),0))</f>
        <v>0</v>
      </c>
      <c r="AH279" s="111">
        <f t="shared" si="28"/>
        <v>0</v>
      </c>
      <c r="AI279" s="111">
        <f t="shared" si="29"/>
        <v>0</v>
      </c>
      <c r="AJ279" s="111">
        <f t="shared" si="30"/>
        <v>0</v>
      </c>
      <c r="AK279" s="111">
        <f>IF(ISBLANK(E279),0,IF(IFERROR(DATE(LEFT(E279,4),MID(E279,5,2),RIGHT(E279,2)),0)&lt;IFERROR(DATE(LEFT('Form LTAHO Instructions'!#REF!,4),MID('Form LTAHO Instructions'!#REF!,5,2),RIGHT('Form LTAHO Instructions'!#REF!,2)),0),0,1))</f>
        <v>0</v>
      </c>
      <c r="AL279" s="111">
        <f>IF('Form LTAHO General'!U279="Misconduct report has been filed",COUNTBLANK('Form LTAHO General'!V279),0)</f>
        <v>0</v>
      </c>
      <c r="AM279" s="111">
        <f t="shared" si="31"/>
        <v>0</v>
      </c>
      <c r="AN279" s="111">
        <f>IF(ISBLANK(D279),0,IF(ISNA(VLOOKUP(D279,'Form LTAHO Dropdowns (Hidden)'!$B$1:$B$4,1,FALSE)),1,0))</f>
        <v>0</v>
      </c>
      <c r="AO279" s="111">
        <f>IF(ISBLANK(G279),0,IF(ISNA(VLOOKUP(G279,'Form LTAHO Dropdowns (Hidden)'!$J$1:$J$5,1,FALSE)),1,0))</f>
        <v>0</v>
      </c>
      <c r="AP279" s="111">
        <f>IF(ISBLANK(K279),0,IF(ISNA(VLOOKUP(K279,'Form LTAHO Dropdowns (Hidden)'!$M$1:$M$4,1,FALSE)),1,0))</f>
        <v>0</v>
      </c>
      <c r="AQ279" s="111">
        <f>IF(ISBLANK(L279),0,IF(ISNA(VLOOKUP(L279,'Form LTAHO Dropdowns (Hidden)'!$K$1:$K$4,1,FALSE)),1,0))</f>
        <v>0</v>
      </c>
      <c r="AR279" s="111">
        <f t="shared" si="32"/>
        <v>0</v>
      </c>
      <c r="AS279" s="111">
        <f t="shared" si="33"/>
        <v>0</v>
      </c>
      <c r="AT279" s="111">
        <f t="shared" si="34"/>
        <v>0</v>
      </c>
    </row>
    <row r="280" spans="2:46" x14ac:dyDescent="0.25">
      <c r="B280" s="12"/>
      <c r="C280" s="12"/>
      <c r="D280" s="12"/>
      <c r="E280" s="32"/>
      <c r="F280" s="12"/>
      <c r="G280" s="12"/>
      <c r="H280" s="12"/>
      <c r="I280" s="32"/>
      <c r="J280" s="12"/>
      <c r="K280" s="12"/>
      <c r="L280" s="12"/>
      <c r="M280" s="12"/>
      <c r="N280" s="12"/>
      <c r="O280" s="12"/>
      <c r="P280" s="32"/>
      <c r="Q280" s="12"/>
      <c r="R280" s="12"/>
      <c r="S280" s="12"/>
      <c r="T280" s="12"/>
      <c r="U280" s="12"/>
      <c r="V280" s="12"/>
      <c r="Z280" s="111" t="e">
        <f>IF('Form LTAHO Instructions'!#REF!="yes",COUNTA('Form LTAHO General'!B280),0)</f>
        <v>#REF!</v>
      </c>
      <c r="AA280" s="111">
        <f>IF(COUNTA(B280:V280)&gt;0,3-(COUNTA('Form LTAHO General'!B280)+COUNTA('Form LTAHO General'!D280)+COUNTA('Form LTAHO General'!U280)),0)</f>
        <v>0</v>
      </c>
      <c r="AB280" s="111">
        <f>IF('Form LTAHO General'!U280="No",COUNTBLANK('Form LTAHO General'!E280:G280)+COUNTBLANK('Form LTAHO General'!K280),0)</f>
        <v>0</v>
      </c>
      <c r="AC280" s="111">
        <f>IF('Form LTAHO General'!G280="Others",COUNTBLANK('Form LTAHO General'!H280),0)</f>
        <v>0</v>
      </c>
      <c r="AD280" s="111">
        <f>IF(AND(U280="No",COUNTA('Form LTAHO General'!B280),ISBLANK('Form LTAHO General'!I280)),COUNTBLANK('Form LTAHO General'!J280),0)</f>
        <v>0</v>
      </c>
      <c r="AE280" s="111">
        <f>IF(ISBLANK(K280),0,IF(ISNUMBER(SEARCH("FI fully agreed with the client's requests/appeals",'Form LTAHO General'!K280)),0,COUNTBLANK('Form LTAHO General'!L280)))</f>
        <v>0</v>
      </c>
      <c r="AF280" s="111">
        <f>IF(OR('Form LTAHO General'!K280="Others",'Form LTAHO General'!L280="Others"),COUNTBLANK('Form LTAHO General'!M280),0)</f>
        <v>0</v>
      </c>
      <c r="AG280" s="111">
        <f>IF(ISBLANK(B280),0,IF(AND(ISBLANK('Form LTAHO General'!P280),NETWORKDAYS(IFERROR(DATE(LEFT('Form LTAHO General'!E280,4),MID('Form LTAHO General'!E280,5,2),RIGHT('Form LTAHO General'!E280,2)),0),IFERROR(DATE(LEFT('Form LTAHO Instructions'!#REF!,4),MID('Form LTAHO Instructions'!#REF!,5,2),RIGHT('Form LTAHO Instructions'!#REF!,2)),0),7)&gt;27),COUNTBLANK('Form LTAHO General'!#REF!),0))</f>
        <v>0</v>
      </c>
      <c r="AH280" s="111">
        <f t="shared" si="28"/>
        <v>0</v>
      </c>
      <c r="AI280" s="111">
        <f t="shared" si="29"/>
        <v>0</v>
      </c>
      <c r="AJ280" s="111">
        <f t="shared" si="30"/>
        <v>0</v>
      </c>
      <c r="AK280" s="111">
        <f>IF(ISBLANK(E280),0,IF(IFERROR(DATE(LEFT(E280,4),MID(E280,5,2),RIGHT(E280,2)),0)&lt;IFERROR(DATE(LEFT('Form LTAHO Instructions'!#REF!,4),MID('Form LTAHO Instructions'!#REF!,5,2),RIGHT('Form LTAHO Instructions'!#REF!,2)),0),0,1))</f>
        <v>0</v>
      </c>
      <c r="AL280" s="111">
        <f>IF('Form LTAHO General'!U280="Misconduct report has been filed",COUNTBLANK('Form LTAHO General'!V280),0)</f>
        <v>0</v>
      </c>
      <c r="AM280" s="111">
        <f t="shared" si="31"/>
        <v>0</v>
      </c>
      <c r="AN280" s="111">
        <f>IF(ISBLANK(D280),0,IF(ISNA(VLOOKUP(D280,'Form LTAHO Dropdowns (Hidden)'!$B$1:$B$4,1,FALSE)),1,0))</f>
        <v>0</v>
      </c>
      <c r="AO280" s="111">
        <f>IF(ISBLANK(G280),0,IF(ISNA(VLOOKUP(G280,'Form LTAHO Dropdowns (Hidden)'!$J$1:$J$5,1,FALSE)),1,0))</f>
        <v>0</v>
      </c>
      <c r="AP280" s="111">
        <f>IF(ISBLANK(K280),0,IF(ISNA(VLOOKUP(K280,'Form LTAHO Dropdowns (Hidden)'!$M$1:$M$4,1,FALSE)),1,0))</f>
        <v>0</v>
      </c>
      <c r="AQ280" s="111">
        <f>IF(ISBLANK(L280),0,IF(ISNA(VLOOKUP(L280,'Form LTAHO Dropdowns (Hidden)'!$K$1:$K$4,1,FALSE)),1,0))</f>
        <v>0</v>
      </c>
      <c r="AR280" s="111">
        <f t="shared" si="32"/>
        <v>0</v>
      </c>
      <c r="AS280" s="111">
        <f t="shared" si="33"/>
        <v>0</v>
      </c>
      <c r="AT280" s="111">
        <f t="shared" si="34"/>
        <v>0</v>
      </c>
    </row>
    <row r="281" spans="2:46" x14ac:dyDescent="0.25">
      <c r="B281" s="12"/>
      <c r="C281" s="12"/>
      <c r="D281" s="12"/>
      <c r="E281" s="32"/>
      <c r="F281" s="12"/>
      <c r="G281" s="12"/>
      <c r="H281" s="12"/>
      <c r="I281" s="32"/>
      <c r="J281" s="12"/>
      <c r="K281" s="12"/>
      <c r="L281" s="12"/>
      <c r="M281" s="12"/>
      <c r="N281" s="12"/>
      <c r="O281" s="12"/>
      <c r="P281" s="32"/>
      <c r="Q281" s="12"/>
      <c r="R281" s="12"/>
      <c r="S281" s="12"/>
      <c r="T281" s="12"/>
      <c r="U281" s="12"/>
      <c r="V281" s="12"/>
      <c r="Z281" s="111" t="e">
        <f>IF('Form LTAHO Instructions'!#REF!="yes",COUNTA('Form LTAHO General'!B281),0)</f>
        <v>#REF!</v>
      </c>
      <c r="AA281" s="111">
        <f>IF(COUNTA(B281:V281)&gt;0,3-(COUNTA('Form LTAHO General'!B281)+COUNTA('Form LTAHO General'!D281)+COUNTA('Form LTAHO General'!U281)),0)</f>
        <v>0</v>
      </c>
      <c r="AB281" s="111">
        <f>IF('Form LTAHO General'!U281="No",COUNTBLANK('Form LTAHO General'!E281:G281)+COUNTBLANK('Form LTAHO General'!K281),0)</f>
        <v>0</v>
      </c>
      <c r="AC281" s="111">
        <f>IF('Form LTAHO General'!G281="Others",COUNTBLANK('Form LTAHO General'!H281),0)</f>
        <v>0</v>
      </c>
      <c r="AD281" s="111">
        <f>IF(AND(U281="No",COUNTA('Form LTAHO General'!B281),ISBLANK('Form LTAHO General'!I281)),COUNTBLANK('Form LTAHO General'!J281),0)</f>
        <v>0</v>
      </c>
      <c r="AE281" s="111">
        <f>IF(ISBLANK(K281),0,IF(ISNUMBER(SEARCH("FI fully agreed with the client's requests/appeals",'Form LTAHO General'!K281)),0,COUNTBLANK('Form LTAHO General'!L281)))</f>
        <v>0</v>
      </c>
      <c r="AF281" s="111">
        <f>IF(OR('Form LTAHO General'!K281="Others",'Form LTAHO General'!L281="Others"),COUNTBLANK('Form LTAHO General'!M281),0)</f>
        <v>0</v>
      </c>
      <c r="AG281" s="111">
        <f>IF(ISBLANK(B281),0,IF(AND(ISBLANK('Form LTAHO General'!P281),NETWORKDAYS(IFERROR(DATE(LEFT('Form LTAHO General'!E281,4),MID('Form LTAHO General'!E281,5,2),RIGHT('Form LTAHO General'!E281,2)),0),IFERROR(DATE(LEFT('Form LTAHO Instructions'!#REF!,4),MID('Form LTAHO Instructions'!#REF!,5,2),RIGHT('Form LTAHO Instructions'!#REF!,2)),0),7)&gt;27),COUNTBLANK('Form LTAHO General'!#REF!),0))</f>
        <v>0</v>
      </c>
      <c r="AH281" s="111">
        <f t="shared" si="28"/>
        <v>0</v>
      </c>
      <c r="AI281" s="111">
        <f t="shared" si="29"/>
        <v>0</v>
      </c>
      <c r="AJ281" s="111">
        <f t="shared" si="30"/>
        <v>0</v>
      </c>
      <c r="AK281" s="111">
        <f>IF(ISBLANK(E281),0,IF(IFERROR(DATE(LEFT(E281,4),MID(E281,5,2),RIGHT(E281,2)),0)&lt;IFERROR(DATE(LEFT('Form LTAHO Instructions'!#REF!,4),MID('Form LTAHO Instructions'!#REF!,5,2),RIGHT('Form LTAHO Instructions'!#REF!,2)),0),0,1))</f>
        <v>0</v>
      </c>
      <c r="AL281" s="111">
        <f>IF('Form LTAHO General'!U281="Misconduct report has been filed",COUNTBLANK('Form LTAHO General'!V281),0)</f>
        <v>0</v>
      </c>
      <c r="AM281" s="111">
        <f t="shared" si="31"/>
        <v>0</v>
      </c>
      <c r="AN281" s="111">
        <f>IF(ISBLANK(D281),0,IF(ISNA(VLOOKUP(D281,'Form LTAHO Dropdowns (Hidden)'!$B$1:$B$4,1,FALSE)),1,0))</f>
        <v>0</v>
      </c>
      <c r="AO281" s="111">
        <f>IF(ISBLANK(G281),0,IF(ISNA(VLOOKUP(G281,'Form LTAHO Dropdowns (Hidden)'!$J$1:$J$5,1,FALSE)),1,0))</f>
        <v>0</v>
      </c>
      <c r="AP281" s="111">
        <f>IF(ISBLANK(K281),0,IF(ISNA(VLOOKUP(K281,'Form LTAHO Dropdowns (Hidden)'!$M$1:$M$4,1,FALSE)),1,0))</f>
        <v>0</v>
      </c>
      <c r="AQ281" s="111">
        <f>IF(ISBLANK(L281),0,IF(ISNA(VLOOKUP(L281,'Form LTAHO Dropdowns (Hidden)'!$K$1:$K$4,1,FALSE)),1,0))</f>
        <v>0</v>
      </c>
      <c r="AR281" s="111">
        <f t="shared" si="32"/>
        <v>0</v>
      </c>
      <c r="AS281" s="111">
        <f t="shared" si="33"/>
        <v>0</v>
      </c>
      <c r="AT281" s="111">
        <f t="shared" si="34"/>
        <v>0</v>
      </c>
    </row>
    <row r="282" spans="2:46" x14ac:dyDescent="0.25">
      <c r="B282" s="12"/>
      <c r="C282" s="12"/>
      <c r="D282" s="12"/>
      <c r="E282" s="32"/>
      <c r="F282" s="12"/>
      <c r="G282" s="12"/>
      <c r="H282" s="12"/>
      <c r="I282" s="32"/>
      <c r="J282" s="12"/>
      <c r="K282" s="12"/>
      <c r="L282" s="12"/>
      <c r="M282" s="12"/>
      <c r="N282" s="12"/>
      <c r="O282" s="12"/>
      <c r="P282" s="32"/>
      <c r="Q282" s="12"/>
      <c r="R282" s="12"/>
      <c r="S282" s="12"/>
      <c r="T282" s="12"/>
      <c r="U282" s="12"/>
      <c r="V282" s="12"/>
      <c r="Z282" s="111" t="e">
        <f>IF('Form LTAHO Instructions'!#REF!="yes",COUNTA('Form LTAHO General'!B282),0)</f>
        <v>#REF!</v>
      </c>
      <c r="AA282" s="111">
        <f>IF(COUNTA(B282:V282)&gt;0,3-(COUNTA('Form LTAHO General'!B282)+COUNTA('Form LTAHO General'!D282)+COUNTA('Form LTAHO General'!U282)),0)</f>
        <v>0</v>
      </c>
      <c r="AB282" s="111">
        <f>IF('Form LTAHO General'!U282="No",COUNTBLANK('Form LTAHO General'!E282:G282)+COUNTBLANK('Form LTAHO General'!K282),0)</f>
        <v>0</v>
      </c>
      <c r="AC282" s="111">
        <f>IF('Form LTAHO General'!G282="Others",COUNTBLANK('Form LTAHO General'!H282),0)</f>
        <v>0</v>
      </c>
      <c r="AD282" s="111">
        <f>IF(AND(U282="No",COUNTA('Form LTAHO General'!B282),ISBLANK('Form LTAHO General'!I282)),COUNTBLANK('Form LTAHO General'!J282),0)</f>
        <v>0</v>
      </c>
      <c r="AE282" s="111">
        <f>IF(ISBLANK(K282),0,IF(ISNUMBER(SEARCH("FI fully agreed with the client's requests/appeals",'Form LTAHO General'!K282)),0,COUNTBLANK('Form LTAHO General'!L282)))</f>
        <v>0</v>
      </c>
      <c r="AF282" s="111">
        <f>IF(OR('Form LTAHO General'!K282="Others",'Form LTAHO General'!L282="Others"),COUNTBLANK('Form LTAHO General'!M282),0)</f>
        <v>0</v>
      </c>
      <c r="AG282" s="111">
        <f>IF(ISBLANK(B282),0,IF(AND(ISBLANK('Form LTAHO General'!P282),NETWORKDAYS(IFERROR(DATE(LEFT('Form LTAHO General'!E282,4),MID('Form LTAHO General'!E282,5,2),RIGHT('Form LTAHO General'!E282,2)),0),IFERROR(DATE(LEFT('Form LTAHO Instructions'!#REF!,4),MID('Form LTAHO Instructions'!#REF!,5,2),RIGHT('Form LTAHO Instructions'!#REF!,2)),0),7)&gt;27),COUNTBLANK('Form LTAHO General'!#REF!),0))</f>
        <v>0</v>
      </c>
      <c r="AH282" s="111">
        <f t="shared" si="28"/>
        <v>0</v>
      </c>
      <c r="AI282" s="111">
        <f t="shared" si="29"/>
        <v>0</v>
      </c>
      <c r="AJ282" s="111">
        <f t="shared" si="30"/>
        <v>0</v>
      </c>
      <c r="AK282" s="111">
        <f>IF(ISBLANK(E282),0,IF(IFERROR(DATE(LEFT(E282,4),MID(E282,5,2),RIGHT(E282,2)),0)&lt;IFERROR(DATE(LEFT('Form LTAHO Instructions'!#REF!,4),MID('Form LTAHO Instructions'!#REF!,5,2),RIGHT('Form LTAHO Instructions'!#REF!,2)),0),0,1))</f>
        <v>0</v>
      </c>
      <c r="AL282" s="111">
        <f>IF('Form LTAHO General'!U282="Misconduct report has been filed",COUNTBLANK('Form LTAHO General'!V282),0)</f>
        <v>0</v>
      </c>
      <c r="AM282" s="111">
        <f t="shared" si="31"/>
        <v>0</v>
      </c>
      <c r="AN282" s="111">
        <f>IF(ISBLANK(D282),0,IF(ISNA(VLOOKUP(D282,'Form LTAHO Dropdowns (Hidden)'!$B$1:$B$4,1,FALSE)),1,0))</f>
        <v>0</v>
      </c>
      <c r="AO282" s="111">
        <f>IF(ISBLANK(G282),0,IF(ISNA(VLOOKUP(G282,'Form LTAHO Dropdowns (Hidden)'!$J$1:$J$5,1,FALSE)),1,0))</f>
        <v>0</v>
      </c>
      <c r="AP282" s="111">
        <f>IF(ISBLANK(K282),0,IF(ISNA(VLOOKUP(K282,'Form LTAHO Dropdowns (Hidden)'!$M$1:$M$4,1,FALSE)),1,0))</f>
        <v>0</v>
      </c>
      <c r="AQ282" s="111">
        <f>IF(ISBLANK(L282),0,IF(ISNA(VLOOKUP(L282,'Form LTAHO Dropdowns (Hidden)'!$K$1:$K$4,1,FALSE)),1,0))</f>
        <v>0</v>
      </c>
      <c r="AR282" s="111">
        <f t="shared" si="32"/>
        <v>0</v>
      </c>
      <c r="AS282" s="111">
        <f t="shared" si="33"/>
        <v>0</v>
      </c>
      <c r="AT282" s="111">
        <f t="shared" si="34"/>
        <v>0</v>
      </c>
    </row>
    <row r="283" spans="2:46" x14ac:dyDescent="0.25">
      <c r="B283" s="12"/>
      <c r="C283" s="12"/>
      <c r="D283" s="12"/>
      <c r="E283" s="32"/>
      <c r="F283" s="12"/>
      <c r="G283" s="12"/>
      <c r="H283" s="12"/>
      <c r="I283" s="32"/>
      <c r="J283" s="12"/>
      <c r="K283" s="12"/>
      <c r="L283" s="12"/>
      <c r="M283" s="12"/>
      <c r="N283" s="12"/>
      <c r="O283" s="12"/>
      <c r="P283" s="32"/>
      <c r="Q283" s="12"/>
      <c r="R283" s="12"/>
      <c r="S283" s="12"/>
      <c r="T283" s="12"/>
      <c r="U283" s="12"/>
      <c r="V283" s="12"/>
      <c r="Z283" s="111" t="e">
        <f>IF('Form LTAHO Instructions'!#REF!="yes",COUNTA('Form LTAHO General'!B283),0)</f>
        <v>#REF!</v>
      </c>
      <c r="AA283" s="111">
        <f>IF(COUNTA(B283:V283)&gt;0,3-(COUNTA('Form LTAHO General'!B283)+COUNTA('Form LTAHO General'!D283)+COUNTA('Form LTAHO General'!U283)),0)</f>
        <v>0</v>
      </c>
      <c r="AB283" s="111">
        <f>IF('Form LTAHO General'!U283="No",COUNTBLANK('Form LTAHO General'!E283:G283)+COUNTBLANK('Form LTAHO General'!K283),0)</f>
        <v>0</v>
      </c>
      <c r="AC283" s="111">
        <f>IF('Form LTAHO General'!G283="Others",COUNTBLANK('Form LTAHO General'!H283),0)</f>
        <v>0</v>
      </c>
      <c r="AD283" s="111">
        <f>IF(AND(U283="No",COUNTA('Form LTAHO General'!B283),ISBLANK('Form LTAHO General'!I283)),COUNTBLANK('Form LTAHO General'!J283),0)</f>
        <v>0</v>
      </c>
      <c r="AE283" s="111">
        <f>IF(ISBLANK(K283),0,IF(ISNUMBER(SEARCH("FI fully agreed with the client's requests/appeals",'Form LTAHO General'!K283)),0,COUNTBLANK('Form LTAHO General'!L283)))</f>
        <v>0</v>
      </c>
      <c r="AF283" s="111">
        <f>IF(OR('Form LTAHO General'!K283="Others",'Form LTAHO General'!L283="Others"),COUNTBLANK('Form LTAHO General'!M283),0)</f>
        <v>0</v>
      </c>
      <c r="AG283" s="111">
        <f>IF(ISBLANK(B283),0,IF(AND(ISBLANK('Form LTAHO General'!P283),NETWORKDAYS(IFERROR(DATE(LEFT('Form LTAHO General'!E283,4),MID('Form LTAHO General'!E283,5,2),RIGHT('Form LTAHO General'!E283,2)),0),IFERROR(DATE(LEFT('Form LTAHO Instructions'!#REF!,4),MID('Form LTAHO Instructions'!#REF!,5,2),RIGHT('Form LTAHO Instructions'!#REF!,2)),0),7)&gt;27),COUNTBLANK('Form LTAHO General'!#REF!),0))</f>
        <v>0</v>
      </c>
      <c r="AH283" s="111">
        <f t="shared" si="28"/>
        <v>0</v>
      </c>
      <c r="AI283" s="111">
        <f t="shared" si="29"/>
        <v>0</v>
      </c>
      <c r="AJ283" s="111">
        <f t="shared" si="30"/>
        <v>0</v>
      </c>
      <c r="AK283" s="111">
        <f>IF(ISBLANK(E283),0,IF(IFERROR(DATE(LEFT(E283,4),MID(E283,5,2),RIGHT(E283,2)),0)&lt;IFERROR(DATE(LEFT('Form LTAHO Instructions'!#REF!,4),MID('Form LTAHO Instructions'!#REF!,5,2),RIGHT('Form LTAHO Instructions'!#REF!,2)),0),0,1))</f>
        <v>0</v>
      </c>
      <c r="AL283" s="111">
        <f>IF('Form LTAHO General'!U283="Misconduct report has been filed",COUNTBLANK('Form LTAHO General'!V283),0)</f>
        <v>0</v>
      </c>
      <c r="AM283" s="111">
        <f t="shared" si="31"/>
        <v>0</v>
      </c>
      <c r="AN283" s="111">
        <f>IF(ISBLANK(D283),0,IF(ISNA(VLOOKUP(D283,'Form LTAHO Dropdowns (Hidden)'!$B$1:$B$4,1,FALSE)),1,0))</f>
        <v>0</v>
      </c>
      <c r="AO283" s="111">
        <f>IF(ISBLANK(G283),0,IF(ISNA(VLOOKUP(G283,'Form LTAHO Dropdowns (Hidden)'!$J$1:$J$5,1,FALSE)),1,0))</f>
        <v>0</v>
      </c>
      <c r="AP283" s="111">
        <f>IF(ISBLANK(K283),0,IF(ISNA(VLOOKUP(K283,'Form LTAHO Dropdowns (Hidden)'!$M$1:$M$4,1,FALSE)),1,0))</f>
        <v>0</v>
      </c>
      <c r="AQ283" s="111">
        <f>IF(ISBLANK(L283),0,IF(ISNA(VLOOKUP(L283,'Form LTAHO Dropdowns (Hidden)'!$K$1:$K$4,1,FALSE)),1,0))</f>
        <v>0</v>
      </c>
      <c r="AR283" s="111">
        <f t="shared" si="32"/>
        <v>0</v>
      </c>
      <c r="AS283" s="111">
        <f t="shared" si="33"/>
        <v>0</v>
      </c>
      <c r="AT283" s="111">
        <f t="shared" si="34"/>
        <v>0</v>
      </c>
    </row>
    <row r="284" spans="2:46" x14ac:dyDescent="0.25">
      <c r="B284" s="12"/>
      <c r="C284" s="12"/>
      <c r="D284" s="12"/>
      <c r="E284" s="32"/>
      <c r="F284" s="12"/>
      <c r="G284" s="12"/>
      <c r="H284" s="12"/>
      <c r="I284" s="32"/>
      <c r="J284" s="12"/>
      <c r="K284" s="12"/>
      <c r="L284" s="12"/>
      <c r="M284" s="12"/>
      <c r="N284" s="12"/>
      <c r="O284" s="12"/>
      <c r="P284" s="32"/>
      <c r="Q284" s="12"/>
      <c r="R284" s="12"/>
      <c r="S284" s="12"/>
      <c r="T284" s="12"/>
      <c r="U284" s="12"/>
      <c r="V284" s="12"/>
      <c r="Z284" s="111" t="e">
        <f>IF('Form LTAHO Instructions'!#REF!="yes",COUNTA('Form LTAHO General'!B284),0)</f>
        <v>#REF!</v>
      </c>
      <c r="AA284" s="111">
        <f>IF(COUNTA(B284:V284)&gt;0,3-(COUNTA('Form LTAHO General'!B284)+COUNTA('Form LTAHO General'!D284)+COUNTA('Form LTAHO General'!U284)),0)</f>
        <v>0</v>
      </c>
      <c r="AB284" s="111">
        <f>IF('Form LTAHO General'!U284="No",COUNTBLANK('Form LTAHO General'!E284:G284)+COUNTBLANK('Form LTAHO General'!K284),0)</f>
        <v>0</v>
      </c>
      <c r="AC284" s="111">
        <f>IF('Form LTAHO General'!G284="Others",COUNTBLANK('Form LTAHO General'!H284),0)</f>
        <v>0</v>
      </c>
      <c r="AD284" s="111">
        <f>IF(AND(U284="No",COUNTA('Form LTAHO General'!B284),ISBLANK('Form LTAHO General'!I284)),COUNTBLANK('Form LTAHO General'!J284),0)</f>
        <v>0</v>
      </c>
      <c r="AE284" s="111">
        <f>IF(ISBLANK(K284),0,IF(ISNUMBER(SEARCH("FI fully agreed with the client's requests/appeals",'Form LTAHO General'!K284)),0,COUNTBLANK('Form LTAHO General'!L284)))</f>
        <v>0</v>
      </c>
      <c r="AF284" s="111">
        <f>IF(OR('Form LTAHO General'!K284="Others",'Form LTAHO General'!L284="Others"),COUNTBLANK('Form LTAHO General'!M284),0)</f>
        <v>0</v>
      </c>
      <c r="AG284" s="111">
        <f>IF(ISBLANK(B284),0,IF(AND(ISBLANK('Form LTAHO General'!P284),NETWORKDAYS(IFERROR(DATE(LEFT('Form LTAHO General'!E284,4),MID('Form LTAHO General'!E284,5,2),RIGHT('Form LTAHO General'!E284,2)),0),IFERROR(DATE(LEFT('Form LTAHO Instructions'!#REF!,4),MID('Form LTAHO Instructions'!#REF!,5,2),RIGHT('Form LTAHO Instructions'!#REF!,2)),0),7)&gt;27),COUNTBLANK('Form LTAHO General'!#REF!),0))</f>
        <v>0</v>
      </c>
      <c r="AH284" s="111">
        <f t="shared" si="28"/>
        <v>0</v>
      </c>
      <c r="AI284" s="111">
        <f t="shared" si="29"/>
        <v>0</v>
      </c>
      <c r="AJ284" s="111">
        <f t="shared" si="30"/>
        <v>0</v>
      </c>
      <c r="AK284" s="111">
        <f>IF(ISBLANK(E284),0,IF(IFERROR(DATE(LEFT(E284,4),MID(E284,5,2),RIGHT(E284,2)),0)&lt;IFERROR(DATE(LEFT('Form LTAHO Instructions'!#REF!,4),MID('Form LTAHO Instructions'!#REF!,5,2),RIGHT('Form LTAHO Instructions'!#REF!,2)),0),0,1))</f>
        <v>0</v>
      </c>
      <c r="AL284" s="111">
        <f>IF('Form LTAHO General'!U284="Misconduct report has been filed",COUNTBLANK('Form LTAHO General'!V284),0)</f>
        <v>0</v>
      </c>
      <c r="AM284" s="111">
        <f t="shared" si="31"/>
        <v>0</v>
      </c>
      <c r="AN284" s="111">
        <f>IF(ISBLANK(D284),0,IF(ISNA(VLOOKUP(D284,'Form LTAHO Dropdowns (Hidden)'!$B$1:$B$4,1,FALSE)),1,0))</f>
        <v>0</v>
      </c>
      <c r="AO284" s="111">
        <f>IF(ISBLANK(G284),0,IF(ISNA(VLOOKUP(G284,'Form LTAHO Dropdowns (Hidden)'!$J$1:$J$5,1,FALSE)),1,0))</f>
        <v>0</v>
      </c>
      <c r="AP284" s="111">
        <f>IF(ISBLANK(K284),0,IF(ISNA(VLOOKUP(K284,'Form LTAHO Dropdowns (Hidden)'!$M$1:$M$4,1,FALSE)),1,0))</f>
        <v>0</v>
      </c>
      <c r="AQ284" s="111">
        <f>IF(ISBLANK(L284),0,IF(ISNA(VLOOKUP(L284,'Form LTAHO Dropdowns (Hidden)'!$K$1:$K$4,1,FALSE)),1,0))</f>
        <v>0</v>
      </c>
      <c r="AR284" s="111">
        <f t="shared" si="32"/>
        <v>0</v>
      </c>
      <c r="AS284" s="111">
        <f t="shared" si="33"/>
        <v>0</v>
      </c>
      <c r="AT284" s="111">
        <f t="shared" si="34"/>
        <v>0</v>
      </c>
    </row>
    <row r="285" spans="2:46" x14ac:dyDescent="0.25">
      <c r="B285" s="12"/>
      <c r="C285" s="12"/>
      <c r="D285" s="12"/>
      <c r="E285" s="32"/>
      <c r="F285" s="12"/>
      <c r="G285" s="12"/>
      <c r="H285" s="12"/>
      <c r="I285" s="32"/>
      <c r="J285" s="12"/>
      <c r="K285" s="12"/>
      <c r="L285" s="12"/>
      <c r="M285" s="12"/>
      <c r="N285" s="12"/>
      <c r="O285" s="12"/>
      <c r="P285" s="32"/>
      <c r="Q285" s="12"/>
      <c r="R285" s="12"/>
      <c r="S285" s="12"/>
      <c r="T285" s="12"/>
      <c r="U285" s="12"/>
      <c r="V285" s="12"/>
      <c r="Z285" s="111" t="e">
        <f>IF('Form LTAHO Instructions'!#REF!="yes",COUNTA('Form LTAHO General'!B285),0)</f>
        <v>#REF!</v>
      </c>
      <c r="AA285" s="111">
        <f>IF(COUNTA(B285:V285)&gt;0,3-(COUNTA('Form LTAHO General'!B285)+COUNTA('Form LTAHO General'!D285)+COUNTA('Form LTAHO General'!U285)),0)</f>
        <v>0</v>
      </c>
      <c r="AB285" s="111">
        <f>IF('Form LTAHO General'!U285="No",COUNTBLANK('Form LTAHO General'!E285:G285)+COUNTBLANK('Form LTAHO General'!K285),0)</f>
        <v>0</v>
      </c>
      <c r="AC285" s="111">
        <f>IF('Form LTAHO General'!G285="Others",COUNTBLANK('Form LTAHO General'!H285),0)</f>
        <v>0</v>
      </c>
      <c r="AD285" s="111">
        <f>IF(AND(U285="No",COUNTA('Form LTAHO General'!B285),ISBLANK('Form LTAHO General'!I285)),COUNTBLANK('Form LTAHO General'!J285),0)</f>
        <v>0</v>
      </c>
      <c r="AE285" s="111">
        <f>IF(ISBLANK(K285),0,IF(ISNUMBER(SEARCH("FI fully agreed with the client's requests/appeals",'Form LTAHO General'!K285)),0,COUNTBLANK('Form LTAHO General'!L285)))</f>
        <v>0</v>
      </c>
      <c r="AF285" s="111">
        <f>IF(OR('Form LTAHO General'!K285="Others",'Form LTAHO General'!L285="Others"),COUNTBLANK('Form LTAHO General'!M285),0)</f>
        <v>0</v>
      </c>
      <c r="AG285" s="111">
        <f>IF(ISBLANK(B285),0,IF(AND(ISBLANK('Form LTAHO General'!P285),NETWORKDAYS(IFERROR(DATE(LEFT('Form LTAHO General'!E285,4),MID('Form LTAHO General'!E285,5,2),RIGHT('Form LTAHO General'!E285,2)),0),IFERROR(DATE(LEFT('Form LTAHO Instructions'!#REF!,4),MID('Form LTAHO Instructions'!#REF!,5,2),RIGHT('Form LTAHO Instructions'!#REF!,2)),0),7)&gt;27),COUNTBLANK('Form LTAHO General'!#REF!),0))</f>
        <v>0</v>
      </c>
      <c r="AH285" s="111">
        <f t="shared" si="28"/>
        <v>0</v>
      </c>
      <c r="AI285" s="111">
        <f t="shared" si="29"/>
        <v>0</v>
      </c>
      <c r="AJ285" s="111">
        <f t="shared" si="30"/>
        <v>0</v>
      </c>
      <c r="AK285" s="111">
        <f>IF(ISBLANK(E285),0,IF(IFERROR(DATE(LEFT(E285,4),MID(E285,5,2),RIGHT(E285,2)),0)&lt;IFERROR(DATE(LEFT('Form LTAHO Instructions'!#REF!,4),MID('Form LTAHO Instructions'!#REF!,5,2),RIGHT('Form LTAHO Instructions'!#REF!,2)),0),0,1))</f>
        <v>0</v>
      </c>
      <c r="AL285" s="111">
        <f>IF('Form LTAHO General'!U285="Misconduct report has been filed",COUNTBLANK('Form LTAHO General'!V285),0)</f>
        <v>0</v>
      </c>
      <c r="AM285" s="111">
        <f t="shared" si="31"/>
        <v>0</v>
      </c>
      <c r="AN285" s="111">
        <f>IF(ISBLANK(D285),0,IF(ISNA(VLOOKUP(D285,'Form LTAHO Dropdowns (Hidden)'!$B$1:$B$4,1,FALSE)),1,0))</f>
        <v>0</v>
      </c>
      <c r="AO285" s="111">
        <f>IF(ISBLANK(G285),0,IF(ISNA(VLOOKUP(G285,'Form LTAHO Dropdowns (Hidden)'!$J$1:$J$5,1,FALSE)),1,0))</f>
        <v>0</v>
      </c>
      <c r="AP285" s="111">
        <f>IF(ISBLANK(K285),0,IF(ISNA(VLOOKUP(K285,'Form LTAHO Dropdowns (Hidden)'!$M$1:$M$4,1,FALSE)),1,0))</f>
        <v>0</v>
      </c>
      <c r="AQ285" s="111">
        <f>IF(ISBLANK(L285),0,IF(ISNA(VLOOKUP(L285,'Form LTAHO Dropdowns (Hidden)'!$K$1:$K$4,1,FALSE)),1,0))</f>
        <v>0</v>
      </c>
      <c r="AR285" s="111">
        <f t="shared" si="32"/>
        <v>0</v>
      </c>
      <c r="AS285" s="111">
        <f t="shared" si="33"/>
        <v>0</v>
      </c>
      <c r="AT285" s="111">
        <f t="shared" si="34"/>
        <v>0</v>
      </c>
    </row>
    <row r="286" spans="2:46" x14ac:dyDescent="0.25">
      <c r="B286" s="12"/>
      <c r="C286" s="12"/>
      <c r="D286" s="12"/>
      <c r="E286" s="32"/>
      <c r="F286" s="12"/>
      <c r="G286" s="12"/>
      <c r="H286" s="12"/>
      <c r="I286" s="32"/>
      <c r="J286" s="12"/>
      <c r="K286" s="12"/>
      <c r="L286" s="12"/>
      <c r="M286" s="12"/>
      <c r="N286" s="12"/>
      <c r="O286" s="12"/>
      <c r="P286" s="32"/>
      <c r="Q286" s="12"/>
      <c r="R286" s="12"/>
      <c r="S286" s="12"/>
      <c r="T286" s="12"/>
      <c r="U286" s="12"/>
      <c r="V286" s="12"/>
      <c r="Z286" s="111" t="e">
        <f>IF('Form LTAHO Instructions'!#REF!="yes",COUNTA('Form LTAHO General'!B286),0)</f>
        <v>#REF!</v>
      </c>
      <c r="AA286" s="111">
        <f>IF(COUNTA(B286:V286)&gt;0,3-(COUNTA('Form LTAHO General'!B286)+COUNTA('Form LTAHO General'!D286)+COUNTA('Form LTAHO General'!U286)),0)</f>
        <v>0</v>
      </c>
      <c r="AB286" s="111">
        <f>IF('Form LTAHO General'!U286="No",COUNTBLANK('Form LTAHO General'!E286:G286)+COUNTBLANK('Form LTAHO General'!K286),0)</f>
        <v>0</v>
      </c>
      <c r="AC286" s="111">
        <f>IF('Form LTAHO General'!G286="Others",COUNTBLANK('Form LTAHO General'!H286),0)</f>
        <v>0</v>
      </c>
      <c r="AD286" s="111">
        <f>IF(AND(U286="No",COUNTA('Form LTAHO General'!B286),ISBLANK('Form LTAHO General'!I286)),COUNTBLANK('Form LTAHO General'!J286),0)</f>
        <v>0</v>
      </c>
      <c r="AE286" s="111">
        <f>IF(ISBLANK(K286),0,IF(ISNUMBER(SEARCH("FI fully agreed with the client's requests/appeals",'Form LTAHO General'!K286)),0,COUNTBLANK('Form LTAHO General'!L286)))</f>
        <v>0</v>
      </c>
      <c r="AF286" s="111">
        <f>IF(OR('Form LTAHO General'!K286="Others",'Form LTAHO General'!L286="Others"),COUNTBLANK('Form LTAHO General'!M286),0)</f>
        <v>0</v>
      </c>
      <c r="AG286" s="111">
        <f>IF(ISBLANK(B286),0,IF(AND(ISBLANK('Form LTAHO General'!P286),NETWORKDAYS(IFERROR(DATE(LEFT('Form LTAHO General'!E286,4),MID('Form LTAHO General'!E286,5,2),RIGHT('Form LTAHO General'!E286,2)),0),IFERROR(DATE(LEFT('Form LTAHO Instructions'!#REF!,4),MID('Form LTAHO Instructions'!#REF!,5,2),RIGHT('Form LTAHO Instructions'!#REF!,2)),0),7)&gt;27),COUNTBLANK('Form LTAHO General'!#REF!),0))</f>
        <v>0</v>
      </c>
      <c r="AH286" s="111">
        <f t="shared" si="28"/>
        <v>0</v>
      </c>
      <c r="AI286" s="111">
        <f t="shared" si="29"/>
        <v>0</v>
      </c>
      <c r="AJ286" s="111">
        <f t="shared" si="30"/>
        <v>0</v>
      </c>
      <c r="AK286" s="111">
        <f>IF(ISBLANK(E286),0,IF(IFERROR(DATE(LEFT(E286,4),MID(E286,5,2),RIGHT(E286,2)),0)&lt;IFERROR(DATE(LEFT('Form LTAHO Instructions'!#REF!,4),MID('Form LTAHO Instructions'!#REF!,5,2),RIGHT('Form LTAHO Instructions'!#REF!,2)),0),0,1))</f>
        <v>0</v>
      </c>
      <c r="AL286" s="111">
        <f>IF('Form LTAHO General'!U286="Misconduct report has been filed",COUNTBLANK('Form LTAHO General'!V286),0)</f>
        <v>0</v>
      </c>
      <c r="AM286" s="111">
        <f t="shared" si="31"/>
        <v>0</v>
      </c>
      <c r="AN286" s="111">
        <f>IF(ISBLANK(D286),0,IF(ISNA(VLOOKUP(D286,'Form LTAHO Dropdowns (Hidden)'!$B$1:$B$4,1,FALSE)),1,0))</f>
        <v>0</v>
      </c>
      <c r="AO286" s="111">
        <f>IF(ISBLANK(G286),0,IF(ISNA(VLOOKUP(G286,'Form LTAHO Dropdowns (Hidden)'!$J$1:$J$5,1,FALSE)),1,0))</f>
        <v>0</v>
      </c>
      <c r="AP286" s="111">
        <f>IF(ISBLANK(K286),0,IF(ISNA(VLOOKUP(K286,'Form LTAHO Dropdowns (Hidden)'!$M$1:$M$4,1,FALSE)),1,0))</f>
        <v>0</v>
      </c>
      <c r="AQ286" s="111">
        <f>IF(ISBLANK(L286),0,IF(ISNA(VLOOKUP(L286,'Form LTAHO Dropdowns (Hidden)'!$K$1:$K$4,1,FALSE)),1,0))</f>
        <v>0</v>
      </c>
      <c r="AR286" s="111">
        <f t="shared" si="32"/>
        <v>0</v>
      </c>
      <c r="AS286" s="111">
        <f t="shared" si="33"/>
        <v>0</v>
      </c>
      <c r="AT286" s="111">
        <f t="shared" si="34"/>
        <v>0</v>
      </c>
    </row>
    <row r="287" spans="2:46" x14ac:dyDescent="0.25">
      <c r="B287" s="12"/>
      <c r="C287" s="12"/>
      <c r="D287" s="12"/>
      <c r="E287" s="32"/>
      <c r="F287" s="12"/>
      <c r="G287" s="12"/>
      <c r="H287" s="12"/>
      <c r="I287" s="32"/>
      <c r="J287" s="12"/>
      <c r="K287" s="12"/>
      <c r="L287" s="12"/>
      <c r="M287" s="12"/>
      <c r="N287" s="12"/>
      <c r="O287" s="12"/>
      <c r="P287" s="32"/>
      <c r="Q287" s="12"/>
      <c r="R287" s="12"/>
      <c r="S287" s="12"/>
      <c r="T287" s="12"/>
      <c r="U287" s="12"/>
      <c r="V287" s="12"/>
      <c r="Z287" s="111" t="e">
        <f>IF('Form LTAHO Instructions'!#REF!="yes",COUNTA('Form LTAHO General'!B287),0)</f>
        <v>#REF!</v>
      </c>
      <c r="AA287" s="111">
        <f>IF(COUNTA(B287:V287)&gt;0,3-(COUNTA('Form LTAHO General'!B287)+COUNTA('Form LTAHO General'!D287)+COUNTA('Form LTAHO General'!U287)),0)</f>
        <v>0</v>
      </c>
      <c r="AB287" s="111">
        <f>IF('Form LTAHO General'!U287="No",COUNTBLANK('Form LTAHO General'!E287:G287)+COUNTBLANK('Form LTAHO General'!K287),0)</f>
        <v>0</v>
      </c>
      <c r="AC287" s="111">
        <f>IF('Form LTAHO General'!G287="Others",COUNTBLANK('Form LTAHO General'!H287),0)</f>
        <v>0</v>
      </c>
      <c r="AD287" s="111">
        <f>IF(AND(U287="No",COUNTA('Form LTAHO General'!B287),ISBLANK('Form LTAHO General'!I287)),COUNTBLANK('Form LTAHO General'!J287),0)</f>
        <v>0</v>
      </c>
      <c r="AE287" s="111">
        <f>IF(ISBLANK(K287),0,IF(ISNUMBER(SEARCH("FI fully agreed with the client's requests/appeals",'Form LTAHO General'!K287)),0,COUNTBLANK('Form LTAHO General'!L287)))</f>
        <v>0</v>
      </c>
      <c r="AF287" s="111">
        <f>IF(OR('Form LTAHO General'!K287="Others",'Form LTAHO General'!L287="Others"),COUNTBLANK('Form LTAHO General'!M287),0)</f>
        <v>0</v>
      </c>
      <c r="AG287" s="111">
        <f>IF(ISBLANK(B287),0,IF(AND(ISBLANK('Form LTAHO General'!P287),NETWORKDAYS(IFERROR(DATE(LEFT('Form LTAHO General'!E287,4),MID('Form LTAHO General'!E287,5,2),RIGHT('Form LTAHO General'!E287,2)),0),IFERROR(DATE(LEFT('Form LTAHO Instructions'!#REF!,4),MID('Form LTAHO Instructions'!#REF!,5,2),RIGHT('Form LTAHO Instructions'!#REF!,2)),0),7)&gt;27),COUNTBLANK('Form LTAHO General'!#REF!),0))</f>
        <v>0</v>
      </c>
      <c r="AH287" s="111">
        <f t="shared" si="28"/>
        <v>0</v>
      </c>
      <c r="AI287" s="111">
        <f t="shared" si="29"/>
        <v>0</v>
      </c>
      <c r="AJ287" s="111">
        <f t="shared" si="30"/>
        <v>0</v>
      </c>
      <c r="AK287" s="111">
        <f>IF(ISBLANK(E287),0,IF(IFERROR(DATE(LEFT(E287,4),MID(E287,5,2),RIGHT(E287,2)),0)&lt;IFERROR(DATE(LEFT('Form LTAHO Instructions'!#REF!,4),MID('Form LTAHO Instructions'!#REF!,5,2),RIGHT('Form LTAHO Instructions'!#REF!,2)),0),0,1))</f>
        <v>0</v>
      </c>
      <c r="AL287" s="111">
        <f>IF('Form LTAHO General'!U287="Misconduct report has been filed",COUNTBLANK('Form LTAHO General'!V287),0)</f>
        <v>0</v>
      </c>
      <c r="AM287" s="111">
        <f t="shared" si="31"/>
        <v>0</v>
      </c>
      <c r="AN287" s="111">
        <f>IF(ISBLANK(D287),0,IF(ISNA(VLOOKUP(D287,'Form LTAHO Dropdowns (Hidden)'!$B$1:$B$4,1,FALSE)),1,0))</f>
        <v>0</v>
      </c>
      <c r="AO287" s="111">
        <f>IF(ISBLANK(G287),0,IF(ISNA(VLOOKUP(G287,'Form LTAHO Dropdowns (Hidden)'!$J$1:$J$5,1,FALSE)),1,0))</f>
        <v>0</v>
      </c>
      <c r="AP287" s="111">
        <f>IF(ISBLANK(K287),0,IF(ISNA(VLOOKUP(K287,'Form LTAHO Dropdowns (Hidden)'!$M$1:$M$4,1,FALSE)),1,0))</f>
        <v>0</v>
      </c>
      <c r="AQ287" s="111">
        <f>IF(ISBLANK(L287),0,IF(ISNA(VLOOKUP(L287,'Form LTAHO Dropdowns (Hidden)'!$K$1:$K$4,1,FALSE)),1,0))</f>
        <v>0</v>
      </c>
      <c r="AR287" s="111">
        <f t="shared" si="32"/>
        <v>0</v>
      </c>
      <c r="AS287" s="111">
        <f t="shared" si="33"/>
        <v>0</v>
      </c>
      <c r="AT287" s="111">
        <f t="shared" si="34"/>
        <v>0</v>
      </c>
    </row>
    <row r="288" spans="2:46" x14ac:dyDescent="0.25">
      <c r="B288" s="12"/>
      <c r="C288" s="12"/>
      <c r="D288" s="12"/>
      <c r="E288" s="32"/>
      <c r="F288" s="12"/>
      <c r="G288" s="12"/>
      <c r="H288" s="12"/>
      <c r="I288" s="32"/>
      <c r="J288" s="12"/>
      <c r="K288" s="12"/>
      <c r="L288" s="12"/>
      <c r="M288" s="12"/>
      <c r="N288" s="12"/>
      <c r="O288" s="12"/>
      <c r="P288" s="32"/>
      <c r="Q288" s="12"/>
      <c r="R288" s="12"/>
      <c r="S288" s="12"/>
      <c r="T288" s="12"/>
      <c r="U288" s="12"/>
      <c r="V288" s="12"/>
      <c r="Z288" s="111" t="e">
        <f>IF('Form LTAHO Instructions'!#REF!="yes",COUNTA('Form LTAHO General'!B288),0)</f>
        <v>#REF!</v>
      </c>
      <c r="AA288" s="111">
        <f>IF(COUNTA(B288:V288)&gt;0,3-(COUNTA('Form LTAHO General'!B288)+COUNTA('Form LTAHO General'!D288)+COUNTA('Form LTAHO General'!U288)),0)</f>
        <v>0</v>
      </c>
      <c r="AB288" s="111">
        <f>IF('Form LTAHO General'!U288="No",COUNTBLANK('Form LTAHO General'!E288:G288)+COUNTBLANK('Form LTAHO General'!K288),0)</f>
        <v>0</v>
      </c>
      <c r="AC288" s="111">
        <f>IF('Form LTAHO General'!G288="Others",COUNTBLANK('Form LTAHO General'!H288),0)</f>
        <v>0</v>
      </c>
      <c r="AD288" s="111">
        <f>IF(AND(U288="No",COUNTA('Form LTAHO General'!B288),ISBLANK('Form LTAHO General'!I288)),COUNTBLANK('Form LTAHO General'!J288),0)</f>
        <v>0</v>
      </c>
      <c r="AE288" s="111">
        <f>IF(ISBLANK(K288),0,IF(ISNUMBER(SEARCH("FI fully agreed with the client's requests/appeals",'Form LTAHO General'!K288)),0,COUNTBLANK('Form LTAHO General'!L288)))</f>
        <v>0</v>
      </c>
      <c r="AF288" s="111">
        <f>IF(OR('Form LTAHO General'!K288="Others",'Form LTAHO General'!L288="Others"),COUNTBLANK('Form LTAHO General'!M288),0)</f>
        <v>0</v>
      </c>
      <c r="AG288" s="111">
        <f>IF(ISBLANK(B288),0,IF(AND(ISBLANK('Form LTAHO General'!P288),NETWORKDAYS(IFERROR(DATE(LEFT('Form LTAHO General'!E288,4),MID('Form LTAHO General'!E288,5,2),RIGHT('Form LTAHO General'!E288,2)),0),IFERROR(DATE(LEFT('Form LTAHO Instructions'!#REF!,4),MID('Form LTAHO Instructions'!#REF!,5,2),RIGHT('Form LTAHO Instructions'!#REF!,2)),0),7)&gt;27),COUNTBLANK('Form LTAHO General'!#REF!),0))</f>
        <v>0</v>
      </c>
      <c r="AH288" s="111">
        <f t="shared" si="28"/>
        <v>0</v>
      </c>
      <c r="AI288" s="111">
        <f t="shared" si="29"/>
        <v>0</v>
      </c>
      <c r="AJ288" s="111">
        <f t="shared" si="30"/>
        <v>0</v>
      </c>
      <c r="AK288" s="111">
        <f>IF(ISBLANK(E288),0,IF(IFERROR(DATE(LEFT(E288,4),MID(E288,5,2),RIGHT(E288,2)),0)&lt;IFERROR(DATE(LEFT('Form LTAHO Instructions'!#REF!,4),MID('Form LTAHO Instructions'!#REF!,5,2),RIGHT('Form LTAHO Instructions'!#REF!,2)),0),0,1))</f>
        <v>0</v>
      </c>
      <c r="AL288" s="111">
        <f>IF('Form LTAHO General'!U288="Misconduct report has been filed",COUNTBLANK('Form LTAHO General'!V288),0)</f>
        <v>0</v>
      </c>
      <c r="AM288" s="111">
        <f t="shared" si="31"/>
        <v>0</v>
      </c>
      <c r="AN288" s="111">
        <f>IF(ISBLANK(D288),0,IF(ISNA(VLOOKUP(D288,'Form LTAHO Dropdowns (Hidden)'!$B$1:$B$4,1,FALSE)),1,0))</f>
        <v>0</v>
      </c>
      <c r="AO288" s="111">
        <f>IF(ISBLANK(G288),0,IF(ISNA(VLOOKUP(G288,'Form LTAHO Dropdowns (Hidden)'!$J$1:$J$5,1,FALSE)),1,0))</f>
        <v>0</v>
      </c>
      <c r="AP288" s="111">
        <f>IF(ISBLANK(K288),0,IF(ISNA(VLOOKUP(K288,'Form LTAHO Dropdowns (Hidden)'!$M$1:$M$4,1,FALSE)),1,0))</f>
        <v>0</v>
      </c>
      <c r="AQ288" s="111">
        <f>IF(ISBLANK(L288),0,IF(ISNA(VLOOKUP(L288,'Form LTAHO Dropdowns (Hidden)'!$K$1:$K$4,1,FALSE)),1,0))</f>
        <v>0</v>
      </c>
      <c r="AR288" s="111">
        <f t="shared" si="32"/>
        <v>0</v>
      </c>
      <c r="AS288" s="111">
        <f t="shared" si="33"/>
        <v>0</v>
      </c>
      <c r="AT288" s="111">
        <f t="shared" si="34"/>
        <v>0</v>
      </c>
    </row>
    <row r="289" spans="2:46" x14ac:dyDescent="0.25">
      <c r="B289" s="12"/>
      <c r="C289" s="12"/>
      <c r="D289" s="12"/>
      <c r="E289" s="32"/>
      <c r="F289" s="12"/>
      <c r="G289" s="12"/>
      <c r="H289" s="12"/>
      <c r="I289" s="32"/>
      <c r="J289" s="12"/>
      <c r="K289" s="12"/>
      <c r="L289" s="12"/>
      <c r="M289" s="12"/>
      <c r="N289" s="12"/>
      <c r="O289" s="12"/>
      <c r="P289" s="32"/>
      <c r="Q289" s="12"/>
      <c r="R289" s="12"/>
      <c r="S289" s="12"/>
      <c r="T289" s="12"/>
      <c r="U289" s="12"/>
      <c r="V289" s="12"/>
      <c r="Z289" s="111" t="e">
        <f>IF('Form LTAHO Instructions'!#REF!="yes",COUNTA('Form LTAHO General'!B289),0)</f>
        <v>#REF!</v>
      </c>
      <c r="AA289" s="111">
        <f>IF(COUNTA(B289:V289)&gt;0,3-(COUNTA('Form LTAHO General'!B289)+COUNTA('Form LTAHO General'!D289)+COUNTA('Form LTAHO General'!U289)),0)</f>
        <v>0</v>
      </c>
      <c r="AB289" s="111">
        <f>IF('Form LTAHO General'!U289="No",COUNTBLANK('Form LTAHO General'!E289:G289)+COUNTBLANK('Form LTAHO General'!K289),0)</f>
        <v>0</v>
      </c>
      <c r="AC289" s="111">
        <f>IF('Form LTAHO General'!G289="Others",COUNTBLANK('Form LTAHO General'!H289),0)</f>
        <v>0</v>
      </c>
      <c r="AD289" s="111">
        <f>IF(AND(U289="No",COUNTA('Form LTAHO General'!B289),ISBLANK('Form LTAHO General'!I289)),COUNTBLANK('Form LTAHO General'!J289),0)</f>
        <v>0</v>
      </c>
      <c r="AE289" s="111">
        <f>IF(ISBLANK(K289),0,IF(ISNUMBER(SEARCH("FI fully agreed with the client's requests/appeals",'Form LTAHO General'!K289)),0,COUNTBLANK('Form LTAHO General'!L289)))</f>
        <v>0</v>
      </c>
      <c r="AF289" s="111">
        <f>IF(OR('Form LTAHO General'!K289="Others",'Form LTAHO General'!L289="Others"),COUNTBLANK('Form LTAHO General'!M289),0)</f>
        <v>0</v>
      </c>
      <c r="AG289" s="111">
        <f>IF(ISBLANK(B289),0,IF(AND(ISBLANK('Form LTAHO General'!P289),NETWORKDAYS(IFERROR(DATE(LEFT('Form LTAHO General'!E289,4),MID('Form LTAHO General'!E289,5,2),RIGHT('Form LTAHO General'!E289,2)),0),IFERROR(DATE(LEFT('Form LTAHO Instructions'!#REF!,4),MID('Form LTAHO Instructions'!#REF!,5,2),RIGHT('Form LTAHO Instructions'!#REF!,2)),0),7)&gt;27),COUNTBLANK('Form LTAHO General'!#REF!),0))</f>
        <v>0</v>
      </c>
      <c r="AH289" s="111">
        <f t="shared" si="28"/>
        <v>0</v>
      </c>
      <c r="AI289" s="111">
        <f t="shared" si="29"/>
        <v>0</v>
      </c>
      <c r="AJ289" s="111">
        <f t="shared" si="30"/>
        <v>0</v>
      </c>
      <c r="AK289" s="111">
        <f>IF(ISBLANK(E289),0,IF(IFERROR(DATE(LEFT(E289,4),MID(E289,5,2),RIGHT(E289,2)),0)&lt;IFERROR(DATE(LEFT('Form LTAHO Instructions'!#REF!,4),MID('Form LTAHO Instructions'!#REF!,5,2),RIGHT('Form LTAHO Instructions'!#REF!,2)),0),0,1))</f>
        <v>0</v>
      </c>
      <c r="AL289" s="111">
        <f>IF('Form LTAHO General'!U289="Misconduct report has been filed",COUNTBLANK('Form LTAHO General'!V289),0)</f>
        <v>0</v>
      </c>
      <c r="AM289" s="111">
        <f t="shared" si="31"/>
        <v>0</v>
      </c>
      <c r="AN289" s="111">
        <f>IF(ISBLANK(D289),0,IF(ISNA(VLOOKUP(D289,'Form LTAHO Dropdowns (Hidden)'!$B$1:$B$4,1,FALSE)),1,0))</f>
        <v>0</v>
      </c>
      <c r="AO289" s="111">
        <f>IF(ISBLANK(G289),0,IF(ISNA(VLOOKUP(G289,'Form LTAHO Dropdowns (Hidden)'!$J$1:$J$5,1,FALSE)),1,0))</f>
        <v>0</v>
      </c>
      <c r="AP289" s="111">
        <f>IF(ISBLANK(K289),0,IF(ISNA(VLOOKUP(K289,'Form LTAHO Dropdowns (Hidden)'!$M$1:$M$4,1,FALSE)),1,0))</f>
        <v>0</v>
      </c>
      <c r="AQ289" s="111">
        <f>IF(ISBLANK(L289),0,IF(ISNA(VLOOKUP(L289,'Form LTAHO Dropdowns (Hidden)'!$K$1:$K$4,1,FALSE)),1,0))</f>
        <v>0</v>
      </c>
      <c r="AR289" s="111">
        <f t="shared" si="32"/>
        <v>0</v>
      </c>
      <c r="AS289" s="111">
        <f t="shared" si="33"/>
        <v>0</v>
      </c>
      <c r="AT289" s="111">
        <f t="shared" si="34"/>
        <v>0</v>
      </c>
    </row>
    <row r="290" spans="2:46" x14ac:dyDescent="0.25">
      <c r="B290" s="12"/>
      <c r="C290" s="12"/>
      <c r="D290" s="12"/>
      <c r="E290" s="32"/>
      <c r="F290" s="12"/>
      <c r="G290" s="12"/>
      <c r="H290" s="12"/>
      <c r="I290" s="32"/>
      <c r="J290" s="12"/>
      <c r="K290" s="12"/>
      <c r="L290" s="12"/>
      <c r="M290" s="12"/>
      <c r="N290" s="12"/>
      <c r="O290" s="12"/>
      <c r="P290" s="32"/>
      <c r="Q290" s="12"/>
      <c r="R290" s="12"/>
      <c r="S290" s="12"/>
      <c r="T290" s="12"/>
      <c r="U290" s="12"/>
      <c r="V290" s="12"/>
      <c r="Z290" s="111" t="e">
        <f>IF('Form LTAHO Instructions'!#REF!="yes",COUNTA('Form LTAHO General'!B290),0)</f>
        <v>#REF!</v>
      </c>
      <c r="AA290" s="111">
        <f>IF(COUNTA(B290:V290)&gt;0,3-(COUNTA('Form LTAHO General'!B290)+COUNTA('Form LTAHO General'!D290)+COUNTA('Form LTAHO General'!U290)),0)</f>
        <v>0</v>
      </c>
      <c r="AB290" s="111">
        <f>IF('Form LTAHO General'!U290="No",COUNTBLANK('Form LTAHO General'!E290:G290)+COUNTBLANK('Form LTAHO General'!K290),0)</f>
        <v>0</v>
      </c>
      <c r="AC290" s="111">
        <f>IF('Form LTAHO General'!G290="Others",COUNTBLANK('Form LTAHO General'!H290),0)</f>
        <v>0</v>
      </c>
      <c r="AD290" s="111">
        <f>IF(AND(U290="No",COUNTA('Form LTAHO General'!B290),ISBLANK('Form LTAHO General'!I290)),COUNTBLANK('Form LTAHO General'!J290),0)</f>
        <v>0</v>
      </c>
      <c r="AE290" s="111">
        <f>IF(ISBLANK(K290),0,IF(ISNUMBER(SEARCH("FI fully agreed with the client's requests/appeals",'Form LTAHO General'!K290)),0,COUNTBLANK('Form LTAHO General'!L290)))</f>
        <v>0</v>
      </c>
      <c r="AF290" s="111">
        <f>IF(OR('Form LTAHO General'!K290="Others",'Form LTAHO General'!L290="Others"),COUNTBLANK('Form LTAHO General'!M290),0)</f>
        <v>0</v>
      </c>
      <c r="AG290" s="111">
        <f>IF(ISBLANK(B290),0,IF(AND(ISBLANK('Form LTAHO General'!P290),NETWORKDAYS(IFERROR(DATE(LEFT('Form LTAHO General'!E290,4),MID('Form LTAHO General'!E290,5,2),RIGHT('Form LTAHO General'!E290,2)),0),IFERROR(DATE(LEFT('Form LTAHO Instructions'!#REF!,4),MID('Form LTAHO Instructions'!#REF!,5,2),RIGHT('Form LTAHO Instructions'!#REF!,2)),0),7)&gt;27),COUNTBLANK('Form LTAHO General'!#REF!),0))</f>
        <v>0</v>
      </c>
      <c r="AH290" s="111">
        <f t="shared" si="28"/>
        <v>0</v>
      </c>
      <c r="AI290" s="111">
        <f t="shared" si="29"/>
        <v>0</v>
      </c>
      <c r="AJ290" s="111">
        <f t="shared" si="30"/>
        <v>0</v>
      </c>
      <c r="AK290" s="111">
        <f>IF(ISBLANK(E290),0,IF(IFERROR(DATE(LEFT(E290,4),MID(E290,5,2),RIGHT(E290,2)),0)&lt;IFERROR(DATE(LEFT('Form LTAHO Instructions'!#REF!,4),MID('Form LTAHO Instructions'!#REF!,5,2),RIGHT('Form LTAHO Instructions'!#REF!,2)),0),0,1))</f>
        <v>0</v>
      </c>
      <c r="AL290" s="111">
        <f>IF('Form LTAHO General'!U290="Misconduct report has been filed",COUNTBLANK('Form LTAHO General'!V290),0)</f>
        <v>0</v>
      </c>
      <c r="AM290" s="111">
        <f t="shared" si="31"/>
        <v>0</v>
      </c>
      <c r="AN290" s="111">
        <f>IF(ISBLANK(D290),0,IF(ISNA(VLOOKUP(D290,'Form LTAHO Dropdowns (Hidden)'!$B$1:$B$4,1,FALSE)),1,0))</f>
        <v>0</v>
      </c>
      <c r="AO290" s="111">
        <f>IF(ISBLANK(G290),0,IF(ISNA(VLOOKUP(G290,'Form LTAHO Dropdowns (Hidden)'!$J$1:$J$5,1,FALSE)),1,0))</f>
        <v>0</v>
      </c>
      <c r="AP290" s="111">
        <f>IF(ISBLANK(K290),0,IF(ISNA(VLOOKUP(K290,'Form LTAHO Dropdowns (Hidden)'!$M$1:$M$4,1,FALSE)),1,0))</f>
        <v>0</v>
      </c>
      <c r="AQ290" s="111">
        <f>IF(ISBLANK(L290),0,IF(ISNA(VLOOKUP(L290,'Form LTAHO Dropdowns (Hidden)'!$K$1:$K$4,1,FALSE)),1,0))</f>
        <v>0</v>
      </c>
      <c r="AR290" s="111">
        <f t="shared" si="32"/>
        <v>0</v>
      </c>
      <c r="AS290" s="111">
        <f t="shared" si="33"/>
        <v>0</v>
      </c>
      <c r="AT290" s="111">
        <f t="shared" si="34"/>
        <v>0</v>
      </c>
    </row>
    <row r="291" spans="2:46" x14ac:dyDescent="0.25">
      <c r="B291" s="12"/>
      <c r="C291" s="12"/>
      <c r="D291" s="12"/>
      <c r="E291" s="32"/>
      <c r="F291" s="12"/>
      <c r="G291" s="12"/>
      <c r="H291" s="12"/>
      <c r="I291" s="32"/>
      <c r="J291" s="12"/>
      <c r="K291" s="12"/>
      <c r="L291" s="12"/>
      <c r="M291" s="12"/>
      <c r="N291" s="12"/>
      <c r="O291" s="12"/>
      <c r="P291" s="32"/>
      <c r="Q291" s="12"/>
      <c r="R291" s="12"/>
      <c r="S291" s="12"/>
      <c r="T291" s="12"/>
      <c r="U291" s="12"/>
      <c r="V291" s="12"/>
      <c r="Z291" s="111" t="e">
        <f>IF('Form LTAHO Instructions'!#REF!="yes",COUNTA('Form LTAHO General'!B291),0)</f>
        <v>#REF!</v>
      </c>
      <c r="AA291" s="111">
        <f>IF(COUNTA(B291:V291)&gt;0,3-(COUNTA('Form LTAHO General'!B291)+COUNTA('Form LTAHO General'!D291)+COUNTA('Form LTAHO General'!U291)),0)</f>
        <v>0</v>
      </c>
      <c r="AB291" s="111">
        <f>IF('Form LTAHO General'!U291="No",COUNTBLANK('Form LTAHO General'!E291:G291)+COUNTBLANK('Form LTAHO General'!K291),0)</f>
        <v>0</v>
      </c>
      <c r="AC291" s="111">
        <f>IF('Form LTAHO General'!G291="Others",COUNTBLANK('Form LTAHO General'!H291),0)</f>
        <v>0</v>
      </c>
      <c r="AD291" s="111">
        <f>IF(AND(U291="No",COUNTA('Form LTAHO General'!B291),ISBLANK('Form LTAHO General'!I291)),COUNTBLANK('Form LTAHO General'!J291),0)</f>
        <v>0</v>
      </c>
      <c r="AE291" s="111">
        <f>IF(ISBLANK(K291),0,IF(ISNUMBER(SEARCH("FI fully agreed with the client's requests/appeals",'Form LTAHO General'!K291)),0,COUNTBLANK('Form LTAHO General'!L291)))</f>
        <v>0</v>
      </c>
      <c r="AF291" s="111">
        <f>IF(OR('Form LTAHO General'!K291="Others",'Form LTAHO General'!L291="Others"),COUNTBLANK('Form LTAHO General'!M291),0)</f>
        <v>0</v>
      </c>
      <c r="AG291" s="111">
        <f>IF(ISBLANK(B291),0,IF(AND(ISBLANK('Form LTAHO General'!P291),NETWORKDAYS(IFERROR(DATE(LEFT('Form LTAHO General'!E291,4),MID('Form LTAHO General'!E291,5,2),RIGHT('Form LTAHO General'!E291,2)),0),IFERROR(DATE(LEFT('Form LTAHO Instructions'!#REF!,4),MID('Form LTAHO Instructions'!#REF!,5,2),RIGHT('Form LTAHO Instructions'!#REF!,2)),0),7)&gt;27),COUNTBLANK('Form LTAHO General'!#REF!),0))</f>
        <v>0</v>
      </c>
      <c r="AH291" s="111">
        <f t="shared" si="28"/>
        <v>0</v>
      </c>
      <c r="AI291" s="111">
        <f t="shared" si="29"/>
        <v>0</v>
      </c>
      <c r="AJ291" s="111">
        <f t="shared" si="30"/>
        <v>0</v>
      </c>
      <c r="AK291" s="111">
        <f>IF(ISBLANK(E291),0,IF(IFERROR(DATE(LEFT(E291,4),MID(E291,5,2),RIGHT(E291,2)),0)&lt;IFERROR(DATE(LEFT('Form LTAHO Instructions'!#REF!,4),MID('Form LTAHO Instructions'!#REF!,5,2),RIGHT('Form LTAHO Instructions'!#REF!,2)),0),0,1))</f>
        <v>0</v>
      </c>
      <c r="AL291" s="111">
        <f>IF('Form LTAHO General'!U291="Misconduct report has been filed",COUNTBLANK('Form LTAHO General'!V291),0)</f>
        <v>0</v>
      </c>
      <c r="AM291" s="111">
        <f t="shared" si="31"/>
        <v>0</v>
      </c>
      <c r="AN291" s="111">
        <f>IF(ISBLANK(D291),0,IF(ISNA(VLOOKUP(D291,'Form LTAHO Dropdowns (Hidden)'!$B$1:$B$4,1,FALSE)),1,0))</f>
        <v>0</v>
      </c>
      <c r="AO291" s="111">
        <f>IF(ISBLANK(G291),0,IF(ISNA(VLOOKUP(G291,'Form LTAHO Dropdowns (Hidden)'!$J$1:$J$5,1,FALSE)),1,0))</f>
        <v>0</v>
      </c>
      <c r="AP291" s="111">
        <f>IF(ISBLANK(K291),0,IF(ISNA(VLOOKUP(K291,'Form LTAHO Dropdowns (Hidden)'!$M$1:$M$4,1,FALSE)),1,0))</f>
        <v>0</v>
      </c>
      <c r="AQ291" s="111">
        <f>IF(ISBLANK(L291),0,IF(ISNA(VLOOKUP(L291,'Form LTAHO Dropdowns (Hidden)'!$K$1:$K$4,1,FALSE)),1,0))</f>
        <v>0</v>
      </c>
      <c r="AR291" s="111">
        <f t="shared" si="32"/>
        <v>0</v>
      </c>
      <c r="AS291" s="111">
        <f t="shared" si="33"/>
        <v>0</v>
      </c>
      <c r="AT291" s="111">
        <f t="shared" si="34"/>
        <v>0</v>
      </c>
    </row>
    <row r="292" spans="2:46" x14ac:dyDescent="0.25">
      <c r="B292" s="12"/>
      <c r="C292" s="12"/>
      <c r="D292" s="12"/>
      <c r="E292" s="32"/>
      <c r="F292" s="12"/>
      <c r="G292" s="12"/>
      <c r="H292" s="12"/>
      <c r="I292" s="32"/>
      <c r="J292" s="12"/>
      <c r="K292" s="12"/>
      <c r="L292" s="12"/>
      <c r="M292" s="12"/>
      <c r="N292" s="12"/>
      <c r="O292" s="12"/>
      <c r="P292" s="32"/>
      <c r="Q292" s="12"/>
      <c r="R292" s="12"/>
      <c r="S292" s="12"/>
      <c r="T292" s="12"/>
      <c r="U292" s="12"/>
      <c r="V292" s="12"/>
      <c r="Z292" s="111" t="e">
        <f>IF('Form LTAHO Instructions'!#REF!="yes",COUNTA('Form LTAHO General'!B292),0)</f>
        <v>#REF!</v>
      </c>
      <c r="AA292" s="111">
        <f>IF(COUNTA(B292:V292)&gt;0,3-(COUNTA('Form LTAHO General'!B292)+COUNTA('Form LTAHO General'!D292)+COUNTA('Form LTAHO General'!U292)),0)</f>
        <v>0</v>
      </c>
      <c r="AB292" s="111">
        <f>IF('Form LTAHO General'!U292="No",COUNTBLANK('Form LTAHO General'!E292:G292)+COUNTBLANK('Form LTAHO General'!K292),0)</f>
        <v>0</v>
      </c>
      <c r="AC292" s="111">
        <f>IF('Form LTAHO General'!G292="Others",COUNTBLANK('Form LTAHO General'!H292),0)</f>
        <v>0</v>
      </c>
      <c r="AD292" s="111">
        <f>IF(AND(U292="No",COUNTA('Form LTAHO General'!B292),ISBLANK('Form LTAHO General'!I292)),COUNTBLANK('Form LTAHO General'!J292),0)</f>
        <v>0</v>
      </c>
      <c r="AE292" s="111">
        <f>IF(ISBLANK(K292),0,IF(ISNUMBER(SEARCH("FI fully agreed with the client's requests/appeals",'Form LTAHO General'!K292)),0,COUNTBLANK('Form LTAHO General'!L292)))</f>
        <v>0</v>
      </c>
      <c r="AF292" s="111">
        <f>IF(OR('Form LTAHO General'!K292="Others",'Form LTAHO General'!L292="Others"),COUNTBLANK('Form LTAHO General'!M292),0)</f>
        <v>0</v>
      </c>
      <c r="AG292" s="111">
        <f>IF(ISBLANK(B292),0,IF(AND(ISBLANK('Form LTAHO General'!P292),NETWORKDAYS(IFERROR(DATE(LEFT('Form LTAHO General'!E292,4),MID('Form LTAHO General'!E292,5,2),RIGHT('Form LTAHO General'!E292,2)),0),IFERROR(DATE(LEFT('Form LTAHO Instructions'!#REF!,4),MID('Form LTAHO Instructions'!#REF!,5,2),RIGHT('Form LTAHO Instructions'!#REF!,2)),0),7)&gt;27),COUNTBLANK('Form LTAHO General'!#REF!),0))</f>
        <v>0</v>
      </c>
      <c r="AH292" s="111">
        <f t="shared" si="28"/>
        <v>0</v>
      </c>
      <c r="AI292" s="111">
        <f t="shared" si="29"/>
        <v>0</v>
      </c>
      <c r="AJ292" s="111">
        <f t="shared" si="30"/>
        <v>0</v>
      </c>
      <c r="AK292" s="111">
        <f>IF(ISBLANK(E292),0,IF(IFERROR(DATE(LEFT(E292,4),MID(E292,5,2),RIGHT(E292,2)),0)&lt;IFERROR(DATE(LEFT('Form LTAHO Instructions'!#REF!,4),MID('Form LTAHO Instructions'!#REF!,5,2),RIGHT('Form LTAHO Instructions'!#REF!,2)),0),0,1))</f>
        <v>0</v>
      </c>
      <c r="AL292" s="111">
        <f>IF('Form LTAHO General'!U292="Misconduct report has been filed",COUNTBLANK('Form LTAHO General'!V292),0)</f>
        <v>0</v>
      </c>
      <c r="AM292" s="111">
        <f t="shared" si="31"/>
        <v>0</v>
      </c>
      <c r="AN292" s="111">
        <f>IF(ISBLANK(D292),0,IF(ISNA(VLOOKUP(D292,'Form LTAHO Dropdowns (Hidden)'!$B$1:$B$4,1,FALSE)),1,0))</f>
        <v>0</v>
      </c>
      <c r="AO292" s="111">
        <f>IF(ISBLANK(G292),0,IF(ISNA(VLOOKUP(G292,'Form LTAHO Dropdowns (Hidden)'!$J$1:$J$5,1,FALSE)),1,0))</f>
        <v>0</v>
      </c>
      <c r="AP292" s="111">
        <f>IF(ISBLANK(K292),0,IF(ISNA(VLOOKUP(K292,'Form LTAHO Dropdowns (Hidden)'!$M$1:$M$4,1,FALSE)),1,0))</f>
        <v>0</v>
      </c>
      <c r="AQ292" s="111">
        <f>IF(ISBLANK(L292),0,IF(ISNA(VLOOKUP(L292,'Form LTAHO Dropdowns (Hidden)'!$K$1:$K$4,1,FALSE)),1,0))</f>
        <v>0</v>
      </c>
      <c r="AR292" s="111">
        <f t="shared" si="32"/>
        <v>0</v>
      </c>
      <c r="AS292" s="111">
        <f t="shared" si="33"/>
        <v>0</v>
      </c>
      <c r="AT292" s="111">
        <f t="shared" si="34"/>
        <v>0</v>
      </c>
    </row>
    <row r="293" spans="2:46" x14ac:dyDescent="0.25">
      <c r="B293" s="12"/>
      <c r="C293" s="12"/>
      <c r="D293" s="12"/>
      <c r="E293" s="32"/>
      <c r="F293" s="12"/>
      <c r="G293" s="12"/>
      <c r="H293" s="12"/>
      <c r="I293" s="32"/>
      <c r="J293" s="12"/>
      <c r="K293" s="12"/>
      <c r="L293" s="12"/>
      <c r="M293" s="12"/>
      <c r="N293" s="12"/>
      <c r="O293" s="12"/>
      <c r="P293" s="32"/>
      <c r="Q293" s="12"/>
      <c r="R293" s="12"/>
      <c r="S293" s="12"/>
      <c r="T293" s="12"/>
      <c r="U293" s="12"/>
      <c r="V293" s="12"/>
      <c r="Z293" s="111" t="e">
        <f>IF('Form LTAHO Instructions'!#REF!="yes",COUNTA('Form LTAHO General'!B293),0)</f>
        <v>#REF!</v>
      </c>
      <c r="AA293" s="111">
        <f>IF(COUNTA(B293:V293)&gt;0,3-(COUNTA('Form LTAHO General'!B293)+COUNTA('Form LTAHO General'!D293)+COUNTA('Form LTAHO General'!U293)),0)</f>
        <v>0</v>
      </c>
      <c r="AB293" s="111">
        <f>IF('Form LTAHO General'!U293="No",COUNTBLANK('Form LTAHO General'!E293:G293)+COUNTBLANK('Form LTAHO General'!K293),0)</f>
        <v>0</v>
      </c>
      <c r="AC293" s="111">
        <f>IF('Form LTAHO General'!G293="Others",COUNTBLANK('Form LTAHO General'!H293),0)</f>
        <v>0</v>
      </c>
      <c r="AD293" s="111">
        <f>IF(AND(U293="No",COUNTA('Form LTAHO General'!B293),ISBLANK('Form LTAHO General'!I293)),COUNTBLANK('Form LTAHO General'!J293),0)</f>
        <v>0</v>
      </c>
      <c r="AE293" s="111">
        <f>IF(ISBLANK(K293),0,IF(ISNUMBER(SEARCH("FI fully agreed with the client's requests/appeals",'Form LTAHO General'!K293)),0,COUNTBLANK('Form LTAHO General'!L293)))</f>
        <v>0</v>
      </c>
      <c r="AF293" s="111">
        <f>IF(OR('Form LTAHO General'!K293="Others",'Form LTAHO General'!L293="Others"),COUNTBLANK('Form LTAHO General'!M293),0)</f>
        <v>0</v>
      </c>
      <c r="AG293" s="111">
        <f>IF(ISBLANK(B293),0,IF(AND(ISBLANK('Form LTAHO General'!P293),NETWORKDAYS(IFERROR(DATE(LEFT('Form LTAHO General'!E293,4),MID('Form LTAHO General'!E293,5,2),RIGHT('Form LTAHO General'!E293,2)),0),IFERROR(DATE(LEFT('Form LTAHO Instructions'!#REF!,4),MID('Form LTAHO Instructions'!#REF!,5,2),RIGHT('Form LTAHO Instructions'!#REF!,2)),0),7)&gt;27),COUNTBLANK('Form LTAHO General'!#REF!),0))</f>
        <v>0</v>
      </c>
      <c r="AH293" s="111">
        <f t="shared" si="28"/>
        <v>0</v>
      </c>
      <c r="AI293" s="111">
        <f t="shared" si="29"/>
        <v>0</v>
      </c>
      <c r="AJ293" s="111">
        <f t="shared" si="30"/>
        <v>0</v>
      </c>
      <c r="AK293" s="111">
        <f>IF(ISBLANK(E293),0,IF(IFERROR(DATE(LEFT(E293,4),MID(E293,5,2),RIGHT(E293,2)),0)&lt;IFERROR(DATE(LEFT('Form LTAHO Instructions'!#REF!,4),MID('Form LTAHO Instructions'!#REF!,5,2),RIGHT('Form LTAHO Instructions'!#REF!,2)),0),0,1))</f>
        <v>0</v>
      </c>
      <c r="AL293" s="111">
        <f>IF('Form LTAHO General'!U293="Misconduct report has been filed",COUNTBLANK('Form LTAHO General'!V293),0)</f>
        <v>0</v>
      </c>
      <c r="AM293" s="111">
        <f t="shared" si="31"/>
        <v>0</v>
      </c>
      <c r="AN293" s="111">
        <f>IF(ISBLANK(D293),0,IF(ISNA(VLOOKUP(D293,'Form LTAHO Dropdowns (Hidden)'!$B$1:$B$4,1,FALSE)),1,0))</f>
        <v>0</v>
      </c>
      <c r="AO293" s="111">
        <f>IF(ISBLANK(G293),0,IF(ISNA(VLOOKUP(G293,'Form LTAHO Dropdowns (Hidden)'!$J$1:$J$5,1,FALSE)),1,0))</f>
        <v>0</v>
      </c>
      <c r="AP293" s="111">
        <f>IF(ISBLANK(K293),0,IF(ISNA(VLOOKUP(K293,'Form LTAHO Dropdowns (Hidden)'!$M$1:$M$4,1,FALSE)),1,0))</f>
        <v>0</v>
      </c>
      <c r="AQ293" s="111">
        <f>IF(ISBLANK(L293),0,IF(ISNA(VLOOKUP(L293,'Form LTAHO Dropdowns (Hidden)'!$K$1:$K$4,1,FALSE)),1,0))</f>
        <v>0</v>
      </c>
      <c r="AR293" s="111">
        <f t="shared" si="32"/>
        <v>0</v>
      </c>
      <c r="AS293" s="111">
        <f t="shared" si="33"/>
        <v>0</v>
      </c>
      <c r="AT293" s="111">
        <f t="shared" si="34"/>
        <v>0</v>
      </c>
    </row>
    <row r="294" spans="2:46" x14ac:dyDescent="0.25">
      <c r="B294" s="12"/>
      <c r="C294" s="12"/>
      <c r="D294" s="12"/>
      <c r="E294" s="32"/>
      <c r="F294" s="12"/>
      <c r="G294" s="12"/>
      <c r="H294" s="12"/>
      <c r="I294" s="32"/>
      <c r="J294" s="12"/>
      <c r="K294" s="12"/>
      <c r="L294" s="12"/>
      <c r="M294" s="12"/>
      <c r="N294" s="12"/>
      <c r="O294" s="12"/>
      <c r="P294" s="32"/>
      <c r="Q294" s="12"/>
      <c r="R294" s="12"/>
      <c r="S294" s="12"/>
      <c r="T294" s="12"/>
      <c r="U294" s="12"/>
      <c r="V294" s="12"/>
      <c r="Z294" s="111" t="e">
        <f>IF('Form LTAHO Instructions'!#REF!="yes",COUNTA('Form LTAHO General'!B294),0)</f>
        <v>#REF!</v>
      </c>
      <c r="AA294" s="111">
        <f>IF(COUNTA(B294:V294)&gt;0,3-(COUNTA('Form LTAHO General'!B294)+COUNTA('Form LTAHO General'!D294)+COUNTA('Form LTAHO General'!U294)),0)</f>
        <v>0</v>
      </c>
      <c r="AB294" s="111">
        <f>IF('Form LTAHO General'!U294="No",COUNTBLANK('Form LTAHO General'!E294:G294)+COUNTBLANK('Form LTAHO General'!K294),0)</f>
        <v>0</v>
      </c>
      <c r="AC294" s="111">
        <f>IF('Form LTAHO General'!G294="Others",COUNTBLANK('Form LTAHO General'!H294),0)</f>
        <v>0</v>
      </c>
      <c r="AD294" s="111">
        <f>IF(AND(U294="No",COUNTA('Form LTAHO General'!B294),ISBLANK('Form LTAHO General'!I294)),COUNTBLANK('Form LTAHO General'!J294),0)</f>
        <v>0</v>
      </c>
      <c r="AE294" s="111">
        <f>IF(ISBLANK(K294),0,IF(ISNUMBER(SEARCH("FI fully agreed with the client's requests/appeals",'Form LTAHO General'!K294)),0,COUNTBLANK('Form LTAHO General'!L294)))</f>
        <v>0</v>
      </c>
      <c r="AF294" s="111">
        <f>IF(OR('Form LTAHO General'!K294="Others",'Form LTAHO General'!L294="Others"),COUNTBLANK('Form LTAHO General'!M294),0)</f>
        <v>0</v>
      </c>
      <c r="AG294" s="111">
        <f>IF(ISBLANK(B294),0,IF(AND(ISBLANK('Form LTAHO General'!P294),NETWORKDAYS(IFERROR(DATE(LEFT('Form LTAHO General'!E294,4),MID('Form LTAHO General'!E294,5,2),RIGHT('Form LTAHO General'!E294,2)),0),IFERROR(DATE(LEFT('Form LTAHO Instructions'!#REF!,4),MID('Form LTAHO Instructions'!#REF!,5,2),RIGHT('Form LTAHO Instructions'!#REF!,2)),0),7)&gt;27),COUNTBLANK('Form LTAHO General'!#REF!),0))</f>
        <v>0</v>
      </c>
      <c r="AH294" s="111">
        <f t="shared" si="28"/>
        <v>0</v>
      </c>
      <c r="AI294" s="111">
        <f t="shared" si="29"/>
        <v>0</v>
      </c>
      <c r="AJ294" s="111">
        <f t="shared" si="30"/>
        <v>0</v>
      </c>
      <c r="AK294" s="111">
        <f>IF(ISBLANK(E294),0,IF(IFERROR(DATE(LEFT(E294,4),MID(E294,5,2),RIGHT(E294,2)),0)&lt;IFERROR(DATE(LEFT('Form LTAHO Instructions'!#REF!,4),MID('Form LTAHO Instructions'!#REF!,5,2),RIGHT('Form LTAHO Instructions'!#REF!,2)),0),0,1))</f>
        <v>0</v>
      </c>
      <c r="AL294" s="111">
        <f>IF('Form LTAHO General'!U294="Misconduct report has been filed",COUNTBLANK('Form LTAHO General'!V294),0)</f>
        <v>0</v>
      </c>
      <c r="AM294" s="111">
        <f t="shared" si="31"/>
        <v>0</v>
      </c>
      <c r="AN294" s="111">
        <f>IF(ISBLANK(D294),0,IF(ISNA(VLOOKUP(D294,'Form LTAHO Dropdowns (Hidden)'!$B$1:$B$4,1,FALSE)),1,0))</f>
        <v>0</v>
      </c>
      <c r="AO294" s="111">
        <f>IF(ISBLANK(G294),0,IF(ISNA(VLOOKUP(G294,'Form LTAHO Dropdowns (Hidden)'!$J$1:$J$5,1,FALSE)),1,0))</f>
        <v>0</v>
      </c>
      <c r="AP294" s="111">
        <f>IF(ISBLANK(K294),0,IF(ISNA(VLOOKUP(K294,'Form LTAHO Dropdowns (Hidden)'!$M$1:$M$4,1,FALSE)),1,0))</f>
        <v>0</v>
      </c>
      <c r="AQ294" s="111">
        <f>IF(ISBLANK(L294),0,IF(ISNA(VLOOKUP(L294,'Form LTAHO Dropdowns (Hidden)'!$K$1:$K$4,1,FALSE)),1,0))</f>
        <v>0</v>
      </c>
      <c r="AR294" s="111">
        <f t="shared" si="32"/>
        <v>0</v>
      </c>
      <c r="AS294" s="111">
        <f t="shared" si="33"/>
        <v>0</v>
      </c>
      <c r="AT294" s="111">
        <f t="shared" si="34"/>
        <v>0</v>
      </c>
    </row>
    <row r="295" spans="2:46" x14ac:dyDescent="0.25">
      <c r="B295" s="12"/>
      <c r="C295" s="12"/>
      <c r="D295" s="12"/>
      <c r="E295" s="32"/>
      <c r="F295" s="12"/>
      <c r="G295" s="12"/>
      <c r="H295" s="12"/>
      <c r="I295" s="32"/>
      <c r="J295" s="12"/>
      <c r="K295" s="12"/>
      <c r="L295" s="12"/>
      <c r="M295" s="12"/>
      <c r="N295" s="12"/>
      <c r="O295" s="12"/>
      <c r="P295" s="32"/>
      <c r="Q295" s="12"/>
      <c r="R295" s="12"/>
      <c r="S295" s="12"/>
      <c r="T295" s="12"/>
      <c r="U295" s="12"/>
      <c r="V295" s="12"/>
      <c r="Z295" s="111" t="e">
        <f>IF('Form LTAHO Instructions'!#REF!="yes",COUNTA('Form LTAHO General'!B295),0)</f>
        <v>#REF!</v>
      </c>
      <c r="AA295" s="111">
        <f>IF(COUNTA(B295:V295)&gt;0,3-(COUNTA('Form LTAHO General'!B295)+COUNTA('Form LTAHO General'!D295)+COUNTA('Form LTAHO General'!U295)),0)</f>
        <v>0</v>
      </c>
      <c r="AB295" s="111">
        <f>IF('Form LTAHO General'!U295="No",COUNTBLANK('Form LTAHO General'!E295:G295)+COUNTBLANK('Form LTAHO General'!K295),0)</f>
        <v>0</v>
      </c>
      <c r="AC295" s="111">
        <f>IF('Form LTAHO General'!G295="Others",COUNTBLANK('Form LTAHO General'!H295),0)</f>
        <v>0</v>
      </c>
      <c r="AD295" s="111">
        <f>IF(AND(U295="No",COUNTA('Form LTAHO General'!B295),ISBLANK('Form LTAHO General'!I295)),COUNTBLANK('Form LTAHO General'!J295),0)</f>
        <v>0</v>
      </c>
      <c r="AE295" s="111">
        <f>IF(ISBLANK(K295),0,IF(ISNUMBER(SEARCH("FI fully agreed with the client's requests/appeals",'Form LTAHO General'!K295)),0,COUNTBLANK('Form LTAHO General'!L295)))</f>
        <v>0</v>
      </c>
      <c r="AF295" s="111">
        <f>IF(OR('Form LTAHO General'!K295="Others",'Form LTAHO General'!L295="Others"),COUNTBLANK('Form LTAHO General'!M295),0)</f>
        <v>0</v>
      </c>
      <c r="AG295" s="111">
        <f>IF(ISBLANK(B295),0,IF(AND(ISBLANK('Form LTAHO General'!P295),NETWORKDAYS(IFERROR(DATE(LEFT('Form LTAHO General'!E295,4),MID('Form LTAHO General'!E295,5,2),RIGHT('Form LTAHO General'!E295,2)),0),IFERROR(DATE(LEFT('Form LTAHO Instructions'!#REF!,4),MID('Form LTAHO Instructions'!#REF!,5,2),RIGHT('Form LTAHO Instructions'!#REF!,2)),0),7)&gt;27),COUNTBLANK('Form LTAHO General'!#REF!),0))</f>
        <v>0</v>
      </c>
      <c r="AH295" s="111">
        <f t="shared" si="28"/>
        <v>0</v>
      </c>
      <c r="AI295" s="111">
        <f t="shared" si="29"/>
        <v>0</v>
      </c>
      <c r="AJ295" s="111">
        <f t="shared" si="30"/>
        <v>0</v>
      </c>
      <c r="AK295" s="111">
        <f>IF(ISBLANK(E295),0,IF(IFERROR(DATE(LEFT(E295,4),MID(E295,5,2),RIGHT(E295,2)),0)&lt;IFERROR(DATE(LEFT('Form LTAHO Instructions'!#REF!,4),MID('Form LTAHO Instructions'!#REF!,5,2),RIGHT('Form LTAHO Instructions'!#REF!,2)),0),0,1))</f>
        <v>0</v>
      </c>
      <c r="AL295" s="111">
        <f>IF('Form LTAHO General'!U295="Misconduct report has been filed",COUNTBLANK('Form LTAHO General'!V295),0)</f>
        <v>0</v>
      </c>
      <c r="AM295" s="111">
        <f t="shared" si="31"/>
        <v>0</v>
      </c>
      <c r="AN295" s="111">
        <f>IF(ISBLANK(D295),0,IF(ISNA(VLOOKUP(D295,'Form LTAHO Dropdowns (Hidden)'!$B$1:$B$4,1,FALSE)),1,0))</f>
        <v>0</v>
      </c>
      <c r="AO295" s="111">
        <f>IF(ISBLANK(G295),0,IF(ISNA(VLOOKUP(G295,'Form LTAHO Dropdowns (Hidden)'!$J$1:$J$5,1,FALSE)),1,0))</f>
        <v>0</v>
      </c>
      <c r="AP295" s="111">
        <f>IF(ISBLANK(K295),0,IF(ISNA(VLOOKUP(K295,'Form LTAHO Dropdowns (Hidden)'!$M$1:$M$4,1,FALSE)),1,0))</f>
        <v>0</v>
      </c>
      <c r="AQ295" s="111">
        <f>IF(ISBLANK(L295),0,IF(ISNA(VLOOKUP(L295,'Form LTAHO Dropdowns (Hidden)'!$K$1:$K$4,1,FALSE)),1,0))</f>
        <v>0</v>
      </c>
      <c r="AR295" s="111">
        <f t="shared" si="32"/>
        <v>0</v>
      </c>
      <c r="AS295" s="111">
        <f t="shared" si="33"/>
        <v>0</v>
      </c>
      <c r="AT295" s="111">
        <f t="shared" si="34"/>
        <v>0</v>
      </c>
    </row>
    <row r="296" spans="2:46" x14ac:dyDescent="0.25">
      <c r="B296" s="12"/>
      <c r="C296" s="12"/>
      <c r="D296" s="12"/>
      <c r="E296" s="32"/>
      <c r="F296" s="12"/>
      <c r="G296" s="12"/>
      <c r="H296" s="12"/>
      <c r="I296" s="32"/>
      <c r="J296" s="12"/>
      <c r="K296" s="12"/>
      <c r="L296" s="12"/>
      <c r="M296" s="12"/>
      <c r="N296" s="12"/>
      <c r="O296" s="12"/>
      <c r="P296" s="32"/>
      <c r="Q296" s="12"/>
      <c r="R296" s="12"/>
      <c r="S296" s="12"/>
      <c r="T296" s="12"/>
      <c r="U296" s="12"/>
      <c r="V296" s="12"/>
      <c r="Z296" s="111" t="e">
        <f>IF('Form LTAHO Instructions'!#REF!="yes",COUNTA('Form LTAHO General'!B296),0)</f>
        <v>#REF!</v>
      </c>
      <c r="AA296" s="111">
        <f>IF(COUNTA(B296:V296)&gt;0,3-(COUNTA('Form LTAHO General'!B296)+COUNTA('Form LTAHO General'!D296)+COUNTA('Form LTAHO General'!U296)),0)</f>
        <v>0</v>
      </c>
      <c r="AB296" s="111">
        <f>IF('Form LTAHO General'!U296="No",COUNTBLANK('Form LTAHO General'!E296:G296)+COUNTBLANK('Form LTAHO General'!K296),0)</f>
        <v>0</v>
      </c>
      <c r="AC296" s="111">
        <f>IF('Form LTAHO General'!G296="Others",COUNTBLANK('Form LTAHO General'!H296),0)</f>
        <v>0</v>
      </c>
      <c r="AD296" s="111">
        <f>IF(AND(U296="No",COUNTA('Form LTAHO General'!B296),ISBLANK('Form LTAHO General'!I296)),COUNTBLANK('Form LTAHO General'!J296),0)</f>
        <v>0</v>
      </c>
      <c r="AE296" s="111">
        <f>IF(ISBLANK(K296),0,IF(ISNUMBER(SEARCH("FI fully agreed with the client's requests/appeals",'Form LTAHO General'!K296)),0,COUNTBLANK('Form LTAHO General'!L296)))</f>
        <v>0</v>
      </c>
      <c r="AF296" s="111">
        <f>IF(OR('Form LTAHO General'!K296="Others",'Form LTAHO General'!L296="Others"),COUNTBLANK('Form LTAHO General'!M296),0)</f>
        <v>0</v>
      </c>
      <c r="AG296" s="111">
        <f>IF(ISBLANK(B296),0,IF(AND(ISBLANK('Form LTAHO General'!P296),NETWORKDAYS(IFERROR(DATE(LEFT('Form LTAHO General'!E296,4),MID('Form LTAHO General'!E296,5,2),RIGHT('Form LTAHO General'!E296,2)),0),IFERROR(DATE(LEFT('Form LTAHO Instructions'!#REF!,4),MID('Form LTAHO Instructions'!#REF!,5,2),RIGHT('Form LTAHO Instructions'!#REF!,2)),0),7)&gt;27),COUNTBLANK('Form LTAHO General'!#REF!),0))</f>
        <v>0</v>
      </c>
      <c r="AH296" s="111">
        <f t="shared" si="28"/>
        <v>0</v>
      </c>
      <c r="AI296" s="111">
        <f t="shared" si="29"/>
        <v>0</v>
      </c>
      <c r="AJ296" s="111">
        <f t="shared" si="30"/>
        <v>0</v>
      </c>
      <c r="AK296" s="111">
        <f>IF(ISBLANK(E296),0,IF(IFERROR(DATE(LEFT(E296,4),MID(E296,5,2),RIGHT(E296,2)),0)&lt;IFERROR(DATE(LEFT('Form LTAHO Instructions'!#REF!,4),MID('Form LTAHO Instructions'!#REF!,5,2),RIGHT('Form LTAHO Instructions'!#REF!,2)),0),0,1))</f>
        <v>0</v>
      </c>
      <c r="AL296" s="111">
        <f>IF('Form LTAHO General'!U296="Misconduct report has been filed",COUNTBLANK('Form LTAHO General'!V296),0)</f>
        <v>0</v>
      </c>
      <c r="AM296" s="111">
        <f t="shared" si="31"/>
        <v>0</v>
      </c>
      <c r="AN296" s="111">
        <f>IF(ISBLANK(D296),0,IF(ISNA(VLOOKUP(D296,'Form LTAHO Dropdowns (Hidden)'!$B$1:$B$4,1,FALSE)),1,0))</f>
        <v>0</v>
      </c>
      <c r="AO296" s="111">
        <f>IF(ISBLANK(G296),0,IF(ISNA(VLOOKUP(G296,'Form LTAHO Dropdowns (Hidden)'!$J$1:$J$5,1,FALSE)),1,0))</f>
        <v>0</v>
      </c>
      <c r="AP296" s="111">
        <f>IF(ISBLANK(K296),0,IF(ISNA(VLOOKUP(K296,'Form LTAHO Dropdowns (Hidden)'!$M$1:$M$4,1,FALSE)),1,0))</f>
        <v>0</v>
      </c>
      <c r="AQ296" s="111">
        <f>IF(ISBLANK(L296),0,IF(ISNA(VLOOKUP(L296,'Form LTAHO Dropdowns (Hidden)'!$K$1:$K$4,1,FALSE)),1,0))</f>
        <v>0</v>
      </c>
      <c r="AR296" s="111">
        <f t="shared" si="32"/>
        <v>0</v>
      </c>
      <c r="AS296" s="111">
        <f t="shared" si="33"/>
        <v>0</v>
      </c>
      <c r="AT296" s="111">
        <f t="shared" si="34"/>
        <v>0</v>
      </c>
    </row>
    <row r="297" spans="2:46" x14ac:dyDescent="0.25">
      <c r="B297" s="12"/>
      <c r="C297" s="12"/>
      <c r="D297" s="12"/>
      <c r="E297" s="32"/>
      <c r="F297" s="12"/>
      <c r="G297" s="12"/>
      <c r="H297" s="12"/>
      <c r="I297" s="32"/>
      <c r="J297" s="12"/>
      <c r="K297" s="12"/>
      <c r="L297" s="12"/>
      <c r="M297" s="12"/>
      <c r="N297" s="12"/>
      <c r="O297" s="12"/>
      <c r="P297" s="32"/>
      <c r="Q297" s="12"/>
      <c r="R297" s="12"/>
      <c r="S297" s="12"/>
      <c r="T297" s="12"/>
      <c r="U297" s="12"/>
      <c r="V297" s="12"/>
      <c r="Z297" s="111" t="e">
        <f>IF('Form LTAHO Instructions'!#REF!="yes",COUNTA('Form LTAHO General'!B297),0)</f>
        <v>#REF!</v>
      </c>
      <c r="AA297" s="111">
        <f>IF(COUNTA(B297:V297)&gt;0,3-(COUNTA('Form LTAHO General'!B297)+COUNTA('Form LTAHO General'!D297)+COUNTA('Form LTAHO General'!U297)),0)</f>
        <v>0</v>
      </c>
      <c r="AB297" s="111">
        <f>IF('Form LTAHO General'!U297="No",COUNTBLANK('Form LTAHO General'!E297:G297)+COUNTBLANK('Form LTAHO General'!K297),0)</f>
        <v>0</v>
      </c>
      <c r="AC297" s="111">
        <f>IF('Form LTAHO General'!G297="Others",COUNTBLANK('Form LTAHO General'!H297),0)</f>
        <v>0</v>
      </c>
      <c r="AD297" s="111">
        <f>IF(AND(U297="No",COUNTA('Form LTAHO General'!B297),ISBLANK('Form LTAHO General'!I297)),COUNTBLANK('Form LTAHO General'!J297),0)</f>
        <v>0</v>
      </c>
      <c r="AE297" s="111">
        <f>IF(ISBLANK(K297),0,IF(ISNUMBER(SEARCH("FI fully agreed with the client's requests/appeals",'Form LTAHO General'!K297)),0,COUNTBLANK('Form LTAHO General'!L297)))</f>
        <v>0</v>
      </c>
      <c r="AF297" s="111">
        <f>IF(OR('Form LTAHO General'!K297="Others",'Form LTAHO General'!L297="Others"),COUNTBLANK('Form LTAHO General'!M297),0)</f>
        <v>0</v>
      </c>
      <c r="AG297" s="111">
        <f>IF(ISBLANK(B297),0,IF(AND(ISBLANK('Form LTAHO General'!P297),NETWORKDAYS(IFERROR(DATE(LEFT('Form LTAHO General'!E297,4),MID('Form LTAHO General'!E297,5,2),RIGHT('Form LTAHO General'!E297,2)),0),IFERROR(DATE(LEFT('Form LTAHO Instructions'!#REF!,4),MID('Form LTAHO Instructions'!#REF!,5,2),RIGHT('Form LTAHO Instructions'!#REF!,2)),0),7)&gt;27),COUNTBLANK('Form LTAHO General'!#REF!),0))</f>
        <v>0</v>
      </c>
      <c r="AH297" s="111">
        <f t="shared" si="28"/>
        <v>0</v>
      </c>
      <c r="AI297" s="111">
        <f t="shared" si="29"/>
        <v>0</v>
      </c>
      <c r="AJ297" s="111">
        <f t="shared" si="30"/>
        <v>0</v>
      </c>
      <c r="AK297" s="111">
        <f>IF(ISBLANK(E297),0,IF(IFERROR(DATE(LEFT(E297,4),MID(E297,5,2),RIGHT(E297,2)),0)&lt;IFERROR(DATE(LEFT('Form LTAHO Instructions'!#REF!,4),MID('Form LTAHO Instructions'!#REF!,5,2),RIGHT('Form LTAHO Instructions'!#REF!,2)),0),0,1))</f>
        <v>0</v>
      </c>
      <c r="AL297" s="111">
        <f>IF('Form LTAHO General'!U297="Misconduct report has been filed",COUNTBLANK('Form LTAHO General'!V297),0)</f>
        <v>0</v>
      </c>
      <c r="AM297" s="111">
        <f t="shared" si="31"/>
        <v>0</v>
      </c>
      <c r="AN297" s="111">
        <f>IF(ISBLANK(D297),0,IF(ISNA(VLOOKUP(D297,'Form LTAHO Dropdowns (Hidden)'!$B$1:$B$4,1,FALSE)),1,0))</f>
        <v>0</v>
      </c>
      <c r="AO297" s="111">
        <f>IF(ISBLANK(G297),0,IF(ISNA(VLOOKUP(G297,'Form LTAHO Dropdowns (Hidden)'!$J$1:$J$5,1,FALSE)),1,0))</f>
        <v>0</v>
      </c>
      <c r="AP297" s="111">
        <f>IF(ISBLANK(K297),0,IF(ISNA(VLOOKUP(K297,'Form LTAHO Dropdowns (Hidden)'!$M$1:$M$4,1,FALSE)),1,0))</f>
        <v>0</v>
      </c>
      <c r="AQ297" s="111">
        <f>IF(ISBLANK(L297),0,IF(ISNA(VLOOKUP(L297,'Form LTAHO Dropdowns (Hidden)'!$K$1:$K$4,1,FALSE)),1,0))</f>
        <v>0</v>
      </c>
      <c r="AR297" s="111">
        <f t="shared" si="32"/>
        <v>0</v>
      </c>
      <c r="AS297" s="111">
        <f t="shared" si="33"/>
        <v>0</v>
      </c>
      <c r="AT297" s="111">
        <f t="shared" si="34"/>
        <v>0</v>
      </c>
    </row>
    <row r="298" spans="2:46" x14ac:dyDescent="0.25">
      <c r="B298" s="12"/>
      <c r="C298" s="12"/>
      <c r="D298" s="12"/>
      <c r="E298" s="32"/>
      <c r="F298" s="12"/>
      <c r="G298" s="12"/>
      <c r="H298" s="12"/>
      <c r="I298" s="32"/>
      <c r="J298" s="12"/>
      <c r="K298" s="12"/>
      <c r="L298" s="12"/>
      <c r="M298" s="12"/>
      <c r="N298" s="12"/>
      <c r="O298" s="12"/>
      <c r="P298" s="32"/>
      <c r="Q298" s="12"/>
      <c r="R298" s="12"/>
      <c r="S298" s="12"/>
      <c r="T298" s="12"/>
      <c r="U298" s="12"/>
      <c r="V298" s="12"/>
      <c r="Z298" s="111" t="e">
        <f>IF('Form LTAHO Instructions'!#REF!="yes",COUNTA('Form LTAHO General'!B298),0)</f>
        <v>#REF!</v>
      </c>
      <c r="AA298" s="111">
        <f>IF(COUNTA(B298:V298)&gt;0,3-(COUNTA('Form LTAHO General'!B298)+COUNTA('Form LTAHO General'!D298)+COUNTA('Form LTAHO General'!U298)),0)</f>
        <v>0</v>
      </c>
      <c r="AB298" s="111">
        <f>IF('Form LTAHO General'!U298="No",COUNTBLANK('Form LTAHO General'!E298:G298)+COUNTBLANK('Form LTAHO General'!K298),0)</f>
        <v>0</v>
      </c>
      <c r="AC298" s="111">
        <f>IF('Form LTAHO General'!G298="Others",COUNTBLANK('Form LTAHO General'!H298),0)</f>
        <v>0</v>
      </c>
      <c r="AD298" s="111">
        <f>IF(AND(U298="No",COUNTA('Form LTAHO General'!B298),ISBLANK('Form LTAHO General'!I298)),COUNTBLANK('Form LTAHO General'!J298),0)</f>
        <v>0</v>
      </c>
      <c r="AE298" s="111">
        <f>IF(ISBLANK(K298),0,IF(ISNUMBER(SEARCH("FI fully agreed with the client's requests/appeals",'Form LTAHO General'!K298)),0,COUNTBLANK('Form LTAHO General'!L298)))</f>
        <v>0</v>
      </c>
      <c r="AF298" s="111">
        <f>IF(OR('Form LTAHO General'!K298="Others",'Form LTAHO General'!L298="Others"),COUNTBLANK('Form LTAHO General'!M298),0)</f>
        <v>0</v>
      </c>
      <c r="AG298" s="111">
        <f>IF(ISBLANK(B298),0,IF(AND(ISBLANK('Form LTAHO General'!P298),NETWORKDAYS(IFERROR(DATE(LEFT('Form LTAHO General'!E298,4),MID('Form LTAHO General'!E298,5,2),RIGHT('Form LTAHO General'!E298,2)),0),IFERROR(DATE(LEFT('Form LTAHO Instructions'!#REF!,4),MID('Form LTAHO Instructions'!#REF!,5,2),RIGHT('Form LTAHO Instructions'!#REF!,2)),0),7)&gt;27),COUNTBLANK('Form LTAHO General'!#REF!),0))</f>
        <v>0</v>
      </c>
      <c r="AH298" s="111">
        <f t="shared" si="28"/>
        <v>0</v>
      </c>
      <c r="AI298" s="111">
        <f t="shared" si="29"/>
        <v>0</v>
      </c>
      <c r="AJ298" s="111">
        <f t="shared" si="30"/>
        <v>0</v>
      </c>
      <c r="AK298" s="111">
        <f>IF(ISBLANK(E298),0,IF(IFERROR(DATE(LEFT(E298,4),MID(E298,5,2),RIGHT(E298,2)),0)&lt;IFERROR(DATE(LEFT('Form LTAHO Instructions'!#REF!,4),MID('Form LTAHO Instructions'!#REF!,5,2),RIGHT('Form LTAHO Instructions'!#REF!,2)),0),0,1))</f>
        <v>0</v>
      </c>
      <c r="AL298" s="111">
        <f>IF('Form LTAHO General'!U298="Misconduct report has been filed",COUNTBLANK('Form LTAHO General'!V298),0)</f>
        <v>0</v>
      </c>
      <c r="AM298" s="111">
        <f t="shared" si="31"/>
        <v>0</v>
      </c>
      <c r="AN298" s="111">
        <f>IF(ISBLANK(D298),0,IF(ISNA(VLOOKUP(D298,'Form LTAHO Dropdowns (Hidden)'!$B$1:$B$4,1,FALSE)),1,0))</f>
        <v>0</v>
      </c>
      <c r="AO298" s="111">
        <f>IF(ISBLANK(G298),0,IF(ISNA(VLOOKUP(G298,'Form LTAHO Dropdowns (Hidden)'!$J$1:$J$5,1,FALSE)),1,0))</f>
        <v>0</v>
      </c>
      <c r="AP298" s="111">
        <f>IF(ISBLANK(K298),0,IF(ISNA(VLOOKUP(K298,'Form LTAHO Dropdowns (Hidden)'!$M$1:$M$4,1,FALSE)),1,0))</f>
        <v>0</v>
      </c>
      <c r="AQ298" s="111">
        <f>IF(ISBLANK(L298),0,IF(ISNA(VLOOKUP(L298,'Form LTAHO Dropdowns (Hidden)'!$K$1:$K$4,1,FALSE)),1,0))</f>
        <v>0</v>
      </c>
      <c r="AR298" s="111">
        <f t="shared" si="32"/>
        <v>0</v>
      </c>
      <c r="AS298" s="111">
        <f t="shared" si="33"/>
        <v>0</v>
      </c>
      <c r="AT298" s="111">
        <f t="shared" si="34"/>
        <v>0</v>
      </c>
    </row>
    <row r="299" spans="2:46" x14ac:dyDescent="0.25">
      <c r="B299" s="12"/>
      <c r="C299" s="12"/>
      <c r="D299" s="12"/>
      <c r="E299" s="32"/>
      <c r="F299" s="12"/>
      <c r="G299" s="12"/>
      <c r="H299" s="12"/>
      <c r="I299" s="32"/>
      <c r="J299" s="12"/>
      <c r="K299" s="12"/>
      <c r="L299" s="12"/>
      <c r="M299" s="12"/>
      <c r="N299" s="12"/>
      <c r="O299" s="12"/>
      <c r="P299" s="32"/>
      <c r="Q299" s="12"/>
      <c r="R299" s="12"/>
      <c r="S299" s="12"/>
      <c r="T299" s="12"/>
      <c r="U299" s="12"/>
      <c r="V299" s="12"/>
      <c r="Z299" s="111" t="e">
        <f>IF('Form LTAHO Instructions'!#REF!="yes",COUNTA('Form LTAHO General'!B299),0)</f>
        <v>#REF!</v>
      </c>
      <c r="AA299" s="111">
        <f>IF(COUNTA(B299:V299)&gt;0,3-(COUNTA('Form LTAHO General'!B299)+COUNTA('Form LTAHO General'!D299)+COUNTA('Form LTAHO General'!U299)),0)</f>
        <v>0</v>
      </c>
      <c r="AB299" s="111">
        <f>IF('Form LTAHO General'!U299="No",COUNTBLANK('Form LTAHO General'!E299:G299)+COUNTBLANK('Form LTAHO General'!K299),0)</f>
        <v>0</v>
      </c>
      <c r="AC299" s="111">
        <f>IF('Form LTAHO General'!G299="Others",COUNTBLANK('Form LTAHO General'!H299),0)</f>
        <v>0</v>
      </c>
      <c r="AD299" s="111">
        <f>IF(AND(U299="No",COUNTA('Form LTAHO General'!B299),ISBLANK('Form LTAHO General'!I299)),COUNTBLANK('Form LTAHO General'!J299),0)</f>
        <v>0</v>
      </c>
      <c r="AE299" s="111">
        <f>IF(ISBLANK(K299),0,IF(ISNUMBER(SEARCH("FI fully agreed with the client's requests/appeals",'Form LTAHO General'!K299)),0,COUNTBLANK('Form LTAHO General'!L299)))</f>
        <v>0</v>
      </c>
      <c r="AF299" s="111">
        <f>IF(OR('Form LTAHO General'!K299="Others",'Form LTAHO General'!L299="Others"),COUNTBLANK('Form LTAHO General'!M299),0)</f>
        <v>0</v>
      </c>
      <c r="AG299" s="111">
        <f>IF(ISBLANK(B299),0,IF(AND(ISBLANK('Form LTAHO General'!P299),NETWORKDAYS(IFERROR(DATE(LEFT('Form LTAHO General'!E299,4),MID('Form LTAHO General'!E299,5,2),RIGHT('Form LTAHO General'!E299,2)),0),IFERROR(DATE(LEFT('Form LTAHO Instructions'!#REF!,4),MID('Form LTAHO Instructions'!#REF!,5,2),RIGHT('Form LTAHO Instructions'!#REF!,2)),0),7)&gt;27),COUNTBLANK('Form LTAHO General'!#REF!),0))</f>
        <v>0</v>
      </c>
      <c r="AH299" s="111">
        <f t="shared" si="28"/>
        <v>0</v>
      </c>
      <c r="AI299" s="111">
        <f t="shared" si="29"/>
        <v>0</v>
      </c>
      <c r="AJ299" s="111">
        <f t="shared" si="30"/>
        <v>0</v>
      </c>
      <c r="AK299" s="111">
        <f>IF(ISBLANK(E299),0,IF(IFERROR(DATE(LEFT(E299,4),MID(E299,5,2),RIGHT(E299,2)),0)&lt;IFERROR(DATE(LEFT('Form LTAHO Instructions'!#REF!,4),MID('Form LTAHO Instructions'!#REF!,5,2),RIGHT('Form LTAHO Instructions'!#REF!,2)),0),0,1))</f>
        <v>0</v>
      </c>
      <c r="AL299" s="111">
        <f>IF('Form LTAHO General'!U299="Misconduct report has been filed",COUNTBLANK('Form LTAHO General'!V299),0)</f>
        <v>0</v>
      </c>
      <c r="AM299" s="111">
        <f t="shared" si="31"/>
        <v>0</v>
      </c>
      <c r="AN299" s="111">
        <f>IF(ISBLANK(D299),0,IF(ISNA(VLOOKUP(D299,'Form LTAHO Dropdowns (Hidden)'!$B$1:$B$4,1,FALSE)),1,0))</f>
        <v>0</v>
      </c>
      <c r="AO299" s="111">
        <f>IF(ISBLANK(G299),0,IF(ISNA(VLOOKUP(G299,'Form LTAHO Dropdowns (Hidden)'!$J$1:$J$5,1,FALSE)),1,0))</f>
        <v>0</v>
      </c>
      <c r="AP299" s="111">
        <f>IF(ISBLANK(K299),0,IF(ISNA(VLOOKUP(K299,'Form LTAHO Dropdowns (Hidden)'!$M$1:$M$4,1,FALSE)),1,0))</f>
        <v>0</v>
      </c>
      <c r="AQ299" s="111">
        <f>IF(ISBLANK(L299),0,IF(ISNA(VLOOKUP(L299,'Form LTAHO Dropdowns (Hidden)'!$K$1:$K$4,1,FALSE)),1,0))</f>
        <v>0</v>
      </c>
      <c r="AR299" s="111">
        <f t="shared" si="32"/>
        <v>0</v>
      </c>
      <c r="AS299" s="111">
        <f t="shared" si="33"/>
        <v>0</v>
      </c>
      <c r="AT299" s="111">
        <f t="shared" si="34"/>
        <v>0</v>
      </c>
    </row>
    <row r="300" spans="2:46" x14ac:dyDescent="0.25">
      <c r="B300" s="12"/>
      <c r="C300" s="12"/>
      <c r="D300" s="12"/>
      <c r="E300" s="32"/>
      <c r="F300" s="12"/>
      <c r="G300" s="12"/>
      <c r="H300" s="12"/>
      <c r="I300" s="32"/>
      <c r="J300" s="12"/>
      <c r="K300" s="12"/>
      <c r="L300" s="12"/>
      <c r="M300" s="12"/>
      <c r="N300" s="12"/>
      <c r="O300" s="12"/>
      <c r="P300" s="32"/>
      <c r="Q300" s="12"/>
      <c r="R300" s="12"/>
      <c r="S300" s="12"/>
      <c r="T300" s="12"/>
      <c r="U300" s="12"/>
      <c r="V300" s="12"/>
      <c r="Z300" s="111" t="e">
        <f>IF('Form LTAHO Instructions'!#REF!="yes",COUNTA('Form LTAHO General'!B300),0)</f>
        <v>#REF!</v>
      </c>
      <c r="AA300" s="111">
        <f>IF(COUNTA(B300:V300)&gt;0,3-(COUNTA('Form LTAHO General'!B300)+COUNTA('Form LTAHO General'!D300)+COUNTA('Form LTAHO General'!U300)),0)</f>
        <v>0</v>
      </c>
      <c r="AB300" s="111">
        <f>IF('Form LTAHO General'!U300="No",COUNTBLANK('Form LTAHO General'!E300:G300)+COUNTBLANK('Form LTAHO General'!K300),0)</f>
        <v>0</v>
      </c>
      <c r="AC300" s="111">
        <f>IF('Form LTAHO General'!G300="Others",COUNTBLANK('Form LTAHO General'!H300),0)</f>
        <v>0</v>
      </c>
      <c r="AD300" s="111">
        <f>IF(AND(U300="No",COUNTA('Form LTAHO General'!B300),ISBLANK('Form LTAHO General'!I300)),COUNTBLANK('Form LTAHO General'!J300),0)</f>
        <v>0</v>
      </c>
      <c r="AE300" s="111">
        <f>IF(ISBLANK(K300),0,IF(ISNUMBER(SEARCH("FI fully agreed with the client's requests/appeals",'Form LTAHO General'!K300)),0,COUNTBLANK('Form LTAHO General'!L300)))</f>
        <v>0</v>
      </c>
      <c r="AF300" s="111">
        <f>IF(OR('Form LTAHO General'!K300="Others",'Form LTAHO General'!L300="Others"),COUNTBLANK('Form LTAHO General'!M300),0)</f>
        <v>0</v>
      </c>
      <c r="AG300" s="111">
        <f>IF(ISBLANK(B300),0,IF(AND(ISBLANK('Form LTAHO General'!P300),NETWORKDAYS(IFERROR(DATE(LEFT('Form LTAHO General'!E300,4),MID('Form LTAHO General'!E300,5,2),RIGHT('Form LTAHO General'!E300,2)),0),IFERROR(DATE(LEFT('Form LTAHO Instructions'!#REF!,4),MID('Form LTAHO Instructions'!#REF!,5,2),RIGHT('Form LTAHO Instructions'!#REF!,2)),0),7)&gt;27),COUNTBLANK('Form LTAHO General'!#REF!),0))</f>
        <v>0</v>
      </c>
      <c r="AH300" s="111">
        <f t="shared" si="28"/>
        <v>0</v>
      </c>
      <c r="AI300" s="111">
        <f t="shared" si="29"/>
        <v>0</v>
      </c>
      <c r="AJ300" s="111">
        <f t="shared" si="30"/>
        <v>0</v>
      </c>
      <c r="AK300" s="111">
        <f>IF(ISBLANK(E300),0,IF(IFERROR(DATE(LEFT(E300,4),MID(E300,5,2),RIGHT(E300,2)),0)&lt;IFERROR(DATE(LEFT('Form LTAHO Instructions'!#REF!,4),MID('Form LTAHO Instructions'!#REF!,5,2),RIGHT('Form LTAHO Instructions'!#REF!,2)),0),0,1))</f>
        <v>0</v>
      </c>
      <c r="AL300" s="111">
        <f>IF('Form LTAHO General'!U300="Misconduct report has been filed",COUNTBLANK('Form LTAHO General'!V300),0)</f>
        <v>0</v>
      </c>
      <c r="AM300" s="111">
        <f t="shared" si="31"/>
        <v>0</v>
      </c>
      <c r="AN300" s="111">
        <f>IF(ISBLANK(D300),0,IF(ISNA(VLOOKUP(D300,'Form LTAHO Dropdowns (Hidden)'!$B$1:$B$4,1,FALSE)),1,0))</f>
        <v>0</v>
      </c>
      <c r="AO300" s="111">
        <f>IF(ISBLANK(G300),0,IF(ISNA(VLOOKUP(G300,'Form LTAHO Dropdowns (Hidden)'!$J$1:$J$5,1,FALSE)),1,0))</f>
        <v>0</v>
      </c>
      <c r="AP300" s="111">
        <f>IF(ISBLANK(K300),0,IF(ISNA(VLOOKUP(K300,'Form LTAHO Dropdowns (Hidden)'!$M$1:$M$4,1,FALSE)),1,0))</f>
        <v>0</v>
      </c>
      <c r="AQ300" s="111">
        <f>IF(ISBLANK(L300),0,IF(ISNA(VLOOKUP(L300,'Form LTAHO Dropdowns (Hidden)'!$K$1:$K$4,1,FALSE)),1,0))</f>
        <v>0</v>
      </c>
      <c r="AR300" s="111">
        <f t="shared" si="32"/>
        <v>0</v>
      </c>
      <c r="AS300" s="111">
        <f t="shared" si="33"/>
        <v>0</v>
      </c>
      <c r="AT300" s="111">
        <f t="shared" si="34"/>
        <v>0</v>
      </c>
    </row>
    <row r="301" spans="2:46" x14ac:dyDescent="0.25">
      <c r="B301" s="12"/>
      <c r="C301" s="12"/>
      <c r="D301" s="12"/>
      <c r="E301" s="32"/>
      <c r="F301" s="12"/>
      <c r="G301" s="12"/>
      <c r="H301" s="12"/>
      <c r="I301" s="32"/>
      <c r="J301" s="12"/>
      <c r="K301" s="12"/>
      <c r="L301" s="12"/>
      <c r="M301" s="12"/>
      <c r="N301" s="12"/>
      <c r="O301" s="12"/>
      <c r="P301" s="32"/>
      <c r="Q301" s="12"/>
      <c r="R301" s="12"/>
      <c r="S301" s="12"/>
      <c r="T301" s="12"/>
      <c r="U301" s="12"/>
      <c r="V301" s="12"/>
      <c r="Z301" s="111" t="e">
        <f>IF('Form LTAHO Instructions'!#REF!="yes",COUNTA('Form LTAHO General'!B301),0)</f>
        <v>#REF!</v>
      </c>
      <c r="AA301" s="111">
        <f>IF(COUNTA(B301:V301)&gt;0,3-(COUNTA('Form LTAHO General'!B301)+COUNTA('Form LTAHO General'!D301)+COUNTA('Form LTAHO General'!U301)),0)</f>
        <v>0</v>
      </c>
      <c r="AB301" s="111">
        <f>IF('Form LTAHO General'!U301="No",COUNTBLANK('Form LTAHO General'!E301:G301)+COUNTBLANK('Form LTAHO General'!K301),0)</f>
        <v>0</v>
      </c>
      <c r="AC301" s="111">
        <f>IF('Form LTAHO General'!G301="Others",COUNTBLANK('Form LTAHO General'!H301),0)</f>
        <v>0</v>
      </c>
      <c r="AD301" s="111">
        <f>IF(AND(U301="No",COUNTA('Form LTAHO General'!B301),ISBLANK('Form LTAHO General'!I301)),COUNTBLANK('Form LTAHO General'!J301),0)</f>
        <v>0</v>
      </c>
      <c r="AE301" s="111">
        <f>IF(ISBLANK(K301),0,IF(ISNUMBER(SEARCH("FI fully agreed with the client's requests/appeals",'Form LTAHO General'!K301)),0,COUNTBLANK('Form LTAHO General'!L301)))</f>
        <v>0</v>
      </c>
      <c r="AF301" s="111">
        <f>IF(OR('Form LTAHO General'!K301="Others",'Form LTAHO General'!L301="Others"),COUNTBLANK('Form LTAHO General'!M301),0)</f>
        <v>0</v>
      </c>
      <c r="AG301" s="111">
        <f>IF(ISBLANK(B301),0,IF(AND(ISBLANK('Form LTAHO General'!P301),NETWORKDAYS(IFERROR(DATE(LEFT('Form LTAHO General'!E301,4),MID('Form LTAHO General'!E301,5,2),RIGHT('Form LTAHO General'!E301,2)),0),IFERROR(DATE(LEFT('Form LTAHO Instructions'!#REF!,4),MID('Form LTAHO Instructions'!#REF!,5,2),RIGHT('Form LTAHO Instructions'!#REF!,2)),0),7)&gt;27),COUNTBLANK('Form LTAHO General'!#REF!),0))</f>
        <v>0</v>
      </c>
      <c r="AH301" s="111">
        <f t="shared" si="28"/>
        <v>0</v>
      </c>
      <c r="AI301" s="111">
        <f t="shared" si="29"/>
        <v>0</v>
      </c>
      <c r="AJ301" s="111">
        <f t="shared" si="30"/>
        <v>0</v>
      </c>
      <c r="AK301" s="111">
        <f>IF(ISBLANK(E301),0,IF(IFERROR(DATE(LEFT(E301,4),MID(E301,5,2),RIGHT(E301,2)),0)&lt;IFERROR(DATE(LEFT('Form LTAHO Instructions'!#REF!,4),MID('Form LTAHO Instructions'!#REF!,5,2),RIGHT('Form LTAHO Instructions'!#REF!,2)),0),0,1))</f>
        <v>0</v>
      </c>
      <c r="AL301" s="111">
        <f>IF('Form LTAHO General'!U301="Misconduct report has been filed",COUNTBLANK('Form LTAHO General'!V301),0)</f>
        <v>0</v>
      </c>
      <c r="AM301" s="111">
        <f t="shared" si="31"/>
        <v>0</v>
      </c>
      <c r="AN301" s="111">
        <f>IF(ISBLANK(D301),0,IF(ISNA(VLOOKUP(D301,'Form LTAHO Dropdowns (Hidden)'!$B$1:$B$4,1,FALSE)),1,0))</f>
        <v>0</v>
      </c>
      <c r="AO301" s="111">
        <f>IF(ISBLANK(G301),0,IF(ISNA(VLOOKUP(G301,'Form LTAHO Dropdowns (Hidden)'!$J$1:$J$5,1,FALSE)),1,0))</f>
        <v>0</v>
      </c>
      <c r="AP301" s="111">
        <f>IF(ISBLANK(K301),0,IF(ISNA(VLOOKUP(K301,'Form LTAHO Dropdowns (Hidden)'!$M$1:$M$4,1,FALSE)),1,0))</f>
        <v>0</v>
      </c>
      <c r="AQ301" s="111">
        <f>IF(ISBLANK(L301),0,IF(ISNA(VLOOKUP(L301,'Form LTAHO Dropdowns (Hidden)'!$K$1:$K$4,1,FALSE)),1,0))</f>
        <v>0</v>
      </c>
      <c r="AR301" s="111">
        <f t="shared" si="32"/>
        <v>0</v>
      </c>
      <c r="AS301" s="111">
        <f t="shared" si="33"/>
        <v>0</v>
      </c>
      <c r="AT301" s="111">
        <f t="shared" si="34"/>
        <v>0</v>
      </c>
    </row>
    <row r="302" spans="2:46" x14ac:dyDescent="0.25">
      <c r="B302" s="12"/>
      <c r="C302" s="12"/>
      <c r="D302" s="12"/>
      <c r="E302" s="32"/>
      <c r="F302" s="12"/>
      <c r="G302" s="12"/>
      <c r="H302" s="12"/>
      <c r="I302" s="32"/>
      <c r="J302" s="12"/>
      <c r="K302" s="12"/>
      <c r="L302" s="12"/>
      <c r="M302" s="12"/>
      <c r="N302" s="12"/>
      <c r="O302" s="12"/>
      <c r="P302" s="32"/>
      <c r="Q302" s="12"/>
      <c r="R302" s="12"/>
      <c r="S302" s="12"/>
      <c r="T302" s="12"/>
      <c r="U302" s="12"/>
      <c r="V302" s="12"/>
      <c r="Z302" s="111" t="e">
        <f>IF('Form LTAHO Instructions'!#REF!="yes",COUNTA('Form LTAHO General'!B302),0)</f>
        <v>#REF!</v>
      </c>
      <c r="AA302" s="111">
        <f>IF(COUNTA(B302:V302)&gt;0,3-(COUNTA('Form LTAHO General'!B302)+COUNTA('Form LTAHO General'!D302)+COUNTA('Form LTAHO General'!U302)),0)</f>
        <v>0</v>
      </c>
      <c r="AB302" s="111">
        <f>IF('Form LTAHO General'!U302="No",COUNTBLANK('Form LTAHO General'!E302:G302)+COUNTBLANK('Form LTAHO General'!K302),0)</f>
        <v>0</v>
      </c>
      <c r="AC302" s="111">
        <f>IF('Form LTAHO General'!G302="Others",COUNTBLANK('Form LTAHO General'!H302),0)</f>
        <v>0</v>
      </c>
      <c r="AD302" s="111">
        <f>IF(AND(U302="No",COUNTA('Form LTAHO General'!B302),ISBLANK('Form LTAHO General'!I302)),COUNTBLANK('Form LTAHO General'!J302),0)</f>
        <v>0</v>
      </c>
      <c r="AE302" s="111">
        <f>IF(ISBLANK(K302),0,IF(ISNUMBER(SEARCH("FI fully agreed with the client's requests/appeals",'Form LTAHO General'!K302)),0,COUNTBLANK('Form LTAHO General'!L302)))</f>
        <v>0</v>
      </c>
      <c r="AF302" s="111">
        <f>IF(OR('Form LTAHO General'!K302="Others",'Form LTAHO General'!L302="Others"),COUNTBLANK('Form LTAHO General'!M302),0)</f>
        <v>0</v>
      </c>
      <c r="AG302" s="111">
        <f>IF(ISBLANK(B302),0,IF(AND(ISBLANK('Form LTAHO General'!P302),NETWORKDAYS(IFERROR(DATE(LEFT('Form LTAHO General'!E302,4),MID('Form LTAHO General'!E302,5,2),RIGHT('Form LTAHO General'!E302,2)),0),IFERROR(DATE(LEFT('Form LTAHO Instructions'!#REF!,4),MID('Form LTAHO Instructions'!#REF!,5,2),RIGHT('Form LTAHO Instructions'!#REF!,2)),0),7)&gt;27),COUNTBLANK('Form LTAHO General'!#REF!),0))</f>
        <v>0</v>
      </c>
      <c r="AH302" s="111">
        <f t="shared" si="28"/>
        <v>0</v>
      </c>
      <c r="AI302" s="111">
        <f t="shared" si="29"/>
        <v>0</v>
      </c>
      <c r="AJ302" s="111">
        <f t="shared" si="30"/>
        <v>0</v>
      </c>
      <c r="AK302" s="111">
        <f>IF(ISBLANK(E302),0,IF(IFERROR(DATE(LEFT(E302,4),MID(E302,5,2),RIGHT(E302,2)),0)&lt;IFERROR(DATE(LEFT('Form LTAHO Instructions'!#REF!,4),MID('Form LTAHO Instructions'!#REF!,5,2),RIGHT('Form LTAHO Instructions'!#REF!,2)),0),0,1))</f>
        <v>0</v>
      </c>
      <c r="AL302" s="111">
        <f>IF('Form LTAHO General'!U302="Misconduct report has been filed",COUNTBLANK('Form LTAHO General'!V302),0)</f>
        <v>0</v>
      </c>
      <c r="AM302" s="111">
        <f t="shared" si="31"/>
        <v>0</v>
      </c>
      <c r="AN302" s="111">
        <f>IF(ISBLANK(D302),0,IF(ISNA(VLOOKUP(D302,'Form LTAHO Dropdowns (Hidden)'!$B$1:$B$4,1,FALSE)),1,0))</f>
        <v>0</v>
      </c>
      <c r="AO302" s="111">
        <f>IF(ISBLANK(G302),0,IF(ISNA(VLOOKUP(G302,'Form LTAHO Dropdowns (Hidden)'!$J$1:$J$5,1,FALSE)),1,0))</f>
        <v>0</v>
      </c>
      <c r="AP302" s="111">
        <f>IF(ISBLANK(K302),0,IF(ISNA(VLOOKUP(K302,'Form LTAHO Dropdowns (Hidden)'!$M$1:$M$4,1,FALSE)),1,0))</f>
        <v>0</v>
      </c>
      <c r="AQ302" s="111">
        <f>IF(ISBLANK(L302),0,IF(ISNA(VLOOKUP(L302,'Form LTAHO Dropdowns (Hidden)'!$K$1:$K$4,1,FALSE)),1,0))</f>
        <v>0</v>
      </c>
      <c r="AR302" s="111">
        <f t="shared" si="32"/>
        <v>0</v>
      </c>
      <c r="AS302" s="111">
        <f t="shared" si="33"/>
        <v>0</v>
      </c>
      <c r="AT302" s="111">
        <f t="shared" si="34"/>
        <v>0</v>
      </c>
    </row>
    <row r="303" spans="2:46" x14ac:dyDescent="0.25">
      <c r="B303" s="12"/>
      <c r="C303" s="12"/>
      <c r="D303" s="12"/>
      <c r="E303" s="32"/>
      <c r="F303" s="12"/>
      <c r="G303" s="12"/>
      <c r="H303" s="12"/>
      <c r="I303" s="32"/>
      <c r="J303" s="12"/>
      <c r="K303" s="12"/>
      <c r="L303" s="12"/>
      <c r="M303" s="12"/>
      <c r="N303" s="12"/>
      <c r="O303" s="12"/>
      <c r="P303" s="32"/>
      <c r="Q303" s="12"/>
      <c r="R303" s="12"/>
      <c r="S303" s="12"/>
      <c r="T303" s="12"/>
      <c r="U303" s="12"/>
      <c r="V303" s="12"/>
      <c r="Z303" s="111" t="e">
        <f>IF('Form LTAHO Instructions'!#REF!="yes",COUNTA('Form LTAHO General'!B303),0)</f>
        <v>#REF!</v>
      </c>
      <c r="AA303" s="111">
        <f>IF(COUNTA(B303:V303)&gt;0,3-(COUNTA('Form LTAHO General'!B303)+COUNTA('Form LTAHO General'!D303)+COUNTA('Form LTAHO General'!U303)),0)</f>
        <v>0</v>
      </c>
      <c r="AB303" s="111">
        <f>IF('Form LTAHO General'!U303="No",COUNTBLANK('Form LTAHO General'!E303:G303)+COUNTBLANK('Form LTAHO General'!K303),0)</f>
        <v>0</v>
      </c>
      <c r="AC303" s="111">
        <f>IF('Form LTAHO General'!G303="Others",COUNTBLANK('Form LTAHO General'!H303),0)</f>
        <v>0</v>
      </c>
      <c r="AD303" s="111">
        <f>IF(AND(U303="No",COUNTA('Form LTAHO General'!B303),ISBLANK('Form LTAHO General'!I303)),COUNTBLANK('Form LTAHO General'!J303),0)</f>
        <v>0</v>
      </c>
      <c r="AE303" s="111">
        <f>IF(ISBLANK(K303),0,IF(ISNUMBER(SEARCH("FI fully agreed with the client's requests/appeals",'Form LTAHO General'!K303)),0,COUNTBLANK('Form LTAHO General'!L303)))</f>
        <v>0</v>
      </c>
      <c r="AF303" s="111">
        <f>IF(OR('Form LTAHO General'!K303="Others",'Form LTAHO General'!L303="Others"),COUNTBLANK('Form LTAHO General'!M303),0)</f>
        <v>0</v>
      </c>
      <c r="AG303" s="111">
        <f>IF(ISBLANK(B303),0,IF(AND(ISBLANK('Form LTAHO General'!P303),NETWORKDAYS(IFERROR(DATE(LEFT('Form LTAHO General'!E303,4),MID('Form LTAHO General'!E303,5,2),RIGHT('Form LTAHO General'!E303,2)),0),IFERROR(DATE(LEFT('Form LTAHO Instructions'!#REF!,4),MID('Form LTAHO Instructions'!#REF!,5,2),RIGHT('Form LTAHO Instructions'!#REF!,2)),0),7)&gt;27),COUNTBLANK('Form LTAHO General'!#REF!),0))</f>
        <v>0</v>
      </c>
      <c r="AH303" s="111">
        <f t="shared" si="28"/>
        <v>0</v>
      </c>
      <c r="AI303" s="111">
        <f t="shared" si="29"/>
        <v>0</v>
      </c>
      <c r="AJ303" s="111">
        <f t="shared" si="30"/>
        <v>0</v>
      </c>
      <c r="AK303" s="111">
        <f>IF(ISBLANK(E303),0,IF(IFERROR(DATE(LEFT(E303,4),MID(E303,5,2),RIGHT(E303,2)),0)&lt;IFERROR(DATE(LEFT('Form LTAHO Instructions'!#REF!,4),MID('Form LTAHO Instructions'!#REF!,5,2),RIGHT('Form LTAHO Instructions'!#REF!,2)),0),0,1))</f>
        <v>0</v>
      </c>
      <c r="AL303" s="111">
        <f>IF('Form LTAHO General'!U303="Misconduct report has been filed",COUNTBLANK('Form LTAHO General'!V303),0)</f>
        <v>0</v>
      </c>
      <c r="AM303" s="111">
        <f t="shared" si="31"/>
        <v>0</v>
      </c>
      <c r="AN303" s="111">
        <f>IF(ISBLANK(D303),0,IF(ISNA(VLOOKUP(D303,'Form LTAHO Dropdowns (Hidden)'!$B$1:$B$4,1,FALSE)),1,0))</f>
        <v>0</v>
      </c>
      <c r="AO303" s="111">
        <f>IF(ISBLANK(G303),0,IF(ISNA(VLOOKUP(G303,'Form LTAHO Dropdowns (Hidden)'!$J$1:$J$5,1,FALSE)),1,0))</f>
        <v>0</v>
      </c>
      <c r="AP303" s="111">
        <f>IF(ISBLANK(K303),0,IF(ISNA(VLOOKUP(K303,'Form LTAHO Dropdowns (Hidden)'!$M$1:$M$4,1,FALSE)),1,0))</f>
        <v>0</v>
      </c>
      <c r="AQ303" s="111">
        <f>IF(ISBLANK(L303),0,IF(ISNA(VLOOKUP(L303,'Form LTAHO Dropdowns (Hidden)'!$K$1:$K$4,1,FALSE)),1,0))</f>
        <v>0</v>
      </c>
      <c r="AR303" s="111">
        <f t="shared" si="32"/>
        <v>0</v>
      </c>
      <c r="AS303" s="111">
        <f t="shared" si="33"/>
        <v>0</v>
      </c>
      <c r="AT303" s="111">
        <f t="shared" si="34"/>
        <v>0</v>
      </c>
    </row>
    <row r="304" spans="2:46" x14ac:dyDescent="0.25">
      <c r="B304" s="12"/>
      <c r="C304" s="12"/>
      <c r="D304" s="12"/>
      <c r="E304" s="32"/>
      <c r="F304" s="12"/>
      <c r="G304" s="12"/>
      <c r="H304" s="12"/>
      <c r="I304" s="32"/>
      <c r="J304" s="12"/>
      <c r="K304" s="12"/>
      <c r="L304" s="12"/>
      <c r="M304" s="12"/>
      <c r="N304" s="12"/>
      <c r="O304" s="12"/>
      <c r="P304" s="32"/>
      <c r="Q304" s="12"/>
      <c r="R304" s="12"/>
      <c r="S304" s="12"/>
      <c r="T304" s="12"/>
      <c r="U304" s="12"/>
      <c r="V304" s="12"/>
      <c r="Z304" s="111" t="e">
        <f>IF('Form LTAHO Instructions'!#REF!="yes",COUNTA('Form LTAHO General'!B304),0)</f>
        <v>#REF!</v>
      </c>
      <c r="AA304" s="111">
        <f>IF(COUNTA(B304:V304)&gt;0,3-(COUNTA('Form LTAHO General'!B304)+COUNTA('Form LTAHO General'!D304)+COUNTA('Form LTAHO General'!U304)),0)</f>
        <v>0</v>
      </c>
      <c r="AB304" s="111">
        <f>IF('Form LTAHO General'!U304="No",COUNTBLANK('Form LTAHO General'!E304:G304)+COUNTBLANK('Form LTAHO General'!K304),0)</f>
        <v>0</v>
      </c>
      <c r="AC304" s="111">
        <f>IF('Form LTAHO General'!G304="Others",COUNTBLANK('Form LTAHO General'!H304),0)</f>
        <v>0</v>
      </c>
      <c r="AD304" s="111">
        <f>IF(AND(U304="No",COUNTA('Form LTAHO General'!B304),ISBLANK('Form LTAHO General'!I304)),COUNTBLANK('Form LTAHO General'!J304),0)</f>
        <v>0</v>
      </c>
      <c r="AE304" s="111">
        <f>IF(ISBLANK(K304),0,IF(ISNUMBER(SEARCH("FI fully agreed with the client's requests/appeals",'Form LTAHO General'!K304)),0,COUNTBLANK('Form LTAHO General'!L304)))</f>
        <v>0</v>
      </c>
      <c r="AF304" s="111">
        <f>IF(OR('Form LTAHO General'!K304="Others",'Form LTAHO General'!L304="Others"),COUNTBLANK('Form LTAHO General'!M304),0)</f>
        <v>0</v>
      </c>
      <c r="AG304" s="111">
        <f>IF(ISBLANK(B304),0,IF(AND(ISBLANK('Form LTAHO General'!P304),NETWORKDAYS(IFERROR(DATE(LEFT('Form LTAHO General'!E304,4),MID('Form LTAHO General'!E304,5,2),RIGHT('Form LTAHO General'!E304,2)),0),IFERROR(DATE(LEFT('Form LTAHO Instructions'!#REF!,4),MID('Form LTAHO Instructions'!#REF!,5,2),RIGHT('Form LTAHO Instructions'!#REF!,2)),0),7)&gt;27),COUNTBLANK('Form LTAHO General'!#REF!),0))</f>
        <v>0</v>
      </c>
      <c r="AH304" s="111">
        <f t="shared" si="28"/>
        <v>0</v>
      </c>
      <c r="AI304" s="111">
        <f t="shared" si="29"/>
        <v>0</v>
      </c>
      <c r="AJ304" s="111">
        <f t="shared" si="30"/>
        <v>0</v>
      </c>
      <c r="AK304" s="111">
        <f>IF(ISBLANK(E304),0,IF(IFERROR(DATE(LEFT(E304,4),MID(E304,5,2),RIGHT(E304,2)),0)&lt;IFERROR(DATE(LEFT('Form LTAHO Instructions'!#REF!,4),MID('Form LTAHO Instructions'!#REF!,5,2),RIGHT('Form LTAHO Instructions'!#REF!,2)),0),0,1))</f>
        <v>0</v>
      </c>
      <c r="AL304" s="111">
        <f>IF('Form LTAHO General'!U304="Misconduct report has been filed",COUNTBLANK('Form LTAHO General'!V304),0)</f>
        <v>0</v>
      </c>
      <c r="AM304" s="111">
        <f t="shared" si="31"/>
        <v>0</v>
      </c>
      <c r="AN304" s="111">
        <f>IF(ISBLANK(D304),0,IF(ISNA(VLOOKUP(D304,'Form LTAHO Dropdowns (Hidden)'!$B$1:$B$4,1,FALSE)),1,0))</f>
        <v>0</v>
      </c>
      <c r="AO304" s="111">
        <f>IF(ISBLANK(G304),0,IF(ISNA(VLOOKUP(G304,'Form LTAHO Dropdowns (Hidden)'!$J$1:$J$5,1,FALSE)),1,0))</f>
        <v>0</v>
      </c>
      <c r="AP304" s="111">
        <f>IF(ISBLANK(K304),0,IF(ISNA(VLOOKUP(K304,'Form LTAHO Dropdowns (Hidden)'!$M$1:$M$4,1,FALSE)),1,0))</f>
        <v>0</v>
      </c>
      <c r="AQ304" s="111">
        <f>IF(ISBLANK(L304),0,IF(ISNA(VLOOKUP(L304,'Form LTAHO Dropdowns (Hidden)'!$K$1:$K$4,1,FALSE)),1,0))</f>
        <v>0</v>
      </c>
      <c r="AR304" s="111">
        <f t="shared" si="32"/>
        <v>0</v>
      </c>
      <c r="AS304" s="111">
        <f t="shared" si="33"/>
        <v>0</v>
      </c>
      <c r="AT304" s="111">
        <f t="shared" si="34"/>
        <v>0</v>
      </c>
    </row>
    <row r="305" spans="2:46" x14ac:dyDescent="0.25">
      <c r="B305" s="12"/>
      <c r="C305" s="12"/>
      <c r="D305" s="12"/>
      <c r="E305" s="32"/>
      <c r="F305" s="12"/>
      <c r="G305" s="12"/>
      <c r="H305" s="12"/>
      <c r="I305" s="32"/>
      <c r="J305" s="12"/>
      <c r="K305" s="12"/>
      <c r="L305" s="12"/>
      <c r="M305" s="12"/>
      <c r="N305" s="12"/>
      <c r="O305" s="12"/>
      <c r="P305" s="32"/>
      <c r="Q305" s="12"/>
      <c r="R305" s="12"/>
      <c r="S305" s="12"/>
      <c r="T305" s="12"/>
      <c r="U305" s="12"/>
      <c r="V305" s="12"/>
      <c r="Z305" s="111" t="e">
        <f>IF('Form LTAHO Instructions'!#REF!="yes",COUNTA('Form LTAHO General'!B305),0)</f>
        <v>#REF!</v>
      </c>
      <c r="AA305" s="111">
        <f>IF(COUNTA(B305:V305)&gt;0,3-(COUNTA('Form LTAHO General'!B305)+COUNTA('Form LTAHO General'!D305)+COUNTA('Form LTAHO General'!U305)),0)</f>
        <v>0</v>
      </c>
      <c r="AB305" s="111">
        <f>IF('Form LTAHO General'!U305="No",COUNTBLANK('Form LTAHO General'!E305:G305)+COUNTBLANK('Form LTAHO General'!K305),0)</f>
        <v>0</v>
      </c>
      <c r="AC305" s="111">
        <f>IF('Form LTAHO General'!G305="Others",COUNTBLANK('Form LTAHO General'!H305),0)</f>
        <v>0</v>
      </c>
      <c r="AD305" s="111">
        <f>IF(AND(U305="No",COUNTA('Form LTAHO General'!B305),ISBLANK('Form LTAHO General'!I305)),COUNTBLANK('Form LTAHO General'!J305),0)</f>
        <v>0</v>
      </c>
      <c r="AE305" s="111">
        <f>IF(ISBLANK(K305),0,IF(ISNUMBER(SEARCH("FI fully agreed with the client's requests/appeals",'Form LTAHO General'!K305)),0,COUNTBLANK('Form LTAHO General'!L305)))</f>
        <v>0</v>
      </c>
      <c r="AF305" s="111">
        <f>IF(OR('Form LTAHO General'!K305="Others",'Form LTAHO General'!L305="Others"),COUNTBLANK('Form LTAHO General'!M305),0)</f>
        <v>0</v>
      </c>
      <c r="AG305" s="111">
        <f>IF(ISBLANK(B305),0,IF(AND(ISBLANK('Form LTAHO General'!P305),NETWORKDAYS(IFERROR(DATE(LEFT('Form LTAHO General'!E305,4),MID('Form LTAHO General'!E305,5,2),RIGHT('Form LTAHO General'!E305,2)),0),IFERROR(DATE(LEFT('Form LTAHO Instructions'!#REF!,4),MID('Form LTAHO Instructions'!#REF!,5,2),RIGHT('Form LTAHO Instructions'!#REF!,2)),0),7)&gt;27),COUNTBLANK('Form LTAHO General'!#REF!),0))</f>
        <v>0</v>
      </c>
      <c r="AH305" s="111">
        <f t="shared" si="28"/>
        <v>0</v>
      </c>
      <c r="AI305" s="111">
        <f t="shared" si="29"/>
        <v>0</v>
      </c>
      <c r="AJ305" s="111">
        <f t="shared" si="30"/>
        <v>0</v>
      </c>
      <c r="AK305" s="111">
        <f>IF(ISBLANK(E305),0,IF(IFERROR(DATE(LEFT(E305,4),MID(E305,5,2),RIGHT(E305,2)),0)&lt;IFERROR(DATE(LEFT('Form LTAHO Instructions'!#REF!,4),MID('Form LTAHO Instructions'!#REF!,5,2),RIGHT('Form LTAHO Instructions'!#REF!,2)),0),0,1))</f>
        <v>0</v>
      </c>
      <c r="AL305" s="111">
        <f>IF('Form LTAHO General'!U305="Misconduct report has been filed",COUNTBLANK('Form LTAHO General'!V305),0)</f>
        <v>0</v>
      </c>
      <c r="AM305" s="111">
        <f t="shared" si="31"/>
        <v>0</v>
      </c>
      <c r="AN305" s="111">
        <f>IF(ISBLANK(D305),0,IF(ISNA(VLOOKUP(D305,'Form LTAHO Dropdowns (Hidden)'!$B$1:$B$4,1,FALSE)),1,0))</f>
        <v>0</v>
      </c>
      <c r="AO305" s="111">
        <f>IF(ISBLANK(G305),0,IF(ISNA(VLOOKUP(G305,'Form LTAHO Dropdowns (Hidden)'!$J$1:$J$5,1,FALSE)),1,0))</f>
        <v>0</v>
      </c>
      <c r="AP305" s="111">
        <f>IF(ISBLANK(K305),0,IF(ISNA(VLOOKUP(K305,'Form LTAHO Dropdowns (Hidden)'!$M$1:$M$4,1,FALSE)),1,0))</f>
        <v>0</v>
      </c>
      <c r="AQ305" s="111">
        <f>IF(ISBLANK(L305),0,IF(ISNA(VLOOKUP(L305,'Form LTAHO Dropdowns (Hidden)'!$K$1:$K$4,1,FALSE)),1,0))</f>
        <v>0</v>
      </c>
      <c r="AR305" s="111">
        <f t="shared" si="32"/>
        <v>0</v>
      </c>
      <c r="AS305" s="111">
        <f t="shared" si="33"/>
        <v>0</v>
      </c>
      <c r="AT305" s="111">
        <f t="shared" si="34"/>
        <v>0</v>
      </c>
    </row>
    <row r="306" spans="2:46" x14ac:dyDescent="0.25">
      <c r="B306" s="12"/>
      <c r="C306" s="12"/>
      <c r="D306" s="12"/>
      <c r="E306" s="32"/>
      <c r="F306" s="12"/>
      <c r="G306" s="12"/>
      <c r="H306" s="12"/>
      <c r="I306" s="32"/>
      <c r="J306" s="12"/>
      <c r="K306" s="12"/>
      <c r="L306" s="12"/>
      <c r="M306" s="12"/>
      <c r="N306" s="12"/>
      <c r="O306" s="12"/>
      <c r="P306" s="32"/>
      <c r="Q306" s="12"/>
      <c r="R306" s="12"/>
      <c r="S306" s="12"/>
      <c r="T306" s="12"/>
      <c r="U306" s="12"/>
      <c r="V306" s="12"/>
      <c r="Z306" s="111" t="e">
        <f>IF('Form LTAHO Instructions'!#REF!="yes",COUNTA('Form LTAHO General'!B306),0)</f>
        <v>#REF!</v>
      </c>
      <c r="AA306" s="111">
        <f>IF(COUNTA(B306:V306)&gt;0,3-(COUNTA('Form LTAHO General'!B306)+COUNTA('Form LTAHO General'!D306)+COUNTA('Form LTAHO General'!U306)),0)</f>
        <v>0</v>
      </c>
      <c r="AB306" s="111">
        <f>IF('Form LTAHO General'!U306="No",COUNTBLANK('Form LTAHO General'!E306:G306)+COUNTBLANK('Form LTAHO General'!K306),0)</f>
        <v>0</v>
      </c>
      <c r="AC306" s="111">
        <f>IF('Form LTAHO General'!G306="Others",COUNTBLANK('Form LTAHO General'!H306),0)</f>
        <v>0</v>
      </c>
      <c r="AD306" s="111">
        <f>IF(AND(U306="No",COUNTA('Form LTAHO General'!B306),ISBLANK('Form LTAHO General'!I306)),COUNTBLANK('Form LTAHO General'!J306),0)</f>
        <v>0</v>
      </c>
      <c r="AE306" s="111">
        <f>IF(ISBLANK(K306),0,IF(ISNUMBER(SEARCH("FI fully agreed with the client's requests/appeals",'Form LTAHO General'!K306)),0,COUNTBLANK('Form LTAHO General'!L306)))</f>
        <v>0</v>
      </c>
      <c r="AF306" s="111">
        <f>IF(OR('Form LTAHO General'!K306="Others",'Form LTAHO General'!L306="Others"),COUNTBLANK('Form LTAHO General'!M306),0)</f>
        <v>0</v>
      </c>
      <c r="AG306" s="111">
        <f>IF(ISBLANK(B306),0,IF(AND(ISBLANK('Form LTAHO General'!P306),NETWORKDAYS(IFERROR(DATE(LEFT('Form LTAHO General'!E306,4),MID('Form LTAHO General'!E306,5,2),RIGHT('Form LTAHO General'!E306,2)),0),IFERROR(DATE(LEFT('Form LTAHO Instructions'!#REF!,4),MID('Form LTAHO Instructions'!#REF!,5,2),RIGHT('Form LTAHO Instructions'!#REF!,2)),0),7)&gt;27),COUNTBLANK('Form LTAHO General'!#REF!),0))</f>
        <v>0</v>
      </c>
      <c r="AH306" s="111">
        <f t="shared" si="28"/>
        <v>0</v>
      </c>
      <c r="AI306" s="111">
        <f t="shared" si="29"/>
        <v>0</v>
      </c>
      <c r="AJ306" s="111">
        <f t="shared" si="30"/>
        <v>0</v>
      </c>
      <c r="AK306" s="111">
        <f>IF(ISBLANK(E306),0,IF(IFERROR(DATE(LEFT(E306,4),MID(E306,5,2),RIGHT(E306,2)),0)&lt;IFERROR(DATE(LEFT('Form LTAHO Instructions'!#REF!,4),MID('Form LTAHO Instructions'!#REF!,5,2),RIGHT('Form LTAHO Instructions'!#REF!,2)),0),0,1))</f>
        <v>0</v>
      </c>
      <c r="AL306" s="111">
        <f>IF('Form LTAHO General'!U306="Misconduct report has been filed",COUNTBLANK('Form LTAHO General'!V306),0)</f>
        <v>0</v>
      </c>
      <c r="AM306" s="111">
        <f t="shared" si="31"/>
        <v>0</v>
      </c>
      <c r="AN306" s="111">
        <f>IF(ISBLANK(D306),0,IF(ISNA(VLOOKUP(D306,'Form LTAHO Dropdowns (Hidden)'!$B$1:$B$4,1,FALSE)),1,0))</f>
        <v>0</v>
      </c>
      <c r="AO306" s="111">
        <f>IF(ISBLANK(G306),0,IF(ISNA(VLOOKUP(G306,'Form LTAHO Dropdowns (Hidden)'!$J$1:$J$5,1,FALSE)),1,0))</f>
        <v>0</v>
      </c>
      <c r="AP306" s="111">
        <f>IF(ISBLANK(K306),0,IF(ISNA(VLOOKUP(K306,'Form LTAHO Dropdowns (Hidden)'!$M$1:$M$4,1,FALSE)),1,0))</f>
        <v>0</v>
      </c>
      <c r="AQ306" s="111">
        <f>IF(ISBLANK(L306),0,IF(ISNA(VLOOKUP(L306,'Form LTAHO Dropdowns (Hidden)'!$K$1:$K$4,1,FALSE)),1,0))</f>
        <v>0</v>
      </c>
      <c r="AR306" s="111">
        <f t="shared" si="32"/>
        <v>0</v>
      </c>
      <c r="AS306" s="111">
        <f t="shared" si="33"/>
        <v>0</v>
      </c>
      <c r="AT306" s="111">
        <f t="shared" si="34"/>
        <v>0</v>
      </c>
    </row>
    <row r="307" spans="2:46" x14ac:dyDescent="0.25">
      <c r="B307" s="12"/>
      <c r="C307" s="12"/>
      <c r="D307" s="12"/>
      <c r="E307" s="32"/>
      <c r="F307" s="12"/>
      <c r="G307" s="12"/>
      <c r="H307" s="12"/>
      <c r="I307" s="32"/>
      <c r="J307" s="12"/>
      <c r="K307" s="12"/>
      <c r="L307" s="12"/>
      <c r="M307" s="12"/>
      <c r="N307" s="12"/>
      <c r="O307" s="12"/>
      <c r="P307" s="32"/>
      <c r="Q307" s="12"/>
      <c r="R307" s="12"/>
      <c r="S307" s="12"/>
      <c r="T307" s="12"/>
      <c r="U307" s="12"/>
      <c r="V307" s="12"/>
      <c r="Z307" s="111" t="e">
        <f>IF('Form LTAHO Instructions'!#REF!="yes",COUNTA('Form LTAHO General'!B307),0)</f>
        <v>#REF!</v>
      </c>
      <c r="AA307" s="111">
        <f>IF(COUNTA(B307:V307)&gt;0,3-(COUNTA('Form LTAHO General'!B307)+COUNTA('Form LTAHO General'!D307)+COUNTA('Form LTAHO General'!U307)),0)</f>
        <v>0</v>
      </c>
      <c r="AB307" s="111">
        <f>IF('Form LTAHO General'!U307="No",COUNTBLANK('Form LTAHO General'!E307:G307)+COUNTBLANK('Form LTAHO General'!K307),0)</f>
        <v>0</v>
      </c>
      <c r="AC307" s="111">
        <f>IF('Form LTAHO General'!G307="Others",COUNTBLANK('Form LTAHO General'!H307),0)</f>
        <v>0</v>
      </c>
      <c r="AD307" s="111">
        <f>IF(AND(U307="No",COUNTA('Form LTAHO General'!B307),ISBLANK('Form LTAHO General'!I307)),COUNTBLANK('Form LTAHO General'!J307),0)</f>
        <v>0</v>
      </c>
      <c r="AE307" s="111">
        <f>IF(ISBLANK(K307),0,IF(ISNUMBER(SEARCH("FI fully agreed with the client's requests/appeals",'Form LTAHO General'!K307)),0,COUNTBLANK('Form LTAHO General'!L307)))</f>
        <v>0</v>
      </c>
      <c r="AF307" s="111">
        <f>IF(OR('Form LTAHO General'!K307="Others",'Form LTAHO General'!L307="Others"),COUNTBLANK('Form LTAHO General'!M307),0)</f>
        <v>0</v>
      </c>
      <c r="AG307" s="111">
        <f>IF(ISBLANK(B307),0,IF(AND(ISBLANK('Form LTAHO General'!P307),NETWORKDAYS(IFERROR(DATE(LEFT('Form LTAHO General'!E307,4),MID('Form LTAHO General'!E307,5,2),RIGHT('Form LTAHO General'!E307,2)),0),IFERROR(DATE(LEFT('Form LTAHO Instructions'!#REF!,4),MID('Form LTAHO Instructions'!#REF!,5,2),RIGHT('Form LTAHO Instructions'!#REF!,2)),0),7)&gt;27),COUNTBLANK('Form LTAHO General'!#REF!),0))</f>
        <v>0</v>
      </c>
      <c r="AH307" s="111">
        <f t="shared" si="28"/>
        <v>0</v>
      </c>
      <c r="AI307" s="111">
        <f t="shared" si="29"/>
        <v>0</v>
      </c>
      <c r="AJ307" s="111">
        <f t="shared" si="30"/>
        <v>0</v>
      </c>
      <c r="AK307" s="111">
        <f>IF(ISBLANK(E307),0,IF(IFERROR(DATE(LEFT(E307,4),MID(E307,5,2),RIGHT(E307,2)),0)&lt;IFERROR(DATE(LEFT('Form LTAHO Instructions'!#REF!,4),MID('Form LTAHO Instructions'!#REF!,5,2),RIGHT('Form LTAHO Instructions'!#REF!,2)),0),0,1))</f>
        <v>0</v>
      </c>
      <c r="AL307" s="111">
        <f>IF('Form LTAHO General'!U307="Misconduct report has been filed",COUNTBLANK('Form LTAHO General'!V307),0)</f>
        <v>0</v>
      </c>
      <c r="AM307" s="111">
        <f t="shared" si="31"/>
        <v>0</v>
      </c>
      <c r="AN307" s="111">
        <f>IF(ISBLANK(D307),0,IF(ISNA(VLOOKUP(D307,'Form LTAHO Dropdowns (Hidden)'!$B$1:$B$4,1,FALSE)),1,0))</f>
        <v>0</v>
      </c>
      <c r="AO307" s="111">
        <f>IF(ISBLANK(G307),0,IF(ISNA(VLOOKUP(G307,'Form LTAHO Dropdowns (Hidden)'!$J$1:$J$5,1,FALSE)),1,0))</f>
        <v>0</v>
      </c>
      <c r="AP307" s="111">
        <f>IF(ISBLANK(K307),0,IF(ISNA(VLOOKUP(K307,'Form LTAHO Dropdowns (Hidden)'!$M$1:$M$4,1,FALSE)),1,0))</f>
        <v>0</v>
      </c>
      <c r="AQ307" s="111">
        <f>IF(ISBLANK(L307),0,IF(ISNA(VLOOKUP(L307,'Form LTAHO Dropdowns (Hidden)'!$K$1:$K$4,1,FALSE)),1,0))</f>
        <v>0</v>
      </c>
      <c r="AR307" s="111">
        <f t="shared" si="32"/>
        <v>0</v>
      </c>
      <c r="AS307" s="111">
        <f t="shared" si="33"/>
        <v>0</v>
      </c>
      <c r="AT307" s="111">
        <f t="shared" si="34"/>
        <v>0</v>
      </c>
    </row>
    <row r="308" spans="2:46" x14ac:dyDescent="0.25">
      <c r="B308" s="12"/>
      <c r="C308" s="12"/>
      <c r="D308" s="12"/>
      <c r="E308" s="32"/>
      <c r="F308" s="12"/>
      <c r="G308" s="12"/>
      <c r="H308" s="12"/>
      <c r="I308" s="32"/>
      <c r="J308" s="12"/>
      <c r="K308" s="12"/>
      <c r="L308" s="12"/>
      <c r="M308" s="12"/>
      <c r="N308" s="12"/>
      <c r="O308" s="12"/>
      <c r="P308" s="32"/>
      <c r="Q308" s="12"/>
      <c r="R308" s="12"/>
      <c r="S308" s="12"/>
      <c r="T308" s="12"/>
      <c r="U308" s="12"/>
      <c r="V308" s="12"/>
      <c r="Z308" s="111" t="e">
        <f>IF('Form LTAHO Instructions'!#REF!="yes",COUNTA('Form LTAHO General'!B308),0)</f>
        <v>#REF!</v>
      </c>
      <c r="AA308" s="111">
        <f>IF(COUNTA(B308:V308)&gt;0,3-(COUNTA('Form LTAHO General'!B308)+COUNTA('Form LTAHO General'!D308)+COUNTA('Form LTAHO General'!U308)),0)</f>
        <v>0</v>
      </c>
      <c r="AB308" s="111">
        <f>IF('Form LTAHO General'!U308="No",COUNTBLANK('Form LTAHO General'!E308:G308)+COUNTBLANK('Form LTAHO General'!K308),0)</f>
        <v>0</v>
      </c>
      <c r="AC308" s="111">
        <f>IF('Form LTAHO General'!G308="Others",COUNTBLANK('Form LTAHO General'!H308),0)</f>
        <v>0</v>
      </c>
      <c r="AD308" s="111">
        <f>IF(AND(U308="No",COUNTA('Form LTAHO General'!B308),ISBLANK('Form LTAHO General'!I308)),COUNTBLANK('Form LTAHO General'!J308),0)</f>
        <v>0</v>
      </c>
      <c r="AE308" s="111">
        <f>IF(ISBLANK(K308),0,IF(ISNUMBER(SEARCH("FI fully agreed with the client's requests/appeals",'Form LTAHO General'!K308)),0,COUNTBLANK('Form LTAHO General'!L308)))</f>
        <v>0</v>
      </c>
      <c r="AF308" s="111">
        <f>IF(OR('Form LTAHO General'!K308="Others",'Form LTAHO General'!L308="Others"),COUNTBLANK('Form LTAHO General'!M308),0)</f>
        <v>0</v>
      </c>
      <c r="AG308" s="111">
        <f>IF(ISBLANK(B308),0,IF(AND(ISBLANK('Form LTAHO General'!P308),NETWORKDAYS(IFERROR(DATE(LEFT('Form LTAHO General'!E308,4),MID('Form LTAHO General'!E308,5,2),RIGHT('Form LTAHO General'!E308,2)),0),IFERROR(DATE(LEFT('Form LTAHO Instructions'!#REF!,4),MID('Form LTAHO Instructions'!#REF!,5,2),RIGHT('Form LTAHO Instructions'!#REF!,2)),0),7)&gt;27),COUNTBLANK('Form LTAHO General'!#REF!),0))</f>
        <v>0</v>
      </c>
      <c r="AH308" s="111">
        <f t="shared" si="28"/>
        <v>0</v>
      </c>
      <c r="AI308" s="111">
        <f t="shared" si="29"/>
        <v>0</v>
      </c>
      <c r="AJ308" s="111">
        <f t="shared" si="30"/>
        <v>0</v>
      </c>
      <c r="AK308" s="111">
        <f>IF(ISBLANK(E308),0,IF(IFERROR(DATE(LEFT(E308,4),MID(E308,5,2),RIGHT(E308,2)),0)&lt;IFERROR(DATE(LEFT('Form LTAHO Instructions'!#REF!,4),MID('Form LTAHO Instructions'!#REF!,5,2),RIGHT('Form LTAHO Instructions'!#REF!,2)),0),0,1))</f>
        <v>0</v>
      </c>
      <c r="AL308" s="111">
        <f>IF('Form LTAHO General'!U308="Misconduct report has been filed",COUNTBLANK('Form LTAHO General'!V308),0)</f>
        <v>0</v>
      </c>
      <c r="AM308" s="111">
        <f t="shared" si="31"/>
        <v>0</v>
      </c>
      <c r="AN308" s="111">
        <f>IF(ISBLANK(D308),0,IF(ISNA(VLOOKUP(D308,'Form LTAHO Dropdowns (Hidden)'!$B$1:$B$4,1,FALSE)),1,0))</f>
        <v>0</v>
      </c>
      <c r="AO308" s="111">
        <f>IF(ISBLANK(G308),0,IF(ISNA(VLOOKUP(G308,'Form LTAHO Dropdowns (Hidden)'!$J$1:$J$5,1,FALSE)),1,0))</f>
        <v>0</v>
      </c>
      <c r="AP308" s="111">
        <f>IF(ISBLANK(K308),0,IF(ISNA(VLOOKUP(K308,'Form LTAHO Dropdowns (Hidden)'!$M$1:$M$4,1,FALSE)),1,0))</f>
        <v>0</v>
      </c>
      <c r="AQ308" s="111">
        <f>IF(ISBLANK(L308),0,IF(ISNA(VLOOKUP(L308,'Form LTAHO Dropdowns (Hidden)'!$K$1:$K$4,1,FALSE)),1,0))</f>
        <v>0</v>
      </c>
      <c r="AR308" s="111">
        <f t="shared" si="32"/>
        <v>0</v>
      </c>
      <c r="AS308" s="111">
        <f t="shared" si="33"/>
        <v>0</v>
      </c>
      <c r="AT308" s="111">
        <f t="shared" si="34"/>
        <v>0</v>
      </c>
    </row>
    <row r="309" spans="2:46" x14ac:dyDescent="0.25">
      <c r="B309" s="12"/>
      <c r="C309" s="12"/>
      <c r="D309" s="12"/>
      <c r="E309" s="32"/>
      <c r="F309" s="12"/>
      <c r="G309" s="12"/>
      <c r="H309" s="12"/>
      <c r="I309" s="32"/>
      <c r="J309" s="12"/>
      <c r="K309" s="12"/>
      <c r="L309" s="12"/>
      <c r="M309" s="12"/>
      <c r="N309" s="12"/>
      <c r="O309" s="12"/>
      <c r="P309" s="32"/>
      <c r="Q309" s="12"/>
      <c r="R309" s="12"/>
      <c r="S309" s="12"/>
      <c r="T309" s="12"/>
      <c r="U309" s="12"/>
      <c r="V309" s="12"/>
      <c r="Z309" s="111" t="e">
        <f>IF('Form LTAHO Instructions'!#REF!="yes",COUNTA('Form LTAHO General'!B309),0)</f>
        <v>#REF!</v>
      </c>
      <c r="AA309" s="111">
        <f>IF(COUNTA(B309:V309)&gt;0,3-(COUNTA('Form LTAHO General'!B309)+COUNTA('Form LTAHO General'!D309)+COUNTA('Form LTAHO General'!U309)),0)</f>
        <v>0</v>
      </c>
      <c r="AB309" s="111">
        <f>IF('Form LTAHO General'!U309="No",COUNTBLANK('Form LTAHO General'!E309:G309)+COUNTBLANK('Form LTAHO General'!K309),0)</f>
        <v>0</v>
      </c>
      <c r="AC309" s="111">
        <f>IF('Form LTAHO General'!G309="Others",COUNTBLANK('Form LTAHO General'!H309),0)</f>
        <v>0</v>
      </c>
      <c r="AD309" s="111">
        <f>IF(AND(U309="No",COUNTA('Form LTAHO General'!B309),ISBLANK('Form LTAHO General'!I309)),COUNTBLANK('Form LTAHO General'!J309),0)</f>
        <v>0</v>
      </c>
      <c r="AE309" s="111">
        <f>IF(ISBLANK(K309),0,IF(ISNUMBER(SEARCH("FI fully agreed with the client's requests/appeals",'Form LTAHO General'!K309)),0,COUNTBLANK('Form LTAHO General'!L309)))</f>
        <v>0</v>
      </c>
      <c r="AF309" s="111">
        <f>IF(OR('Form LTAHO General'!K309="Others",'Form LTAHO General'!L309="Others"),COUNTBLANK('Form LTAHO General'!M309),0)</f>
        <v>0</v>
      </c>
      <c r="AG309" s="111">
        <f>IF(ISBLANK(B309),0,IF(AND(ISBLANK('Form LTAHO General'!P309),NETWORKDAYS(IFERROR(DATE(LEFT('Form LTAHO General'!E309,4),MID('Form LTAHO General'!E309,5,2),RIGHT('Form LTAHO General'!E309,2)),0),IFERROR(DATE(LEFT('Form LTAHO Instructions'!#REF!,4),MID('Form LTAHO Instructions'!#REF!,5,2),RIGHT('Form LTAHO Instructions'!#REF!,2)),0),7)&gt;27),COUNTBLANK('Form LTAHO General'!#REF!),0))</f>
        <v>0</v>
      </c>
      <c r="AH309" s="111">
        <f t="shared" si="28"/>
        <v>0</v>
      </c>
      <c r="AI309" s="111">
        <f t="shared" si="29"/>
        <v>0</v>
      </c>
      <c r="AJ309" s="111">
        <f t="shared" si="30"/>
        <v>0</v>
      </c>
      <c r="AK309" s="111">
        <f>IF(ISBLANK(E309),0,IF(IFERROR(DATE(LEFT(E309,4),MID(E309,5,2),RIGHT(E309,2)),0)&lt;IFERROR(DATE(LEFT('Form LTAHO Instructions'!#REF!,4),MID('Form LTAHO Instructions'!#REF!,5,2),RIGHT('Form LTAHO Instructions'!#REF!,2)),0),0,1))</f>
        <v>0</v>
      </c>
      <c r="AL309" s="111">
        <f>IF('Form LTAHO General'!U309="Misconduct report has been filed",COUNTBLANK('Form LTAHO General'!V309),0)</f>
        <v>0</v>
      </c>
      <c r="AM309" s="111">
        <f t="shared" si="31"/>
        <v>0</v>
      </c>
      <c r="AN309" s="111">
        <f>IF(ISBLANK(D309),0,IF(ISNA(VLOOKUP(D309,'Form LTAHO Dropdowns (Hidden)'!$B$1:$B$4,1,FALSE)),1,0))</f>
        <v>0</v>
      </c>
      <c r="AO309" s="111">
        <f>IF(ISBLANK(G309),0,IF(ISNA(VLOOKUP(G309,'Form LTAHO Dropdowns (Hidden)'!$J$1:$J$5,1,FALSE)),1,0))</f>
        <v>0</v>
      </c>
      <c r="AP309" s="111">
        <f>IF(ISBLANK(K309),0,IF(ISNA(VLOOKUP(K309,'Form LTAHO Dropdowns (Hidden)'!$M$1:$M$4,1,FALSE)),1,0))</f>
        <v>0</v>
      </c>
      <c r="AQ309" s="111">
        <f>IF(ISBLANK(L309),0,IF(ISNA(VLOOKUP(L309,'Form LTAHO Dropdowns (Hidden)'!$K$1:$K$4,1,FALSE)),1,0))</f>
        <v>0</v>
      </c>
      <c r="AR309" s="111">
        <f t="shared" si="32"/>
        <v>0</v>
      </c>
      <c r="AS309" s="111">
        <f t="shared" si="33"/>
        <v>0</v>
      </c>
      <c r="AT309" s="111">
        <f t="shared" si="34"/>
        <v>0</v>
      </c>
    </row>
    <row r="310" spans="2:46" x14ac:dyDescent="0.25">
      <c r="B310" s="12"/>
      <c r="C310" s="12"/>
      <c r="D310" s="12"/>
      <c r="E310" s="32"/>
      <c r="F310" s="12"/>
      <c r="G310" s="12"/>
      <c r="H310" s="12"/>
      <c r="I310" s="32"/>
      <c r="J310" s="12"/>
      <c r="K310" s="12"/>
      <c r="L310" s="12"/>
      <c r="M310" s="12"/>
      <c r="N310" s="12"/>
      <c r="O310" s="12"/>
      <c r="P310" s="32"/>
      <c r="Q310" s="12"/>
      <c r="R310" s="12"/>
      <c r="S310" s="12"/>
      <c r="T310" s="12"/>
      <c r="U310" s="12"/>
      <c r="V310" s="12"/>
      <c r="Z310" s="111" t="e">
        <f>IF('Form LTAHO Instructions'!#REF!="yes",COUNTA('Form LTAHO General'!B310),0)</f>
        <v>#REF!</v>
      </c>
      <c r="AA310" s="111">
        <f>IF(COUNTA(B310:V310)&gt;0,3-(COUNTA('Form LTAHO General'!B310)+COUNTA('Form LTAHO General'!D310)+COUNTA('Form LTAHO General'!U310)),0)</f>
        <v>0</v>
      </c>
      <c r="AB310" s="111">
        <f>IF('Form LTAHO General'!U310="No",COUNTBLANK('Form LTAHO General'!E310:G310)+COUNTBLANK('Form LTAHO General'!K310),0)</f>
        <v>0</v>
      </c>
      <c r="AC310" s="111">
        <f>IF('Form LTAHO General'!G310="Others",COUNTBLANK('Form LTAHO General'!H310),0)</f>
        <v>0</v>
      </c>
      <c r="AD310" s="111">
        <f>IF(AND(U310="No",COUNTA('Form LTAHO General'!B310),ISBLANK('Form LTAHO General'!I310)),COUNTBLANK('Form LTAHO General'!J310),0)</f>
        <v>0</v>
      </c>
      <c r="AE310" s="111">
        <f>IF(ISBLANK(K310),0,IF(ISNUMBER(SEARCH("FI fully agreed with the client's requests/appeals",'Form LTAHO General'!K310)),0,COUNTBLANK('Form LTAHO General'!L310)))</f>
        <v>0</v>
      </c>
      <c r="AF310" s="111">
        <f>IF(OR('Form LTAHO General'!K310="Others",'Form LTAHO General'!L310="Others"),COUNTBLANK('Form LTAHO General'!M310),0)</f>
        <v>0</v>
      </c>
      <c r="AG310" s="111">
        <f>IF(ISBLANK(B310),0,IF(AND(ISBLANK('Form LTAHO General'!P310),NETWORKDAYS(IFERROR(DATE(LEFT('Form LTAHO General'!E310,4),MID('Form LTAHO General'!E310,5,2),RIGHT('Form LTAHO General'!E310,2)),0),IFERROR(DATE(LEFT('Form LTAHO Instructions'!#REF!,4),MID('Form LTAHO Instructions'!#REF!,5,2),RIGHT('Form LTAHO Instructions'!#REF!,2)),0),7)&gt;27),COUNTBLANK('Form LTAHO General'!#REF!),0))</f>
        <v>0</v>
      </c>
      <c r="AH310" s="111">
        <f t="shared" si="28"/>
        <v>0</v>
      </c>
      <c r="AI310" s="111">
        <f t="shared" si="29"/>
        <v>0</v>
      </c>
      <c r="AJ310" s="111">
        <f t="shared" si="30"/>
        <v>0</v>
      </c>
      <c r="AK310" s="111">
        <f>IF(ISBLANK(E310),0,IF(IFERROR(DATE(LEFT(E310,4),MID(E310,5,2),RIGHT(E310,2)),0)&lt;IFERROR(DATE(LEFT('Form LTAHO Instructions'!#REF!,4),MID('Form LTAHO Instructions'!#REF!,5,2),RIGHT('Form LTAHO Instructions'!#REF!,2)),0),0,1))</f>
        <v>0</v>
      </c>
      <c r="AL310" s="111">
        <f>IF('Form LTAHO General'!U310="Misconduct report has been filed",COUNTBLANK('Form LTAHO General'!V310),0)</f>
        <v>0</v>
      </c>
      <c r="AM310" s="111">
        <f t="shared" si="31"/>
        <v>0</v>
      </c>
      <c r="AN310" s="111">
        <f>IF(ISBLANK(D310),0,IF(ISNA(VLOOKUP(D310,'Form LTAHO Dropdowns (Hidden)'!$B$1:$B$4,1,FALSE)),1,0))</f>
        <v>0</v>
      </c>
      <c r="AO310" s="111">
        <f>IF(ISBLANK(G310),0,IF(ISNA(VLOOKUP(G310,'Form LTAHO Dropdowns (Hidden)'!$J$1:$J$5,1,FALSE)),1,0))</f>
        <v>0</v>
      </c>
      <c r="AP310" s="111">
        <f>IF(ISBLANK(K310),0,IF(ISNA(VLOOKUP(K310,'Form LTAHO Dropdowns (Hidden)'!$M$1:$M$4,1,FALSE)),1,0))</f>
        <v>0</v>
      </c>
      <c r="AQ310" s="111">
        <f>IF(ISBLANK(L310),0,IF(ISNA(VLOOKUP(L310,'Form LTAHO Dropdowns (Hidden)'!$K$1:$K$4,1,FALSE)),1,0))</f>
        <v>0</v>
      </c>
      <c r="AR310" s="111">
        <f t="shared" si="32"/>
        <v>0</v>
      </c>
      <c r="AS310" s="111">
        <f t="shared" si="33"/>
        <v>0</v>
      </c>
      <c r="AT310" s="111">
        <f t="shared" si="34"/>
        <v>0</v>
      </c>
    </row>
    <row r="311" spans="2:46" x14ac:dyDescent="0.25">
      <c r="B311" s="12"/>
      <c r="C311" s="12"/>
      <c r="D311" s="12"/>
      <c r="E311" s="32"/>
      <c r="F311" s="12"/>
      <c r="G311" s="12"/>
      <c r="H311" s="12"/>
      <c r="I311" s="32"/>
      <c r="J311" s="12"/>
      <c r="K311" s="12"/>
      <c r="L311" s="12"/>
      <c r="M311" s="12"/>
      <c r="N311" s="12"/>
      <c r="O311" s="12"/>
      <c r="P311" s="32"/>
      <c r="Q311" s="12"/>
      <c r="R311" s="12"/>
      <c r="S311" s="12"/>
      <c r="T311" s="12"/>
      <c r="U311" s="12"/>
      <c r="V311" s="12"/>
      <c r="Z311" s="111" t="e">
        <f>IF('Form LTAHO Instructions'!#REF!="yes",COUNTA('Form LTAHO General'!B311),0)</f>
        <v>#REF!</v>
      </c>
      <c r="AA311" s="111">
        <f>IF(COUNTA(B311:V311)&gt;0,3-(COUNTA('Form LTAHO General'!B311)+COUNTA('Form LTAHO General'!D311)+COUNTA('Form LTAHO General'!U311)),0)</f>
        <v>0</v>
      </c>
      <c r="AB311" s="111">
        <f>IF('Form LTAHO General'!U311="No",COUNTBLANK('Form LTAHO General'!E311:G311)+COUNTBLANK('Form LTAHO General'!K311),0)</f>
        <v>0</v>
      </c>
      <c r="AC311" s="111">
        <f>IF('Form LTAHO General'!G311="Others",COUNTBLANK('Form LTAHO General'!H311),0)</f>
        <v>0</v>
      </c>
      <c r="AD311" s="111">
        <f>IF(AND(U311="No",COUNTA('Form LTAHO General'!B311),ISBLANK('Form LTAHO General'!I311)),COUNTBLANK('Form LTAHO General'!J311),0)</f>
        <v>0</v>
      </c>
      <c r="AE311" s="111">
        <f>IF(ISBLANK(K311),0,IF(ISNUMBER(SEARCH("FI fully agreed with the client's requests/appeals",'Form LTAHO General'!K311)),0,COUNTBLANK('Form LTAHO General'!L311)))</f>
        <v>0</v>
      </c>
      <c r="AF311" s="111">
        <f>IF(OR('Form LTAHO General'!K311="Others",'Form LTAHO General'!L311="Others"),COUNTBLANK('Form LTAHO General'!M311),0)</f>
        <v>0</v>
      </c>
      <c r="AG311" s="111">
        <f>IF(ISBLANK(B311),0,IF(AND(ISBLANK('Form LTAHO General'!P311),NETWORKDAYS(IFERROR(DATE(LEFT('Form LTAHO General'!E311,4),MID('Form LTAHO General'!E311,5,2),RIGHT('Form LTAHO General'!E311,2)),0),IFERROR(DATE(LEFT('Form LTAHO Instructions'!#REF!,4),MID('Form LTAHO Instructions'!#REF!,5,2),RIGHT('Form LTAHO Instructions'!#REF!,2)),0),7)&gt;27),COUNTBLANK('Form LTAHO General'!#REF!),0))</f>
        <v>0</v>
      </c>
      <c r="AH311" s="111">
        <f t="shared" si="28"/>
        <v>0</v>
      </c>
      <c r="AI311" s="111">
        <f t="shared" si="29"/>
        <v>0</v>
      </c>
      <c r="AJ311" s="111">
        <f t="shared" si="30"/>
        <v>0</v>
      </c>
      <c r="AK311" s="111">
        <f>IF(ISBLANK(E311),0,IF(IFERROR(DATE(LEFT(E311,4),MID(E311,5,2),RIGHT(E311,2)),0)&lt;IFERROR(DATE(LEFT('Form LTAHO Instructions'!#REF!,4),MID('Form LTAHO Instructions'!#REF!,5,2),RIGHT('Form LTAHO Instructions'!#REF!,2)),0),0,1))</f>
        <v>0</v>
      </c>
      <c r="AL311" s="111">
        <f>IF('Form LTAHO General'!U311="Misconduct report has been filed",COUNTBLANK('Form LTAHO General'!V311),0)</f>
        <v>0</v>
      </c>
      <c r="AM311" s="111">
        <f t="shared" si="31"/>
        <v>0</v>
      </c>
      <c r="AN311" s="111">
        <f>IF(ISBLANK(D311),0,IF(ISNA(VLOOKUP(D311,'Form LTAHO Dropdowns (Hidden)'!$B$1:$B$4,1,FALSE)),1,0))</f>
        <v>0</v>
      </c>
      <c r="AO311" s="111">
        <f>IF(ISBLANK(G311),0,IF(ISNA(VLOOKUP(G311,'Form LTAHO Dropdowns (Hidden)'!$J$1:$J$5,1,FALSE)),1,0))</f>
        <v>0</v>
      </c>
      <c r="AP311" s="111">
        <f>IF(ISBLANK(K311),0,IF(ISNA(VLOOKUP(K311,'Form LTAHO Dropdowns (Hidden)'!$M$1:$M$4,1,FALSE)),1,0))</f>
        <v>0</v>
      </c>
      <c r="AQ311" s="111">
        <f>IF(ISBLANK(L311),0,IF(ISNA(VLOOKUP(L311,'Form LTAHO Dropdowns (Hidden)'!$K$1:$K$4,1,FALSE)),1,0))</f>
        <v>0</v>
      </c>
      <c r="AR311" s="111">
        <f t="shared" si="32"/>
        <v>0</v>
      </c>
      <c r="AS311" s="111">
        <f t="shared" si="33"/>
        <v>0</v>
      </c>
      <c r="AT311" s="111">
        <f t="shared" si="34"/>
        <v>0</v>
      </c>
    </row>
    <row r="312" spans="2:46" x14ac:dyDescent="0.25">
      <c r="B312" s="12"/>
      <c r="C312" s="12"/>
      <c r="D312" s="12"/>
      <c r="E312" s="32"/>
      <c r="F312" s="12"/>
      <c r="G312" s="12"/>
      <c r="H312" s="12"/>
      <c r="I312" s="32"/>
      <c r="J312" s="12"/>
      <c r="K312" s="12"/>
      <c r="L312" s="12"/>
      <c r="M312" s="12"/>
      <c r="N312" s="12"/>
      <c r="O312" s="12"/>
      <c r="P312" s="32"/>
      <c r="Q312" s="12"/>
      <c r="R312" s="12"/>
      <c r="S312" s="12"/>
      <c r="T312" s="12"/>
      <c r="U312" s="12"/>
      <c r="V312" s="12"/>
      <c r="Z312" s="111" t="e">
        <f>IF('Form LTAHO Instructions'!#REF!="yes",COUNTA('Form LTAHO General'!B312),0)</f>
        <v>#REF!</v>
      </c>
      <c r="AA312" s="111">
        <f>IF(COUNTA(B312:V312)&gt;0,3-(COUNTA('Form LTAHO General'!B312)+COUNTA('Form LTAHO General'!D312)+COUNTA('Form LTAHO General'!U312)),0)</f>
        <v>0</v>
      </c>
      <c r="AB312" s="111">
        <f>IF('Form LTAHO General'!U312="No",COUNTBLANK('Form LTAHO General'!E312:G312)+COUNTBLANK('Form LTAHO General'!K312),0)</f>
        <v>0</v>
      </c>
      <c r="AC312" s="111">
        <f>IF('Form LTAHO General'!G312="Others",COUNTBLANK('Form LTAHO General'!H312),0)</f>
        <v>0</v>
      </c>
      <c r="AD312" s="111">
        <f>IF(AND(U312="No",COUNTA('Form LTAHO General'!B312),ISBLANK('Form LTAHO General'!I312)),COUNTBLANK('Form LTAHO General'!J312),0)</f>
        <v>0</v>
      </c>
      <c r="AE312" s="111">
        <f>IF(ISBLANK(K312),0,IF(ISNUMBER(SEARCH("FI fully agreed with the client's requests/appeals",'Form LTAHO General'!K312)),0,COUNTBLANK('Form LTAHO General'!L312)))</f>
        <v>0</v>
      </c>
      <c r="AF312" s="111">
        <f>IF(OR('Form LTAHO General'!K312="Others",'Form LTAHO General'!L312="Others"),COUNTBLANK('Form LTAHO General'!M312),0)</f>
        <v>0</v>
      </c>
      <c r="AG312" s="111">
        <f>IF(ISBLANK(B312),0,IF(AND(ISBLANK('Form LTAHO General'!P312),NETWORKDAYS(IFERROR(DATE(LEFT('Form LTAHO General'!E312,4),MID('Form LTAHO General'!E312,5,2),RIGHT('Form LTAHO General'!E312,2)),0),IFERROR(DATE(LEFT('Form LTAHO Instructions'!#REF!,4),MID('Form LTAHO Instructions'!#REF!,5,2),RIGHT('Form LTAHO Instructions'!#REF!,2)),0),7)&gt;27),COUNTBLANK('Form LTAHO General'!#REF!),0))</f>
        <v>0</v>
      </c>
      <c r="AH312" s="111">
        <f t="shared" si="28"/>
        <v>0</v>
      </c>
      <c r="AI312" s="111">
        <f t="shared" si="29"/>
        <v>0</v>
      </c>
      <c r="AJ312" s="111">
        <f t="shared" si="30"/>
        <v>0</v>
      </c>
      <c r="AK312" s="111">
        <f>IF(ISBLANK(E312),0,IF(IFERROR(DATE(LEFT(E312,4),MID(E312,5,2),RIGHT(E312,2)),0)&lt;IFERROR(DATE(LEFT('Form LTAHO Instructions'!#REF!,4),MID('Form LTAHO Instructions'!#REF!,5,2),RIGHT('Form LTAHO Instructions'!#REF!,2)),0),0,1))</f>
        <v>0</v>
      </c>
      <c r="AL312" s="111">
        <f>IF('Form LTAHO General'!U312="Misconduct report has been filed",COUNTBLANK('Form LTAHO General'!V312),0)</f>
        <v>0</v>
      </c>
      <c r="AM312" s="111">
        <f t="shared" si="31"/>
        <v>0</v>
      </c>
      <c r="AN312" s="111">
        <f>IF(ISBLANK(D312),0,IF(ISNA(VLOOKUP(D312,'Form LTAHO Dropdowns (Hidden)'!$B$1:$B$4,1,FALSE)),1,0))</f>
        <v>0</v>
      </c>
      <c r="AO312" s="111">
        <f>IF(ISBLANK(G312),0,IF(ISNA(VLOOKUP(G312,'Form LTAHO Dropdowns (Hidden)'!$J$1:$J$5,1,FALSE)),1,0))</f>
        <v>0</v>
      </c>
      <c r="AP312" s="111">
        <f>IF(ISBLANK(K312),0,IF(ISNA(VLOOKUP(K312,'Form LTAHO Dropdowns (Hidden)'!$M$1:$M$4,1,FALSE)),1,0))</f>
        <v>0</v>
      </c>
      <c r="AQ312" s="111">
        <f>IF(ISBLANK(L312),0,IF(ISNA(VLOOKUP(L312,'Form LTAHO Dropdowns (Hidden)'!$K$1:$K$4,1,FALSE)),1,0))</f>
        <v>0</v>
      </c>
      <c r="AR312" s="111">
        <f t="shared" si="32"/>
        <v>0</v>
      </c>
      <c r="AS312" s="111">
        <f t="shared" si="33"/>
        <v>0</v>
      </c>
      <c r="AT312" s="111">
        <f t="shared" si="34"/>
        <v>0</v>
      </c>
    </row>
    <row r="313" spans="2:46" x14ac:dyDescent="0.25">
      <c r="B313" s="12"/>
      <c r="C313" s="12"/>
      <c r="D313" s="12"/>
      <c r="E313" s="32"/>
      <c r="F313" s="12"/>
      <c r="G313" s="12"/>
      <c r="H313" s="12"/>
      <c r="I313" s="32"/>
      <c r="J313" s="12"/>
      <c r="K313" s="12"/>
      <c r="L313" s="12"/>
      <c r="M313" s="12"/>
      <c r="N313" s="12"/>
      <c r="O313" s="12"/>
      <c r="P313" s="32"/>
      <c r="Q313" s="12"/>
      <c r="R313" s="12"/>
      <c r="S313" s="12"/>
      <c r="T313" s="12"/>
      <c r="U313" s="12"/>
      <c r="V313" s="12"/>
      <c r="Z313" s="111" t="e">
        <f>IF('Form LTAHO Instructions'!#REF!="yes",COUNTA('Form LTAHO General'!B313),0)</f>
        <v>#REF!</v>
      </c>
      <c r="AA313" s="111">
        <f>IF(COUNTA(B313:V313)&gt;0,3-(COUNTA('Form LTAHO General'!B313)+COUNTA('Form LTAHO General'!D313)+COUNTA('Form LTAHO General'!U313)),0)</f>
        <v>0</v>
      </c>
      <c r="AB313" s="111">
        <f>IF('Form LTAHO General'!U313="No",COUNTBLANK('Form LTAHO General'!E313:G313)+COUNTBLANK('Form LTAHO General'!K313),0)</f>
        <v>0</v>
      </c>
      <c r="AC313" s="111">
        <f>IF('Form LTAHO General'!G313="Others",COUNTBLANK('Form LTAHO General'!H313),0)</f>
        <v>0</v>
      </c>
      <c r="AD313" s="111">
        <f>IF(AND(U313="No",COUNTA('Form LTAHO General'!B313),ISBLANK('Form LTAHO General'!I313)),COUNTBLANK('Form LTAHO General'!J313),0)</f>
        <v>0</v>
      </c>
      <c r="AE313" s="111">
        <f>IF(ISBLANK(K313),0,IF(ISNUMBER(SEARCH("FI fully agreed with the client's requests/appeals",'Form LTAHO General'!K313)),0,COUNTBLANK('Form LTAHO General'!L313)))</f>
        <v>0</v>
      </c>
      <c r="AF313" s="111">
        <f>IF(OR('Form LTAHO General'!K313="Others",'Form LTAHO General'!L313="Others"),COUNTBLANK('Form LTAHO General'!M313),0)</f>
        <v>0</v>
      </c>
      <c r="AG313" s="111">
        <f>IF(ISBLANK(B313),0,IF(AND(ISBLANK('Form LTAHO General'!P313),NETWORKDAYS(IFERROR(DATE(LEFT('Form LTAHO General'!E313,4),MID('Form LTAHO General'!E313,5,2),RIGHT('Form LTAHO General'!E313,2)),0),IFERROR(DATE(LEFT('Form LTAHO Instructions'!#REF!,4),MID('Form LTAHO Instructions'!#REF!,5,2),RIGHT('Form LTAHO Instructions'!#REF!,2)),0),7)&gt;27),COUNTBLANK('Form LTAHO General'!#REF!),0))</f>
        <v>0</v>
      </c>
      <c r="AH313" s="111">
        <f t="shared" si="28"/>
        <v>0</v>
      </c>
      <c r="AI313" s="111">
        <f t="shared" si="29"/>
        <v>0</v>
      </c>
      <c r="AJ313" s="111">
        <f t="shared" si="30"/>
        <v>0</v>
      </c>
      <c r="AK313" s="111">
        <f>IF(ISBLANK(E313),0,IF(IFERROR(DATE(LEFT(E313,4),MID(E313,5,2),RIGHT(E313,2)),0)&lt;IFERROR(DATE(LEFT('Form LTAHO Instructions'!#REF!,4),MID('Form LTAHO Instructions'!#REF!,5,2),RIGHT('Form LTAHO Instructions'!#REF!,2)),0),0,1))</f>
        <v>0</v>
      </c>
      <c r="AL313" s="111">
        <f>IF('Form LTAHO General'!U313="Misconduct report has been filed",COUNTBLANK('Form LTAHO General'!V313),0)</f>
        <v>0</v>
      </c>
      <c r="AM313" s="111">
        <f t="shared" si="31"/>
        <v>0</v>
      </c>
      <c r="AN313" s="111">
        <f>IF(ISBLANK(D313),0,IF(ISNA(VLOOKUP(D313,'Form LTAHO Dropdowns (Hidden)'!$B$1:$B$4,1,FALSE)),1,0))</f>
        <v>0</v>
      </c>
      <c r="AO313" s="111">
        <f>IF(ISBLANK(G313),0,IF(ISNA(VLOOKUP(G313,'Form LTAHO Dropdowns (Hidden)'!$J$1:$J$5,1,FALSE)),1,0))</f>
        <v>0</v>
      </c>
      <c r="AP313" s="111">
        <f>IF(ISBLANK(K313),0,IF(ISNA(VLOOKUP(K313,'Form LTAHO Dropdowns (Hidden)'!$M$1:$M$4,1,FALSE)),1,0))</f>
        <v>0</v>
      </c>
      <c r="AQ313" s="111">
        <f>IF(ISBLANK(L313),0,IF(ISNA(VLOOKUP(L313,'Form LTAHO Dropdowns (Hidden)'!$K$1:$K$4,1,FALSE)),1,0))</f>
        <v>0</v>
      </c>
      <c r="AR313" s="111">
        <f t="shared" si="32"/>
        <v>0</v>
      </c>
      <c r="AS313" s="111">
        <f t="shared" si="33"/>
        <v>0</v>
      </c>
      <c r="AT313" s="111">
        <f t="shared" si="34"/>
        <v>0</v>
      </c>
    </row>
    <row r="314" spans="2:46" x14ac:dyDescent="0.25">
      <c r="B314" s="12"/>
      <c r="C314" s="12"/>
      <c r="D314" s="12"/>
      <c r="E314" s="32"/>
      <c r="F314" s="12"/>
      <c r="G314" s="12"/>
      <c r="H314" s="12"/>
      <c r="I314" s="32"/>
      <c r="J314" s="12"/>
      <c r="K314" s="12"/>
      <c r="L314" s="12"/>
      <c r="M314" s="12"/>
      <c r="N314" s="12"/>
      <c r="O314" s="12"/>
      <c r="P314" s="32"/>
      <c r="Q314" s="12"/>
      <c r="R314" s="12"/>
      <c r="S314" s="12"/>
      <c r="T314" s="12"/>
      <c r="U314" s="12"/>
      <c r="V314" s="12"/>
      <c r="Z314" s="111" t="e">
        <f>IF('Form LTAHO Instructions'!#REF!="yes",COUNTA('Form LTAHO General'!B314),0)</f>
        <v>#REF!</v>
      </c>
      <c r="AA314" s="111">
        <f>IF(COUNTA(B314:V314)&gt;0,3-(COUNTA('Form LTAHO General'!B314)+COUNTA('Form LTAHO General'!D314)+COUNTA('Form LTAHO General'!U314)),0)</f>
        <v>0</v>
      </c>
      <c r="AB314" s="111">
        <f>IF('Form LTAHO General'!U314="No",COUNTBLANK('Form LTAHO General'!E314:G314)+COUNTBLANK('Form LTAHO General'!K314),0)</f>
        <v>0</v>
      </c>
      <c r="AC314" s="111">
        <f>IF('Form LTAHO General'!G314="Others",COUNTBLANK('Form LTAHO General'!H314),0)</f>
        <v>0</v>
      </c>
      <c r="AD314" s="111">
        <f>IF(AND(U314="No",COUNTA('Form LTAHO General'!B314),ISBLANK('Form LTAHO General'!I314)),COUNTBLANK('Form LTAHO General'!J314),0)</f>
        <v>0</v>
      </c>
      <c r="AE314" s="111">
        <f>IF(ISBLANK(K314),0,IF(ISNUMBER(SEARCH("FI fully agreed with the client's requests/appeals",'Form LTAHO General'!K314)),0,COUNTBLANK('Form LTAHO General'!L314)))</f>
        <v>0</v>
      </c>
      <c r="AF314" s="111">
        <f>IF(OR('Form LTAHO General'!K314="Others",'Form LTAHO General'!L314="Others"),COUNTBLANK('Form LTAHO General'!M314),0)</f>
        <v>0</v>
      </c>
      <c r="AG314" s="111">
        <f>IF(ISBLANK(B314),0,IF(AND(ISBLANK('Form LTAHO General'!P314),NETWORKDAYS(IFERROR(DATE(LEFT('Form LTAHO General'!E314,4),MID('Form LTAHO General'!E314,5,2),RIGHT('Form LTAHO General'!E314,2)),0),IFERROR(DATE(LEFT('Form LTAHO Instructions'!#REF!,4),MID('Form LTAHO Instructions'!#REF!,5,2),RIGHT('Form LTAHO Instructions'!#REF!,2)),0),7)&gt;27),COUNTBLANK('Form LTAHO General'!#REF!),0))</f>
        <v>0</v>
      </c>
      <c r="AH314" s="111">
        <f t="shared" si="28"/>
        <v>0</v>
      </c>
      <c r="AI314" s="111">
        <f t="shared" si="29"/>
        <v>0</v>
      </c>
      <c r="AJ314" s="111">
        <f t="shared" si="30"/>
        <v>0</v>
      </c>
      <c r="AK314" s="111">
        <f>IF(ISBLANK(E314),0,IF(IFERROR(DATE(LEFT(E314,4),MID(E314,5,2),RIGHT(E314,2)),0)&lt;IFERROR(DATE(LEFT('Form LTAHO Instructions'!#REF!,4),MID('Form LTAHO Instructions'!#REF!,5,2),RIGHT('Form LTAHO Instructions'!#REF!,2)),0),0,1))</f>
        <v>0</v>
      </c>
      <c r="AL314" s="111">
        <f>IF('Form LTAHO General'!U314="Misconduct report has been filed",COUNTBLANK('Form LTAHO General'!V314),0)</f>
        <v>0</v>
      </c>
      <c r="AM314" s="111">
        <f t="shared" si="31"/>
        <v>0</v>
      </c>
      <c r="AN314" s="111">
        <f>IF(ISBLANK(D314),0,IF(ISNA(VLOOKUP(D314,'Form LTAHO Dropdowns (Hidden)'!$B$1:$B$4,1,FALSE)),1,0))</f>
        <v>0</v>
      </c>
      <c r="AO314" s="111">
        <f>IF(ISBLANK(G314),0,IF(ISNA(VLOOKUP(G314,'Form LTAHO Dropdowns (Hidden)'!$J$1:$J$5,1,FALSE)),1,0))</f>
        <v>0</v>
      </c>
      <c r="AP314" s="111">
        <f>IF(ISBLANK(K314),0,IF(ISNA(VLOOKUP(K314,'Form LTAHO Dropdowns (Hidden)'!$M$1:$M$4,1,FALSE)),1,0))</f>
        <v>0</v>
      </c>
      <c r="AQ314" s="111">
        <f>IF(ISBLANK(L314),0,IF(ISNA(VLOOKUP(L314,'Form LTAHO Dropdowns (Hidden)'!$K$1:$K$4,1,FALSE)),1,0))</f>
        <v>0</v>
      </c>
      <c r="AR314" s="111">
        <f t="shared" si="32"/>
        <v>0</v>
      </c>
      <c r="AS314" s="111">
        <f t="shared" si="33"/>
        <v>0</v>
      </c>
      <c r="AT314" s="111">
        <f t="shared" si="34"/>
        <v>0</v>
      </c>
    </row>
    <row r="315" spans="2:46" x14ac:dyDescent="0.25">
      <c r="B315" s="12"/>
      <c r="C315" s="12"/>
      <c r="D315" s="12"/>
      <c r="E315" s="32"/>
      <c r="F315" s="12"/>
      <c r="G315" s="12"/>
      <c r="H315" s="12"/>
      <c r="I315" s="32"/>
      <c r="J315" s="12"/>
      <c r="K315" s="12"/>
      <c r="L315" s="12"/>
      <c r="M315" s="12"/>
      <c r="N315" s="12"/>
      <c r="O315" s="12"/>
      <c r="P315" s="32"/>
      <c r="Q315" s="12"/>
      <c r="R315" s="12"/>
      <c r="S315" s="12"/>
      <c r="T315" s="12"/>
      <c r="U315" s="12"/>
      <c r="V315" s="12"/>
      <c r="Z315" s="111" t="e">
        <f>IF('Form LTAHO Instructions'!#REF!="yes",COUNTA('Form LTAHO General'!B315),0)</f>
        <v>#REF!</v>
      </c>
      <c r="AA315" s="111">
        <f>IF(COUNTA(B315:V315)&gt;0,3-(COUNTA('Form LTAHO General'!B315)+COUNTA('Form LTAHO General'!D315)+COUNTA('Form LTAHO General'!U315)),0)</f>
        <v>0</v>
      </c>
      <c r="AB315" s="111">
        <f>IF('Form LTAHO General'!U315="No",COUNTBLANK('Form LTAHO General'!E315:G315)+COUNTBLANK('Form LTAHO General'!K315),0)</f>
        <v>0</v>
      </c>
      <c r="AC315" s="111">
        <f>IF('Form LTAHO General'!G315="Others",COUNTBLANK('Form LTAHO General'!H315),0)</f>
        <v>0</v>
      </c>
      <c r="AD315" s="111">
        <f>IF(AND(U315="No",COUNTA('Form LTAHO General'!B315),ISBLANK('Form LTAHO General'!I315)),COUNTBLANK('Form LTAHO General'!J315),0)</f>
        <v>0</v>
      </c>
      <c r="AE315" s="111">
        <f>IF(ISBLANK(K315),0,IF(ISNUMBER(SEARCH("FI fully agreed with the client's requests/appeals",'Form LTAHO General'!K315)),0,COUNTBLANK('Form LTAHO General'!L315)))</f>
        <v>0</v>
      </c>
      <c r="AF315" s="111">
        <f>IF(OR('Form LTAHO General'!K315="Others",'Form LTAHO General'!L315="Others"),COUNTBLANK('Form LTAHO General'!M315),0)</f>
        <v>0</v>
      </c>
      <c r="AG315" s="111">
        <f>IF(ISBLANK(B315),0,IF(AND(ISBLANK('Form LTAHO General'!P315),NETWORKDAYS(IFERROR(DATE(LEFT('Form LTAHO General'!E315,4),MID('Form LTAHO General'!E315,5,2),RIGHT('Form LTAHO General'!E315,2)),0),IFERROR(DATE(LEFT('Form LTAHO Instructions'!#REF!,4),MID('Form LTAHO Instructions'!#REF!,5,2),RIGHT('Form LTAHO Instructions'!#REF!,2)),0),7)&gt;27),COUNTBLANK('Form LTAHO General'!#REF!),0))</f>
        <v>0</v>
      </c>
      <c r="AH315" s="111">
        <f t="shared" si="28"/>
        <v>0</v>
      </c>
      <c r="AI315" s="111">
        <f t="shared" si="29"/>
        <v>0</v>
      </c>
      <c r="AJ315" s="111">
        <f t="shared" si="30"/>
        <v>0</v>
      </c>
      <c r="AK315" s="111">
        <f>IF(ISBLANK(E315),0,IF(IFERROR(DATE(LEFT(E315,4),MID(E315,5,2),RIGHT(E315,2)),0)&lt;IFERROR(DATE(LEFT('Form LTAHO Instructions'!#REF!,4),MID('Form LTAHO Instructions'!#REF!,5,2),RIGHT('Form LTAHO Instructions'!#REF!,2)),0),0,1))</f>
        <v>0</v>
      </c>
      <c r="AL315" s="111">
        <f>IF('Form LTAHO General'!U315="Misconduct report has been filed",COUNTBLANK('Form LTAHO General'!V315),0)</f>
        <v>0</v>
      </c>
      <c r="AM315" s="111">
        <f t="shared" si="31"/>
        <v>0</v>
      </c>
      <c r="AN315" s="111">
        <f>IF(ISBLANK(D315),0,IF(ISNA(VLOOKUP(D315,'Form LTAHO Dropdowns (Hidden)'!$B$1:$B$4,1,FALSE)),1,0))</f>
        <v>0</v>
      </c>
      <c r="AO315" s="111">
        <f>IF(ISBLANK(G315),0,IF(ISNA(VLOOKUP(G315,'Form LTAHO Dropdowns (Hidden)'!$J$1:$J$5,1,FALSE)),1,0))</f>
        <v>0</v>
      </c>
      <c r="AP315" s="111">
        <f>IF(ISBLANK(K315),0,IF(ISNA(VLOOKUP(K315,'Form LTAHO Dropdowns (Hidden)'!$M$1:$M$4,1,FALSE)),1,0))</f>
        <v>0</v>
      </c>
      <c r="AQ315" s="111">
        <f>IF(ISBLANK(L315),0,IF(ISNA(VLOOKUP(L315,'Form LTAHO Dropdowns (Hidden)'!$K$1:$K$4,1,FALSE)),1,0))</f>
        <v>0</v>
      </c>
      <c r="AR315" s="111">
        <f t="shared" si="32"/>
        <v>0</v>
      </c>
      <c r="AS315" s="111">
        <f t="shared" si="33"/>
        <v>0</v>
      </c>
      <c r="AT315" s="111">
        <f t="shared" si="34"/>
        <v>0</v>
      </c>
    </row>
    <row r="316" spans="2:46" x14ac:dyDescent="0.25">
      <c r="B316" s="12"/>
      <c r="C316" s="12"/>
      <c r="D316" s="12"/>
      <c r="E316" s="32"/>
      <c r="F316" s="12"/>
      <c r="G316" s="12"/>
      <c r="H316" s="12"/>
      <c r="I316" s="32"/>
      <c r="J316" s="12"/>
      <c r="K316" s="12"/>
      <c r="L316" s="12"/>
      <c r="M316" s="12"/>
      <c r="N316" s="12"/>
      <c r="O316" s="12"/>
      <c r="P316" s="32"/>
      <c r="Q316" s="12"/>
      <c r="R316" s="12"/>
      <c r="S316" s="12"/>
      <c r="T316" s="12"/>
      <c r="U316" s="12"/>
      <c r="V316" s="12"/>
      <c r="Z316" s="111" t="e">
        <f>IF('Form LTAHO Instructions'!#REF!="yes",COUNTA('Form LTAHO General'!B316),0)</f>
        <v>#REF!</v>
      </c>
      <c r="AA316" s="111">
        <f>IF(COUNTA(B316:V316)&gt;0,3-(COUNTA('Form LTAHO General'!B316)+COUNTA('Form LTAHO General'!D316)+COUNTA('Form LTAHO General'!U316)),0)</f>
        <v>0</v>
      </c>
      <c r="AB316" s="111">
        <f>IF('Form LTAHO General'!U316="No",COUNTBLANK('Form LTAHO General'!E316:G316)+COUNTBLANK('Form LTAHO General'!K316),0)</f>
        <v>0</v>
      </c>
      <c r="AC316" s="111">
        <f>IF('Form LTAHO General'!G316="Others",COUNTBLANK('Form LTAHO General'!H316),0)</f>
        <v>0</v>
      </c>
      <c r="AD316" s="111">
        <f>IF(AND(U316="No",COUNTA('Form LTAHO General'!B316),ISBLANK('Form LTAHO General'!I316)),COUNTBLANK('Form LTAHO General'!J316),0)</f>
        <v>0</v>
      </c>
      <c r="AE316" s="111">
        <f>IF(ISBLANK(K316),0,IF(ISNUMBER(SEARCH("FI fully agreed with the client's requests/appeals",'Form LTAHO General'!K316)),0,COUNTBLANK('Form LTAHO General'!L316)))</f>
        <v>0</v>
      </c>
      <c r="AF316" s="111">
        <f>IF(OR('Form LTAHO General'!K316="Others",'Form LTAHO General'!L316="Others"),COUNTBLANK('Form LTAHO General'!M316),0)</f>
        <v>0</v>
      </c>
      <c r="AG316" s="111">
        <f>IF(ISBLANK(B316),0,IF(AND(ISBLANK('Form LTAHO General'!P316),NETWORKDAYS(IFERROR(DATE(LEFT('Form LTAHO General'!E316,4),MID('Form LTAHO General'!E316,5,2),RIGHT('Form LTAHO General'!E316,2)),0),IFERROR(DATE(LEFT('Form LTAHO Instructions'!#REF!,4),MID('Form LTAHO Instructions'!#REF!,5,2),RIGHT('Form LTAHO Instructions'!#REF!,2)),0),7)&gt;27),COUNTBLANK('Form LTAHO General'!#REF!),0))</f>
        <v>0</v>
      </c>
      <c r="AH316" s="111">
        <f t="shared" si="28"/>
        <v>0</v>
      </c>
      <c r="AI316" s="111">
        <f t="shared" si="29"/>
        <v>0</v>
      </c>
      <c r="AJ316" s="111">
        <f t="shared" si="30"/>
        <v>0</v>
      </c>
      <c r="AK316" s="111">
        <f>IF(ISBLANK(E316),0,IF(IFERROR(DATE(LEFT(E316,4),MID(E316,5,2),RIGHT(E316,2)),0)&lt;IFERROR(DATE(LEFT('Form LTAHO Instructions'!#REF!,4),MID('Form LTAHO Instructions'!#REF!,5,2),RIGHT('Form LTAHO Instructions'!#REF!,2)),0),0,1))</f>
        <v>0</v>
      </c>
      <c r="AL316" s="111">
        <f>IF('Form LTAHO General'!U316="Misconduct report has been filed",COUNTBLANK('Form LTAHO General'!V316),0)</f>
        <v>0</v>
      </c>
      <c r="AM316" s="111">
        <f t="shared" si="31"/>
        <v>0</v>
      </c>
      <c r="AN316" s="111">
        <f>IF(ISBLANK(D316),0,IF(ISNA(VLOOKUP(D316,'Form LTAHO Dropdowns (Hidden)'!$B$1:$B$4,1,FALSE)),1,0))</f>
        <v>0</v>
      </c>
      <c r="AO316" s="111">
        <f>IF(ISBLANK(G316),0,IF(ISNA(VLOOKUP(G316,'Form LTAHO Dropdowns (Hidden)'!$J$1:$J$5,1,FALSE)),1,0))</f>
        <v>0</v>
      </c>
      <c r="AP316" s="111">
        <f>IF(ISBLANK(K316),0,IF(ISNA(VLOOKUP(K316,'Form LTAHO Dropdowns (Hidden)'!$M$1:$M$4,1,FALSE)),1,0))</f>
        <v>0</v>
      </c>
      <c r="AQ316" s="111">
        <f>IF(ISBLANK(L316),0,IF(ISNA(VLOOKUP(L316,'Form LTAHO Dropdowns (Hidden)'!$K$1:$K$4,1,FALSE)),1,0))</f>
        <v>0</v>
      </c>
      <c r="AR316" s="111">
        <f t="shared" si="32"/>
        <v>0</v>
      </c>
      <c r="AS316" s="111">
        <f t="shared" si="33"/>
        <v>0</v>
      </c>
      <c r="AT316" s="111">
        <f t="shared" si="34"/>
        <v>0</v>
      </c>
    </row>
    <row r="317" spans="2:46" x14ac:dyDescent="0.25">
      <c r="B317" s="12"/>
      <c r="C317" s="12"/>
      <c r="D317" s="12"/>
      <c r="E317" s="32"/>
      <c r="F317" s="12"/>
      <c r="G317" s="12"/>
      <c r="H317" s="12"/>
      <c r="I317" s="32"/>
      <c r="J317" s="12"/>
      <c r="K317" s="12"/>
      <c r="L317" s="12"/>
      <c r="M317" s="12"/>
      <c r="N317" s="12"/>
      <c r="O317" s="12"/>
      <c r="P317" s="32"/>
      <c r="Q317" s="12"/>
      <c r="R317" s="12"/>
      <c r="S317" s="12"/>
      <c r="T317" s="12"/>
      <c r="U317" s="12"/>
      <c r="V317" s="12"/>
      <c r="Z317" s="111" t="e">
        <f>IF('Form LTAHO Instructions'!#REF!="yes",COUNTA('Form LTAHO General'!B317),0)</f>
        <v>#REF!</v>
      </c>
      <c r="AA317" s="111">
        <f>IF(COUNTA(B317:V317)&gt;0,3-(COUNTA('Form LTAHO General'!B317)+COUNTA('Form LTAHO General'!D317)+COUNTA('Form LTAHO General'!U317)),0)</f>
        <v>0</v>
      </c>
      <c r="AB317" s="111">
        <f>IF('Form LTAHO General'!U317="No",COUNTBLANK('Form LTAHO General'!E317:G317)+COUNTBLANK('Form LTAHO General'!K317),0)</f>
        <v>0</v>
      </c>
      <c r="AC317" s="111">
        <f>IF('Form LTAHO General'!G317="Others",COUNTBLANK('Form LTAHO General'!H317),0)</f>
        <v>0</v>
      </c>
      <c r="AD317" s="111">
        <f>IF(AND(U317="No",COUNTA('Form LTAHO General'!B317),ISBLANK('Form LTAHO General'!I317)),COUNTBLANK('Form LTAHO General'!J317),0)</f>
        <v>0</v>
      </c>
      <c r="AE317" s="111">
        <f>IF(ISBLANK(K317),0,IF(ISNUMBER(SEARCH("FI fully agreed with the client's requests/appeals",'Form LTAHO General'!K317)),0,COUNTBLANK('Form LTAHO General'!L317)))</f>
        <v>0</v>
      </c>
      <c r="AF317" s="111">
        <f>IF(OR('Form LTAHO General'!K317="Others",'Form LTAHO General'!L317="Others"),COUNTBLANK('Form LTAHO General'!M317),0)</f>
        <v>0</v>
      </c>
      <c r="AG317" s="111">
        <f>IF(ISBLANK(B317),0,IF(AND(ISBLANK('Form LTAHO General'!P317),NETWORKDAYS(IFERROR(DATE(LEFT('Form LTAHO General'!E317,4),MID('Form LTAHO General'!E317,5,2),RIGHT('Form LTAHO General'!E317,2)),0),IFERROR(DATE(LEFT('Form LTAHO Instructions'!#REF!,4),MID('Form LTAHO Instructions'!#REF!,5,2),RIGHT('Form LTAHO Instructions'!#REF!,2)),0),7)&gt;27),COUNTBLANK('Form LTAHO General'!#REF!),0))</f>
        <v>0</v>
      </c>
      <c r="AH317" s="111">
        <f t="shared" si="28"/>
        <v>0</v>
      </c>
      <c r="AI317" s="111">
        <f t="shared" si="29"/>
        <v>0</v>
      </c>
      <c r="AJ317" s="111">
        <f t="shared" si="30"/>
        <v>0</v>
      </c>
      <c r="AK317" s="111">
        <f>IF(ISBLANK(E317),0,IF(IFERROR(DATE(LEFT(E317,4),MID(E317,5,2),RIGHT(E317,2)),0)&lt;IFERROR(DATE(LEFT('Form LTAHO Instructions'!#REF!,4),MID('Form LTAHO Instructions'!#REF!,5,2),RIGHT('Form LTAHO Instructions'!#REF!,2)),0),0,1))</f>
        <v>0</v>
      </c>
      <c r="AL317" s="111">
        <f>IF('Form LTAHO General'!U317="Misconduct report has been filed",COUNTBLANK('Form LTAHO General'!V317),0)</f>
        <v>0</v>
      </c>
      <c r="AM317" s="111">
        <f t="shared" si="31"/>
        <v>0</v>
      </c>
      <c r="AN317" s="111">
        <f>IF(ISBLANK(D317),0,IF(ISNA(VLOOKUP(D317,'Form LTAHO Dropdowns (Hidden)'!$B$1:$B$4,1,FALSE)),1,0))</f>
        <v>0</v>
      </c>
      <c r="AO317" s="111">
        <f>IF(ISBLANK(G317),0,IF(ISNA(VLOOKUP(G317,'Form LTAHO Dropdowns (Hidden)'!$J$1:$J$5,1,FALSE)),1,0))</f>
        <v>0</v>
      </c>
      <c r="AP317" s="111">
        <f>IF(ISBLANK(K317),0,IF(ISNA(VLOOKUP(K317,'Form LTAHO Dropdowns (Hidden)'!$M$1:$M$4,1,FALSE)),1,0))</f>
        <v>0</v>
      </c>
      <c r="AQ317" s="111">
        <f>IF(ISBLANK(L317),0,IF(ISNA(VLOOKUP(L317,'Form LTAHO Dropdowns (Hidden)'!$K$1:$K$4,1,FALSE)),1,0))</f>
        <v>0</v>
      </c>
      <c r="AR317" s="111">
        <f t="shared" si="32"/>
        <v>0</v>
      </c>
      <c r="AS317" s="111">
        <f t="shared" si="33"/>
        <v>0</v>
      </c>
      <c r="AT317" s="111">
        <f t="shared" si="34"/>
        <v>0</v>
      </c>
    </row>
    <row r="318" spans="2:46" x14ac:dyDescent="0.25">
      <c r="B318" s="12"/>
      <c r="C318" s="12"/>
      <c r="D318" s="12"/>
      <c r="E318" s="32"/>
      <c r="F318" s="12"/>
      <c r="G318" s="12"/>
      <c r="H318" s="12"/>
      <c r="I318" s="32"/>
      <c r="J318" s="12"/>
      <c r="K318" s="12"/>
      <c r="L318" s="12"/>
      <c r="M318" s="12"/>
      <c r="N318" s="12"/>
      <c r="O318" s="12"/>
      <c r="P318" s="32"/>
      <c r="Q318" s="12"/>
      <c r="R318" s="12"/>
      <c r="S318" s="12"/>
      <c r="T318" s="12"/>
      <c r="U318" s="12"/>
      <c r="V318" s="12"/>
      <c r="Z318" s="111" t="e">
        <f>IF('Form LTAHO Instructions'!#REF!="yes",COUNTA('Form LTAHO General'!B318),0)</f>
        <v>#REF!</v>
      </c>
      <c r="AA318" s="111">
        <f>IF(COUNTA(B318:V318)&gt;0,3-(COUNTA('Form LTAHO General'!B318)+COUNTA('Form LTAHO General'!D318)+COUNTA('Form LTAHO General'!U318)),0)</f>
        <v>0</v>
      </c>
      <c r="AB318" s="111">
        <f>IF('Form LTAHO General'!U318="No",COUNTBLANK('Form LTAHO General'!E318:G318)+COUNTBLANK('Form LTAHO General'!K318),0)</f>
        <v>0</v>
      </c>
      <c r="AC318" s="111">
        <f>IF('Form LTAHO General'!G318="Others",COUNTBLANK('Form LTAHO General'!H318),0)</f>
        <v>0</v>
      </c>
      <c r="AD318" s="111">
        <f>IF(AND(U318="No",COUNTA('Form LTAHO General'!B318),ISBLANK('Form LTAHO General'!I318)),COUNTBLANK('Form LTAHO General'!J318),0)</f>
        <v>0</v>
      </c>
      <c r="AE318" s="111">
        <f>IF(ISBLANK(K318),0,IF(ISNUMBER(SEARCH("FI fully agreed with the client's requests/appeals",'Form LTAHO General'!K318)),0,COUNTBLANK('Form LTAHO General'!L318)))</f>
        <v>0</v>
      </c>
      <c r="AF318" s="111">
        <f>IF(OR('Form LTAHO General'!K318="Others",'Form LTAHO General'!L318="Others"),COUNTBLANK('Form LTAHO General'!M318),0)</f>
        <v>0</v>
      </c>
      <c r="AG318" s="111">
        <f>IF(ISBLANK(B318),0,IF(AND(ISBLANK('Form LTAHO General'!P318),NETWORKDAYS(IFERROR(DATE(LEFT('Form LTAHO General'!E318,4),MID('Form LTAHO General'!E318,5,2),RIGHT('Form LTAHO General'!E318,2)),0),IFERROR(DATE(LEFT('Form LTAHO Instructions'!#REF!,4),MID('Form LTAHO Instructions'!#REF!,5,2),RIGHT('Form LTAHO Instructions'!#REF!,2)),0),7)&gt;27),COUNTBLANK('Form LTAHO General'!#REF!),0))</f>
        <v>0</v>
      </c>
      <c r="AH318" s="111">
        <f t="shared" si="28"/>
        <v>0</v>
      </c>
      <c r="AI318" s="111">
        <f t="shared" si="29"/>
        <v>0</v>
      </c>
      <c r="AJ318" s="111">
        <f t="shared" si="30"/>
        <v>0</v>
      </c>
      <c r="AK318" s="111">
        <f>IF(ISBLANK(E318),0,IF(IFERROR(DATE(LEFT(E318,4),MID(E318,5,2),RIGHT(E318,2)),0)&lt;IFERROR(DATE(LEFT('Form LTAHO Instructions'!#REF!,4),MID('Form LTAHO Instructions'!#REF!,5,2),RIGHT('Form LTAHO Instructions'!#REF!,2)),0),0,1))</f>
        <v>0</v>
      </c>
      <c r="AL318" s="111">
        <f>IF('Form LTAHO General'!U318="Misconduct report has been filed",COUNTBLANK('Form LTAHO General'!V318),0)</f>
        <v>0</v>
      </c>
      <c r="AM318" s="111">
        <f t="shared" si="31"/>
        <v>0</v>
      </c>
      <c r="AN318" s="111">
        <f>IF(ISBLANK(D318),0,IF(ISNA(VLOOKUP(D318,'Form LTAHO Dropdowns (Hidden)'!$B$1:$B$4,1,FALSE)),1,0))</f>
        <v>0</v>
      </c>
      <c r="AO318" s="111">
        <f>IF(ISBLANK(G318),0,IF(ISNA(VLOOKUP(G318,'Form LTAHO Dropdowns (Hidden)'!$J$1:$J$5,1,FALSE)),1,0))</f>
        <v>0</v>
      </c>
      <c r="AP318" s="111">
        <f>IF(ISBLANK(K318),0,IF(ISNA(VLOOKUP(K318,'Form LTAHO Dropdowns (Hidden)'!$M$1:$M$4,1,FALSE)),1,0))</f>
        <v>0</v>
      </c>
      <c r="AQ318" s="111">
        <f>IF(ISBLANK(L318),0,IF(ISNA(VLOOKUP(L318,'Form LTAHO Dropdowns (Hidden)'!$K$1:$K$4,1,FALSE)),1,0))</f>
        <v>0</v>
      </c>
      <c r="AR318" s="111">
        <f t="shared" si="32"/>
        <v>0</v>
      </c>
      <c r="AS318" s="111">
        <f t="shared" si="33"/>
        <v>0</v>
      </c>
      <c r="AT318" s="111">
        <f t="shared" si="34"/>
        <v>0</v>
      </c>
    </row>
    <row r="319" spans="2:46" x14ac:dyDescent="0.25">
      <c r="B319" s="12"/>
      <c r="C319" s="12"/>
      <c r="D319" s="12"/>
      <c r="E319" s="32"/>
      <c r="F319" s="12"/>
      <c r="G319" s="12"/>
      <c r="H319" s="12"/>
      <c r="I319" s="32"/>
      <c r="J319" s="12"/>
      <c r="K319" s="12"/>
      <c r="L319" s="12"/>
      <c r="M319" s="12"/>
      <c r="N319" s="12"/>
      <c r="O319" s="12"/>
      <c r="P319" s="32"/>
      <c r="Q319" s="12"/>
      <c r="R319" s="12"/>
      <c r="S319" s="12"/>
      <c r="T319" s="12"/>
      <c r="U319" s="12"/>
      <c r="V319" s="12"/>
      <c r="Z319" s="111" t="e">
        <f>IF('Form LTAHO Instructions'!#REF!="yes",COUNTA('Form LTAHO General'!B319),0)</f>
        <v>#REF!</v>
      </c>
      <c r="AA319" s="111">
        <f>IF(COUNTA(B319:V319)&gt;0,3-(COUNTA('Form LTAHO General'!B319)+COUNTA('Form LTAHO General'!D319)+COUNTA('Form LTAHO General'!U319)),0)</f>
        <v>0</v>
      </c>
      <c r="AB319" s="111">
        <f>IF('Form LTAHO General'!U319="No",COUNTBLANK('Form LTAHO General'!E319:G319)+COUNTBLANK('Form LTAHO General'!K319),0)</f>
        <v>0</v>
      </c>
      <c r="AC319" s="111">
        <f>IF('Form LTAHO General'!G319="Others",COUNTBLANK('Form LTAHO General'!H319),0)</f>
        <v>0</v>
      </c>
      <c r="AD319" s="111">
        <f>IF(AND(U319="No",COUNTA('Form LTAHO General'!B319),ISBLANK('Form LTAHO General'!I319)),COUNTBLANK('Form LTAHO General'!J319),0)</f>
        <v>0</v>
      </c>
      <c r="AE319" s="111">
        <f>IF(ISBLANK(K319),0,IF(ISNUMBER(SEARCH("FI fully agreed with the client's requests/appeals",'Form LTAHO General'!K319)),0,COUNTBLANK('Form LTAHO General'!L319)))</f>
        <v>0</v>
      </c>
      <c r="AF319" s="111">
        <f>IF(OR('Form LTAHO General'!K319="Others",'Form LTAHO General'!L319="Others"),COUNTBLANK('Form LTAHO General'!M319),0)</f>
        <v>0</v>
      </c>
      <c r="AG319" s="111">
        <f>IF(ISBLANK(B319),0,IF(AND(ISBLANK('Form LTAHO General'!P319),NETWORKDAYS(IFERROR(DATE(LEFT('Form LTAHO General'!E319,4),MID('Form LTAHO General'!E319,5,2),RIGHT('Form LTAHO General'!E319,2)),0),IFERROR(DATE(LEFT('Form LTAHO Instructions'!#REF!,4),MID('Form LTAHO Instructions'!#REF!,5,2),RIGHT('Form LTAHO Instructions'!#REF!,2)),0),7)&gt;27),COUNTBLANK('Form LTAHO General'!#REF!),0))</f>
        <v>0</v>
      </c>
      <c r="AH319" s="111">
        <f t="shared" si="28"/>
        <v>0</v>
      </c>
      <c r="AI319" s="111">
        <f t="shared" si="29"/>
        <v>0</v>
      </c>
      <c r="AJ319" s="111">
        <f t="shared" si="30"/>
        <v>0</v>
      </c>
      <c r="AK319" s="111">
        <f>IF(ISBLANK(E319),0,IF(IFERROR(DATE(LEFT(E319,4),MID(E319,5,2),RIGHT(E319,2)),0)&lt;IFERROR(DATE(LEFT('Form LTAHO Instructions'!#REF!,4),MID('Form LTAHO Instructions'!#REF!,5,2),RIGHT('Form LTAHO Instructions'!#REF!,2)),0),0,1))</f>
        <v>0</v>
      </c>
      <c r="AL319" s="111">
        <f>IF('Form LTAHO General'!U319="Misconduct report has been filed",COUNTBLANK('Form LTAHO General'!V319),0)</f>
        <v>0</v>
      </c>
      <c r="AM319" s="111">
        <f t="shared" si="31"/>
        <v>0</v>
      </c>
      <c r="AN319" s="111">
        <f>IF(ISBLANK(D319),0,IF(ISNA(VLOOKUP(D319,'Form LTAHO Dropdowns (Hidden)'!$B$1:$B$4,1,FALSE)),1,0))</f>
        <v>0</v>
      </c>
      <c r="AO319" s="111">
        <f>IF(ISBLANK(G319),0,IF(ISNA(VLOOKUP(G319,'Form LTAHO Dropdowns (Hidden)'!$J$1:$J$5,1,FALSE)),1,0))</f>
        <v>0</v>
      </c>
      <c r="AP319" s="111">
        <f>IF(ISBLANK(K319),0,IF(ISNA(VLOOKUP(K319,'Form LTAHO Dropdowns (Hidden)'!$M$1:$M$4,1,FALSE)),1,0))</f>
        <v>0</v>
      </c>
      <c r="AQ319" s="111">
        <f>IF(ISBLANK(L319),0,IF(ISNA(VLOOKUP(L319,'Form LTAHO Dropdowns (Hidden)'!$K$1:$K$4,1,FALSE)),1,0))</f>
        <v>0</v>
      </c>
      <c r="AR319" s="111">
        <f t="shared" si="32"/>
        <v>0</v>
      </c>
      <c r="AS319" s="111">
        <f t="shared" si="33"/>
        <v>0</v>
      </c>
      <c r="AT319" s="111">
        <f t="shared" si="34"/>
        <v>0</v>
      </c>
    </row>
    <row r="320" spans="2:46" x14ac:dyDescent="0.25">
      <c r="B320" s="12"/>
      <c r="C320" s="12"/>
      <c r="D320" s="12"/>
      <c r="E320" s="32"/>
      <c r="F320" s="12"/>
      <c r="G320" s="12"/>
      <c r="H320" s="12"/>
      <c r="I320" s="32"/>
      <c r="J320" s="12"/>
      <c r="K320" s="12"/>
      <c r="L320" s="12"/>
      <c r="M320" s="12"/>
      <c r="N320" s="12"/>
      <c r="O320" s="12"/>
      <c r="P320" s="32"/>
      <c r="Q320" s="12"/>
      <c r="R320" s="12"/>
      <c r="S320" s="12"/>
      <c r="T320" s="12"/>
      <c r="U320" s="12"/>
      <c r="V320" s="12"/>
      <c r="Z320" s="111" t="e">
        <f>IF('Form LTAHO Instructions'!#REF!="yes",COUNTA('Form LTAHO General'!B320),0)</f>
        <v>#REF!</v>
      </c>
      <c r="AA320" s="111">
        <f>IF(COUNTA(B320:V320)&gt;0,3-(COUNTA('Form LTAHO General'!B320)+COUNTA('Form LTAHO General'!D320)+COUNTA('Form LTAHO General'!U320)),0)</f>
        <v>0</v>
      </c>
      <c r="AB320" s="111">
        <f>IF('Form LTAHO General'!U320="No",COUNTBLANK('Form LTAHO General'!E320:G320)+COUNTBLANK('Form LTAHO General'!K320),0)</f>
        <v>0</v>
      </c>
      <c r="AC320" s="111">
        <f>IF('Form LTAHO General'!G320="Others",COUNTBLANK('Form LTAHO General'!H320),0)</f>
        <v>0</v>
      </c>
      <c r="AD320" s="111">
        <f>IF(AND(U320="No",COUNTA('Form LTAHO General'!B320),ISBLANK('Form LTAHO General'!I320)),COUNTBLANK('Form LTAHO General'!J320),0)</f>
        <v>0</v>
      </c>
      <c r="AE320" s="111">
        <f>IF(ISBLANK(K320),0,IF(ISNUMBER(SEARCH("FI fully agreed with the client's requests/appeals",'Form LTAHO General'!K320)),0,COUNTBLANK('Form LTAHO General'!L320)))</f>
        <v>0</v>
      </c>
      <c r="AF320" s="111">
        <f>IF(OR('Form LTAHO General'!K320="Others",'Form LTAHO General'!L320="Others"),COUNTBLANK('Form LTAHO General'!M320),0)</f>
        <v>0</v>
      </c>
      <c r="AG320" s="111">
        <f>IF(ISBLANK(B320),0,IF(AND(ISBLANK('Form LTAHO General'!P320),NETWORKDAYS(IFERROR(DATE(LEFT('Form LTAHO General'!E320,4),MID('Form LTAHO General'!E320,5,2),RIGHT('Form LTAHO General'!E320,2)),0),IFERROR(DATE(LEFT('Form LTAHO Instructions'!#REF!,4),MID('Form LTAHO Instructions'!#REF!,5,2),RIGHT('Form LTAHO Instructions'!#REF!,2)),0),7)&gt;27),COUNTBLANK('Form LTAHO General'!#REF!),0))</f>
        <v>0</v>
      </c>
      <c r="AH320" s="111">
        <f t="shared" si="28"/>
        <v>0</v>
      </c>
      <c r="AI320" s="111">
        <f t="shared" si="29"/>
        <v>0</v>
      </c>
      <c r="AJ320" s="111">
        <f t="shared" si="30"/>
        <v>0</v>
      </c>
      <c r="AK320" s="111">
        <f>IF(ISBLANK(E320),0,IF(IFERROR(DATE(LEFT(E320,4),MID(E320,5,2),RIGHT(E320,2)),0)&lt;IFERROR(DATE(LEFT('Form LTAHO Instructions'!#REF!,4),MID('Form LTAHO Instructions'!#REF!,5,2),RIGHT('Form LTAHO Instructions'!#REF!,2)),0),0,1))</f>
        <v>0</v>
      </c>
      <c r="AL320" s="111">
        <f>IF('Form LTAHO General'!U320="Misconduct report has been filed",COUNTBLANK('Form LTAHO General'!V320),0)</f>
        <v>0</v>
      </c>
      <c r="AM320" s="111">
        <f t="shared" si="31"/>
        <v>0</v>
      </c>
      <c r="AN320" s="111">
        <f>IF(ISBLANK(D320),0,IF(ISNA(VLOOKUP(D320,'Form LTAHO Dropdowns (Hidden)'!$B$1:$B$4,1,FALSE)),1,0))</f>
        <v>0</v>
      </c>
      <c r="AO320" s="111">
        <f>IF(ISBLANK(G320),0,IF(ISNA(VLOOKUP(G320,'Form LTAHO Dropdowns (Hidden)'!$J$1:$J$5,1,FALSE)),1,0))</f>
        <v>0</v>
      </c>
      <c r="AP320" s="111">
        <f>IF(ISBLANK(K320),0,IF(ISNA(VLOOKUP(K320,'Form LTAHO Dropdowns (Hidden)'!$M$1:$M$4,1,FALSE)),1,0))</f>
        <v>0</v>
      </c>
      <c r="AQ320" s="111">
        <f>IF(ISBLANK(L320),0,IF(ISNA(VLOOKUP(L320,'Form LTAHO Dropdowns (Hidden)'!$K$1:$K$4,1,FALSE)),1,0))</f>
        <v>0</v>
      </c>
      <c r="AR320" s="111">
        <f t="shared" si="32"/>
        <v>0</v>
      </c>
      <c r="AS320" s="111">
        <f t="shared" si="33"/>
        <v>0</v>
      </c>
      <c r="AT320" s="111">
        <f t="shared" si="34"/>
        <v>0</v>
      </c>
    </row>
    <row r="321" spans="2:46" x14ac:dyDescent="0.25">
      <c r="B321" s="12"/>
      <c r="C321" s="12"/>
      <c r="D321" s="12"/>
      <c r="E321" s="32"/>
      <c r="F321" s="12"/>
      <c r="G321" s="12"/>
      <c r="H321" s="12"/>
      <c r="I321" s="32"/>
      <c r="J321" s="12"/>
      <c r="K321" s="12"/>
      <c r="L321" s="12"/>
      <c r="M321" s="12"/>
      <c r="N321" s="12"/>
      <c r="O321" s="12"/>
      <c r="P321" s="32"/>
      <c r="Q321" s="12"/>
      <c r="R321" s="12"/>
      <c r="S321" s="12"/>
      <c r="T321" s="12"/>
      <c r="U321" s="12"/>
      <c r="V321" s="12"/>
      <c r="Z321" s="111" t="e">
        <f>IF('Form LTAHO Instructions'!#REF!="yes",COUNTA('Form LTAHO General'!B321),0)</f>
        <v>#REF!</v>
      </c>
      <c r="AA321" s="111">
        <f>IF(COUNTA(B321:V321)&gt;0,3-(COUNTA('Form LTAHO General'!B321)+COUNTA('Form LTAHO General'!D321)+COUNTA('Form LTAHO General'!U321)),0)</f>
        <v>0</v>
      </c>
      <c r="AB321" s="111">
        <f>IF('Form LTAHO General'!U321="No",COUNTBLANK('Form LTAHO General'!E321:G321)+COUNTBLANK('Form LTAHO General'!K321),0)</f>
        <v>0</v>
      </c>
      <c r="AC321" s="111">
        <f>IF('Form LTAHO General'!G321="Others",COUNTBLANK('Form LTAHO General'!H321),0)</f>
        <v>0</v>
      </c>
      <c r="AD321" s="111">
        <f>IF(AND(U321="No",COUNTA('Form LTAHO General'!B321),ISBLANK('Form LTAHO General'!I321)),COUNTBLANK('Form LTAHO General'!J321),0)</f>
        <v>0</v>
      </c>
      <c r="AE321" s="111">
        <f>IF(ISBLANK(K321),0,IF(ISNUMBER(SEARCH("FI fully agreed with the client's requests/appeals",'Form LTAHO General'!K321)),0,COUNTBLANK('Form LTAHO General'!L321)))</f>
        <v>0</v>
      </c>
      <c r="AF321" s="111">
        <f>IF(OR('Form LTAHO General'!K321="Others",'Form LTAHO General'!L321="Others"),COUNTBLANK('Form LTAHO General'!M321),0)</f>
        <v>0</v>
      </c>
      <c r="AG321" s="111">
        <f>IF(ISBLANK(B321),0,IF(AND(ISBLANK('Form LTAHO General'!P321),NETWORKDAYS(IFERROR(DATE(LEFT('Form LTAHO General'!E321,4),MID('Form LTAHO General'!E321,5,2),RIGHT('Form LTAHO General'!E321,2)),0),IFERROR(DATE(LEFT('Form LTAHO Instructions'!#REF!,4),MID('Form LTAHO Instructions'!#REF!,5,2),RIGHT('Form LTAHO Instructions'!#REF!,2)),0),7)&gt;27),COUNTBLANK('Form LTAHO General'!#REF!),0))</f>
        <v>0</v>
      </c>
      <c r="AH321" s="111">
        <f t="shared" si="28"/>
        <v>0</v>
      </c>
      <c r="AI321" s="111">
        <f t="shared" si="29"/>
        <v>0</v>
      </c>
      <c r="AJ321" s="111">
        <f t="shared" si="30"/>
        <v>0</v>
      </c>
      <c r="AK321" s="111">
        <f>IF(ISBLANK(E321),0,IF(IFERROR(DATE(LEFT(E321,4),MID(E321,5,2),RIGHT(E321,2)),0)&lt;IFERROR(DATE(LEFT('Form LTAHO Instructions'!#REF!,4),MID('Form LTAHO Instructions'!#REF!,5,2),RIGHT('Form LTAHO Instructions'!#REF!,2)),0),0,1))</f>
        <v>0</v>
      </c>
      <c r="AL321" s="111">
        <f>IF('Form LTAHO General'!U321="Misconduct report has been filed",COUNTBLANK('Form LTAHO General'!V321),0)</f>
        <v>0</v>
      </c>
      <c r="AM321" s="111">
        <f t="shared" si="31"/>
        <v>0</v>
      </c>
      <c r="AN321" s="111">
        <f>IF(ISBLANK(D321),0,IF(ISNA(VLOOKUP(D321,'Form LTAHO Dropdowns (Hidden)'!$B$1:$B$4,1,FALSE)),1,0))</f>
        <v>0</v>
      </c>
      <c r="AO321" s="111">
        <f>IF(ISBLANK(G321),0,IF(ISNA(VLOOKUP(G321,'Form LTAHO Dropdowns (Hidden)'!$J$1:$J$5,1,FALSE)),1,0))</f>
        <v>0</v>
      </c>
      <c r="AP321" s="111">
        <f>IF(ISBLANK(K321),0,IF(ISNA(VLOOKUP(K321,'Form LTAHO Dropdowns (Hidden)'!$M$1:$M$4,1,FALSE)),1,0))</f>
        <v>0</v>
      </c>
      <c r="AQ321" s="111">
        <f>IF(ISBLANK(L321),0,IF(ISNA(VLOOKUP(L321,'Form LTAHO Dropdowns (Hidden)'!$K$1:$K$4,1,FALSE)),1,0))</f>
        <v>0</v>
      </c>
      <c r="AR321" s="111">
        <f t="shared" si="32"/>
        <v>0</v>
      </c>
      <c r="AS321" s="111">
        <f t="shared" si="33"/>
        <v>0</v>
      </c>
      <c r="AT321" s="111">
        <f t="shared" si="34"/>
        <v>0</v>
      </c>
    </row>
    <row r="322" spans="2:46" x14ac:dyDescent="0.25">
      <c r="B322" s="12"/>
      <c r="C322" s="12"/>
      <c r="D322" s="12"/>
      <c r="E322" s="32"/>
      <c r="F322" s="12"/>
      <c r="G322" s="12"/>
      <c r="H322" s="12"/>
      <c r="I322" s="32"/>
      <c r="J322" s="12"/>
      <c r="K322" s="12"/>
      <c r="L322" s="12"/>
      <c r="M322" s="12"/>
      <c r="N322" s="12"/>
      <c r="O322" s="12"/>
      <c r="P322" s="32"/>
      <c r="Q322" s="12"/>
      <c r="R322" s="12"/>
      <c r="S322" s="12"/>
      <c r="T322" s="12"/>
      <c r="U322" s="12"/>
      <c r="V322" s="12"/>
      <c r="Z322" s="111" t="e">
        <f>IF('Form LTAHO Instructions'!#REF!="yes",COUNTA('Form LTAHO General'!B322),0)</f>
        <v>#REF!</v>
      </c>
      <c r="AA322" s="111">
        <f>IF(COUNTA(B322:V322)&gt;0,3-(COUNTA('Form LTAHO General'!B322)+COUNTA('Form LTAHO General'!D322)+COUNTA('Form LTAHO General'!U322)),0)</f>
        <v>0</v>
      </c>
      <c r="AB322" s="111">
        <f>IF('Form LTAHO General'!U322="No",COUNTBLANK('Form LTAHO General'!E322:G322)+COUNTBLANK('Form LTAHO General'!K322),0)</f>
        <v>0</v>
      </c>
      <c r="AC322" s="111">
        <f>IF('Form LTAHO General'!G322="Others",COUNTBLANK('Form LTAHO General'!H322),0)</f>
        <v>0</v>
      </c>
      <c r="AD322" s="111">
        <f>IF(AND(U322="No",COUNTA('Form LTAHO General'!B322),ISBLANK('Form LTAHO General'!I322)),COUNTBLANK('Form LTAHO General'!J322),0)</f>
        <v>0</v>
      </c>
      <c r="AE322" s="111">
        <f>IF(ISBLANK(K322),0,IF(ISNUMBER(SEARCH("FI fully agreed with the client's requests/appeals",'Form LTAHO General'!K322)),0,COUNTBLANK('Form LTAHO General'!L322)))</f>
        <v>0</v>
      </c>
      <c r="AF322" s="111">
        <f>IF(OR('Form LTAHO General'!K322="Others",'Form LTAHO General'!L322="Others"),COUNTBLANK('Form LTAHO General'!M322),0)</f>
        <v>0</v>
      </c>
      <c r="AG322" s="111">
        <f>IF(ISBLANK(B322),0,IF(AND(ISBLANK('Form LTAHO General'!P322),NETWORKDAYS(IFERROR(DATE(LEFT('Form LTAHO General'!E322,4),MID('Form LTAHO General'!E322,5,2),RIGHT('Form LTAHO General'!E322,2)),0),IFERROR(DATE(LEFT('Form LTAHO Instructions'!#REF!,4),MID('Form LTAHO Instructions'!#REF!,5,2),RIGHT('Form LTAHO Instructions'!#REF!,2)),0),7)&gt;27),COUNTBLANK('Form LTAHO General'!#REF!),0))</f>
        <v>0</v>
      </c>
      <c r="AH322" s="111">
        <f t="shared" si="28"/>
        <v>0</v>
      </c>
      <c r="AI322" s="111">
        <f t="shared" si="29"/>
        <v>0</v>
      </c>
      <c r="AJ322" s="111">
        <f t="shared" si="30"/>
        <v>0</v>
      </c>
      <c r="AK322" s="111">
        <f>IF(ISBLANK(E322),0,IF(IFERROR(DATE(LEFT(E322,4),MID(E322,5,2),RIGHT(E322,2)),0)&lt;IFERROR(DATE(LEFT('Form LTAHO Instructions'!#REF!,4),MID('Form LTAHO Instructions'!#REF!,5,2),RIGHT('Form LTAHO Instructions'!#REF!,2)),0),0,1))</f>
        <v>0</v>
      </c>
      <c r="AL322" s="111">
        <f>IF('Form LTAHO General'!U322="Misconduct report has been filed",COUNTBLANK('Form LTAHO General'!V322),0)</f>
        <v>0</v>
      </c>
      <c r="AM322" s="111">
        <f t="shared" si="31"/>
        <v>0</v>
      </c>
      <c r="AN322" s="111">
        <f>IF(ISBLANK(D322),0,IF(ISNA(VLOOKUP(D322,'Form LTAHO Dropdowns (Hidden)'!$B$1:$B$4,1,FALSE)),1,0))</f>
        <v>0</v>
      </c>
      <c r="AO322" s="111">
        <f>IF(ISBLANK(G322),0,IF(ISNA(VLOOKUP(G322,'Form LTAHO Dropdowns (Hidden)'!$J$1:$J$5,1,FALSE)),1,0))</f>
        <v>0</v>
      </c>
      <c r="AP322" s="111">
        <f>IF(ISBLANK(K322),0,IF(ISNA(VLOOKUP(K322,'Form LTAHO Dropdowns (Hidden)'!$M$1:$M$4,1,FALSE)),1,0))</f>
        <v>0</v>
      </c>
      <c r="AQ322" s="111">
        <f>IF(ISBLANK(L322),0,IF(ISNA(VLOOKUP(L322,'Form LTAHO Dropdowns (Hidden)'!$K$1:$K$4,1,FALSE)),1,0))</f>
        <v>0</v>
      </c>
      <c r="AR322" s="111">
        <f t="shared" si="32"/>
        <v>0</v>
      </c>
      <c r="AS322" s="111">
        <f t="shared" si="33"/>
        <v>0</v>
      </c>
      <c r="AT322" s="111">
        <f t="shared" si="34"/>
        <v>0</v>
      </c>
    </row>
    <row r="323" spans="2:46" x14ac:dyDescent="0.25">
      <c r="B323" s="12"/>
      <c r="C323" s="12"/>
      <c r="D323" s="12"/>
      <c r="E323" s="32"/>
      <c r="F323" s="12"/>
      <c r="G323" s="12"/>
      <c r="H323" s="12"/>
      <c r="I323" s="32"/>
      <c r="J323" s="12"/>
      <c r="K323" s="12"/>
      <c r="L323" s="12"/>
      <c r="M323" s="12"/>
      <c r="N323" s="12"/>
      <c r="O323" s="12"/>
      <c r="P323" s="32"/>
      <c r="Q323" s="12"/>
      <c r="R323" s="12"/>
      <c r="S323" s="12"/>
      <c r="T323" s="12"/>
      <c r="U323" s="12"/>
      <c r="V323" s="12"/>
      <c r="Z323" s="111" t="e">
        <f>IF('Form LTAHO Instructions'!#REF!="yes",COUNTA('Form LTAHO General'!B323),0)</f>
        <v>#REF!</v>
      </c>
      <c r="AA323" s="111">
        <f>IF(COUNTA(B323:V323)&gt;0,3-(COUNTA('Form LTAHO General'!B323)+COUNTA('Form LTAHO General'!D323)+COUNTA('Form LTAHO General'!U323)),0)</f>
        <v>0</v>
      </c>
      <c r="AB323" s="111">
        <f>IF('Form LTAHO General'!U323="No",COUNTBLANK('Form LTAHO General'!E323:G323)+COUNTBLANK('Form LTAHO General'!K323),0)</f>
        <v>0</v>
      </c>
      <c r="AC323" s="111">
        <f>IF('Form LTAHO General'!G323="Others",COUNTBLANK('Form LTAHO General'!H323),0)</f>
        <v>0</v>
      </c>
      <c r="AD323" s="111">
        <f>IF(AND(U323="No",COUNTA('Form LTAHO General'!B323),ISBLANK('Form LTAHO General'!I323)),COUNTBLANK('Form LTAHO General'!J323),0)</f>
        <v>0</v>
      </c>
      <c r="AE323" s="111">
        <f>IF(ISBLANK(K323),0,IF(ISNUMBER(SEARCH("FI fully agreed with the client's requests/appeals",'Form LTAHO General'!K323)),0,COUNTBLANK('Form LTAHO General'!L323)))</f>
        <v>0</v>
      </c>
      <c r="AF323" s="111">
        <f>IF(OR('Form LTAHO General'!K323="Others",'Form LTAHO General'!L323="Others"),COUNTBLANK('Form LTAHO General'!M323),0)</f>
        <v>0</v>
      </c>
      <c r="AG323" s="111">
        <f>IF(ISBLANK(B323),0,IF(AND(ISBLANK('Form LTAHO General'!P323),NETWORKDAYS(IFERROR(DATE(LEFT('Form LTAHO General'!E323,4),MID('Form LTAHO General'!E323,5,2),RIGHT('Form LTAHO General'!E323,2)),0),IFERROR(DATE(LEFT('Form LTAHO Instructions'!#REF!,4),MID('Form LTAHO Instructions'!#REF!,5,2),RIGHT('Form LTAHO Instructions'!#REF!,2)),0),7)&gt;27),COUNTBLANK('Form LTAHO General'!#REF!),0))</f>
        <v>0</v>
      </c>
      <c r="AH323" s="111">
        <f t="shared" si="28"/>
        <v>0</v>
      </c>
      <c r="AI323" s="111">
        <f t="shared" si="29"/>
        <v>0</v>
      </c>
      <c r="AJ323" s="111">
        <f t="shared" si="30"/>
        <v>0</v>
      </c>
      <c r="AK323" s="111">
        <f>IF(ISBLANK(E323),0,IF(IFERROR(DATE(LEFT(E323,4),MID(E323,5,2),RIGHT(E323,2)),0)&lt;IFERROR(DATE(LEFT('Form LTAHO Instructions'!#REF!,4),MID('Form LTAHO Instructions'!#REF!,5,2),RIGHT('Form LTAHO Instructions'!#REF!,2)),0),0,1))</f>
        <v>0</v>
      </c>
      <c r="AL323" s="111">
        <f>IF('Form LTAHO General'!U323="Misconduct report has been filed",COUNTBLANK('Form LTAHO General'!V323),0)</f>
        <v>0</v>
      </c>
      <c r="AM323" s="111">
        <f t="shared" si="31"/>
        <v>0</v>
      </c>
      <c r="AN323" s="111">
        <f>IF(ISBLANK(D323),0,IF(ISNA(VLOOKUP(D323,'Form LTAHO Dropdowns (Hidden)'!$B$1:$B$4,1,FALSE)),1,0))</f>
        <v>0</v>
      </c>
      <c r="AO323" s="111">
        <f>IF(ISBLANK(G323),0,IF(ISNA(VLOOKUP(G323,'Form LTAHO Dropdowns (Hidden)'!$J$1:$J$5,1,FALSE)),1,0))</f>
        <v>0</v>
      </c>
      <c r="AP323" s="111">
        <f>IF(ISBLANK(K323),0,IF(ISNA(VLOOKUP(K323,'Form LTAHO Dropdowns (Hidden)'!$M$1:$M$4,1,FALSE)),1,0))</f>
        <v>0</v>
      </c>
      <c r="AQ323" s="111">
        <f>IF(ISBLANK(L323),0,IF(ISNA(VLOOKUP(L323,'Form LTAHO Dropdowns (Hidden)'!$K$1:$K$4,1,FALSE)),1,0))</f>
        <v>0</v>
      </c>
      <c r="AR323" s="111">
        <f t="shared" si="32"/>
        <v>0</v>
      </c>
      <c r="AS323" s="111">
        <f t="shared" si="33"/>
        <v>0</v>
      </c>
      <c r="AT323" s="111">
        <f t="shared" si="34"/>
        <v>0</v>
      </c>
    </row>
    <row r="324" spans="2:46" x14ac:dyDescent="0.25">
      <c r="B324" s="12"/>
      <c r="C324" s="12"/>
      <c r="D324" s="12"/>
      <c r="E324" s="32"/>
      <c r="F324" s="12"/>
      <c r="G324" s="12"/>
      <c r="H324" s="12"/>
      <c r="I324" s="32"/>
      <c r="J324" s="12"/>
      <c r="K324" s="12"/>
      <c r="L324" s="12"/>
      <c r="M324" s="12"/>
      <c r="N324" s="12"/>
      <c r="O324" s="12"/>
      <c r="P324" s="32"/>
      <c r="Q324" s="12"/>
      <c r="R324" s="12"/>
      <c r="S324" s="12"/>
      <c r="T324" s="12"/>
      <c r="U324" s="12"/>
      <c r="V324" s="12"/>
      <c r="Z324" s="111" t="e">
        <f>IF('Form LTAHO Instructions'!#REF!="yes",COUNTA('Form LTAHO General'!B324),0)</f>
        <v>#REF!</v>
      </c>
      <c r="AA324" s="111">
        <f>IF(COUNTA(B324:V324)&gt;0,3-(COUNTA('Form LTAHO General'!B324)+COUNTA('Form LTAHO General'!D324)+COUNTA('Form LTAHO General'!U324)),0)</f>
        <v>0</v>
      </c>
      <c r="AB324" s="111">
        <f>IF('Form LTAHO General'!U324="No",COUNTBLANK('Form LTAHO General'!E324:G324)+COUNTBLANK('Form LTAHO General'!K324),0)</f>
        <v>0</v>
      </c>
      <c r="AC324" s="111">
        <f>IF('Form LTAHO General'!G324="Others",COUNTBLANK('Form LTAHO General'!H324),0)</f>
        <v>0</v>
      </c>
      <c r="AD324" s="111">
        <f>IF(AND(U324="No",COUNTA('Form LTAHO General'!B324),ISBLANK('Form LTAHO General'!I324)),COUNTBLANK('Form LTAHO General'!J324),0)</f>
        <v>0</v>
      </c>
      <c r="AE324" s="111">
        <f>IF(ISBLANK(K324),0,IF(ISNUMBER(SEARCH("FI fully agreed with the client's requests/appeals",'Form LTAHO General'!K324)),0,COUNTBLANK('Form LTAHO General'!L324)))</f>
        <v>0</v>
      </c>
      <c r="AF324" s="111">
        <f>IF(OR('Form LTAHO General'!K324="Others",'Form LTAHO General'!L324="Others"),COUNTBLANK('Form LTAHO General'!M324),0)</f>
        <v>0</v>
      </c>
      <c r="AG324" s="111">
        <f>IF(ISBLANK(B324),0,IF(AND(ISBLANK('Form LTAHO General'!P324),NETWORKDAYS(IFERROR(DATE(LEFT('Form LTAHO General'!E324,4),MID('Form LTAHO General'!E324,5,2),RIGHT('Form LTAHO General'!E324,2)),0),IFERROR(DATE(LEFT('Form LTAHO Instructions'!#REF!,4),MID('Form LTAHO Instructions'!#REF!,5,2),RIGHT('Form LTAHO Instructions'!#REF!,2)),0),7)&gt;27),COUNTBLANK('Form LTAHO General'!#REF!),0))</f>
        <v>0</v>
      </c>
      <c r="AH324" s="111">
        <f t="shared" si="28"/>
        <v>0</v>
      </c>
      <c r="AI324" s="111">
        <f t="shared" si="29"/>
        <v>0</v>
      </c>
      <c r="AJ324" s="111">
        <f t="shared" si="30"/>
        <v>0</v>
      </c>
      <c r="AK324" s="111">
        <f>IF(ISBLANK(E324),0,IF(IFERROR(DATE(LEFT(E324,4),MID(E324,5,2),RIGHT(E324,2)),0)&lt;IFERROR(DATE(LEFT('Form LTAHO Instructions'!#REF!,4),MID('Form LTAHO Instructions'!#REF!,5,2),RIGHT('Form LTAHO Instructions'!#REF!,2)),0),0,1))</f>
        <v>0</v>
      </c>
      <c r="AL324" s="111">
        <f>IF('Form LTAHO General'!U324="Misconduct report has been filed",COUNTBLANK('Form LTAHO General'!V324),0)</f>
        <v>0</v>
      </c>
      <c r="AM324" s="111">
        <f t="shared" si="31"/>
        <v>0</v>
      </c>
      <c r="AN324" s="111">
        <f>IF(ISBLANK(D324),0,IF(ISNA(VLOOKUP(D324,'Form LTAHO Dropdowns (Hidden)'!$B$1:$B$4,1,FALSE)),1,0))</f>
        <v>0</v>
      </c>
      <c r="AO324" s="111">
        <f>IF(ISBLANK(G324),0,IF(ISNA(VLOOKUP(G324,'Form LTAHO Dropdowns (Hidden)'!$J$1:$J$5,1,FALSE)),1,0))</f>
        <v>0</v>
      </c>
      <c r="AP324" s="111">
        <f>IF(ISBLANK(K324),0,IF(ISNA(VLOOKUP(K324,'Form LTAHO Dropdowns (Hidden)'!$M$1:$M$4,1,FALSE)),1,0))</f>
        <v>0</v>
      </c>
      <c r="AQ324" s="111">
        <f>IF(ISBLANK(L324),0,IF(ISNA(VLOOKUP(L324,'Form LTAHO Dropdowns (Hidden)'!$K$1:$K$4,1,FALSE)),1,0))</f>
        <v>0</v>
      </c>
      <c r="AR324" s="111">
        <f t="shared" si="32"/>
        <v>0</v>
      </c>
      <c r="AS324" s="111">
        <f t="shared" si="33"/>
        <v>0</v>
      </c>
      <c r="AT324" s="111">
        <f t="shared" si="34"/>
        <v>0</v>
      </c>
    </row>
    <row r="325" spans="2:46" x14ac:dyDescent="0.25">
      <c r="B325" s="12"/>
      <c r="C325" s="12"/>
      <c r="D325" s="12"/>
      <c r="E325" s="32"/>
      <c r="F325" s="12"/>
      <c r="G325" s="12"/>
      <c r="H325" s="12"/>
      <c r="I325" s="32"/>
      <c r="J325" s="12"/>
      <c r="K325" s="12"/>
      <c r="L325" s="12"/>
      <c r="M325" s="12"/>
      <c r="N325" s="12"/>
      <c r="O325" s="12"/>
      <c r="P325" s="32"/>
      <c r="Q325" s="12"/>
      <c r="R325" s="12"/>
      <c r="S325" s="12"/>
      <c r="T325" s="12"/>
      <c r="U325" s="12"/>
      <c r="V325" s="12"/>
      <c r="Z325" s="111" t="e">
        <f>IF('Form LTAHO Instructions'!#REF!="yes",COUNTA('Form LTAHO General'!B325),0)</f>
        <v>#REF!</v>
      </c>
      <c r="AA325" s="111">
        <f>IF(COUNTA(B325:V325)&gt;0,3-(COUNTA('Form LTAHO General'!B325)+COUNTA('Form LTAHO General'!D325)+COUNTA('Form LTAHO General'!U325)),0)</f>
        <v>0</v>
      </c>
      <c r="AB325" s="111">
        <f>IF('Form LTAHO General'!U325="No",COUNTBLANK('Form LTAHO General'!E325:G325)+COUNTBLANK('Form LTAHO General'!K325),0)</f>
        <v>0</v>
      </c>
      <c r="AC325" s="111">
        <f>IF('Form LTAHO General'!G325="Others",COUNTBLANK('Form LTAHO General'!H325),0)</f>
        <v>0</v>
      </c>
      <c r="AD325" s="111">
        <f>IF(AND(U325="No",COUNTA('Form LTAHO General'!B325),ISBLANK('Form LTAHO General'!I325)),COUNTBLANK('Form LTAHO General'!J325),0)</f>
        <v>0</v>
      </c>
      <c r="AE325" s="111">
        <f>IF(ISBLANK(K325),0,IF(ISNUMBER(SEARCH("FI fully agreed with the client's requests/appeals",'Form LTAHO General'!K325)),0,COUNTBLANK('Form LTAHO General'!L325)))</f>
        <v>0</v>
      </c>
      <c r="AF325" s="111">
        <f>IF(OR('Form LTAHO General'!K325="Others",'Form LTAHO General'!L325="Others"),COUNTBLANK('Form LTAHO General'!M325),0)</f>
        <v>0</v>
      </c>
      <c r="AG325" s="111">
        <f>IF(ISBLANK(B325),0,IF(AND(ISBLANK('Form LTAHO General'!P325),NETWORKDAYS(IFERROR(DATE(LEFT('Form LTAHO General'!E325,4),MID('Form LTAHO General'!E325,5,2),RIGHT('Form LTAHO General'!E325,2)),0),IFERROR(DATE(LEFT('Form LTAHO Instructions'!#REF!,4),MID('Form LTAHO Instructions'!#REF!,5,2),RIGHT('Form LTAHO Instructions'!#REF!,2)),0),7)&gt;27),COUNTBLANK('Form LTAHO General'!#REF!),0))</f>
        <v>0</v>
      </c>
      <c r="AH325" s="111">
        <f t="shared" ref="AH325:AH388" si="35">IF(ISBLANK(E325),0,IF(AND(LEN(E325)=8, VALUE(MID(E325,5,2))&lt;13,VALUE(RIGHT(E325,2))&lt;32),0,1))</f>
        <v>0</v>
      </c>
      <c r="AI325" s="111">
        <f t="shared" ref="AI325:AI388" si="36">IF(ISBLANK(I325),0,IF(AND(LEN(I325)=8, VALUE(MID(I325,5,2))&lt;13,VALUE(RIGHT(I325,2))&lt;32),0,1))</f>
        <v>0</v>
      </c>
      <c r="AJ325" s="111">
        <f t="shared" ref="AJ325:AJ388" si="37">IF(ISBLANK(P325),0,IF(AND(LEN(P325)=8, VALUE(MID(P325,5,2))&lt;13,VALUE(RIGHT(P325,2))&lt;32),0,1))</f>
        <v>0</v>
      </c>
      <c r="AK325" s="111">
        <f>IF(ISBLANK(E325),0,IF(IFERROR(DATE(LEFT(E325,4),MID(E325,5,2),RIGHT(E325,2)),0)&lt;IFERROR(DATE(LEFT('Form LTAHO Instructions'!#REF!,4),MID('Form LTAHO Instructions'!#REF!,5,2),RIGHT('Form LTAHO Instructions'!#REF!,2)),0),0,1))</f>
        <v>0</v>
      </c>
      <c r="AL325" s="111">
        <f>IF('Form LTAHO General'!U325="Misconduct report has been filed",COUNTBLANK('Form LTAHO General'!V325),0)</f>
        <v>0</v>
      </c>
      <c r="AM325" s="111">
        <f t="shared" ref="AM325:AM388" si="38">IF(ISBLANK(V325),0,IF(AND(LEFT(V325,2)="MR",LEN(V325)&gt;=17),0,1))</f>
        <v>0</v>
      </c>
      <c r="AN325" s="111">
        <f>IF(ISBLANK(D325),0,IF(ISNA(VLOOKUP(D325,'Form LTAHO Dropdowns (Hidden)'!$B$1:$B$4,1,FALSE)),1,0))</f>
        <v>0</v>
      </c>
      <c r="AO325" s="111">
        <f>IF(ISBLANK(G325),0,IF(ISNA(VLOOKUP(G325,'Form LTAHO Dropdowns (Hidden)'!$J$1:$J$5,1,FALSE)),1,0))</f>
        <v>0</v>
      </c>
      <c r="AP325" s="111">
        <f>IF(ISBLANK(K325),0,IF(ISNA(VLOOKUP(K325,'Form LTAHO Dropdowns (Hidden)'!$M$1:$M$4,1,FALSE)),1,0))</f>
        <v>0</v>
      </c>
      <c r="AQ325" s="111">
        <f>IF(ISBLANK(L325),0,IF(ISNA(VLOOKUP(L325,'Form LTAHO Dropdowns (Hidden)'!$K$1:$K$4,1,FALSE)),1,0))</f>
        <v>0</v>
      </c>
      <c r="AR325" s="111">
        <f t="shared" ref="AR325:AR388" si="39">IF(ISBLANK(Q325),0,IF(OR(Q325="YES",Q325="No"),0,1))</f>
        <v>0</v>
      </c>
      <c r="AS325" s="111">
        <f t="shared" ref="AS325:AS388" si="40">IF(ISBLANK(R325),0,IF(OR(R325="Yes",R325="No"),0,1))</f>
        <v>0</v>
      </c>
      <c r="AT325" s="111">
        <f t="shared" ref="AT325:AT388" si="41">IF(ISBLANK(U325),0,IF(OR(U325="No",U325="Misconduct report has been filed",U325="Misconduct report will be filed"),0,1))</f>
        <v>0</v>
      </c>
    </row>
    <row r="326" spans="2:46" x14ac:dyDescent="0.25">
      <c r="B326" s="12"/>
      <c r="C326" s="12"/>
      <c r="D326" s="12"/>
      <c r="E326" s="32"/>
      <c r="F326" s="12"/>
      <c r="G326" s="12"/>
      <c r="H326" s="12"/>
      <c r="I326" s="32"/>
      <c r="J326" s="12"/>
      <c r="K326" s="12"/>
      <c r="L326" s="12"/>
      <c r="M326" s="12"/>
      <c r="N326" s="12"/>
      <c r="O326" s="12"/>
      <c r="P326" s="32"/>
      <c r="Q326" s="12"/>
      <c r="R326" s="12"/>
      <c r="S326" s="12"/>
      <c r="T326" s="12"/>
      <c r="U326" s="12"/>
      <c r="V326" s="12"/>
      <c r="Z326" s="111" t="e">
        <f>IF('Form LTAHO Instructions'!#REF!="yes",COUNTA('Form LTAHO General'!B326),0)</f>
        <v>#REF!</v>
      </c>
      <c r="AA326" s="111">
        <f>IF(COUNTA(B326:V326)&gt;0,3-(COUNTA('Form LTAHO General'!B326)+COUNTA('Form LTAHO General'!D326)+COUNTA('Form LTAHO General'!U326)),0)</f>
        <v>0</v>
      </c>
      <c r="AB326" s="111">
        <f>IF('Form LTAHO General'!U326="No",COUNTBLANK('Form LTAHO General'!E326:G326)+COUNTBLANK('Form LTAHO General'!K326),0)</f>
        <v>0</v>
      </c>
      <c r="AC326" s="111">
        <f>IF('Form LTAHO General'!G326="Others",COUNTBLANK('Form LTAHO General'!H326),0)</f>
        <v>0</v>
      </c>
      <c r="AD326" s="111">
        <f>IF(AND(U326="No",COUNTA('Form LTAHO General'!B326),ISBLANK('Form LTAHO General'!I326)),COUNTBLANK('Form LTAHO General'!J326),0)</f>
        <v>0</v>
      </c>
      <c r="AE326" s="111">
        <f>IF(ISBLANK(K326),0,IF(ISNUMBER(SEARCH("FI fully agreed with the client's requests/appeals",'Form LTAHO General'!K326)),0,COUNTBLANK('Form LTAHO General'!L326)))</f>
        <v>0</v>
      </c>
      <c r="AF326" s="111">
        <f>IF(OR('Form LTAHO General'!K326="Others",'Form LTAHO General'!L326="Others"),COUNTBLANK('Form LTAHO General'!M326),0)</f>
        <v>0</v>
      </c>
      <c r="AG326" s="111">
        <f>IF(ISBLANK(B326),0,IF(AND(ISBLANK('Form LTAHO General'!P326),NETWORKDAYS(IFERROR(DATE(LEFT('Form LTAHO General'!E326,4),MID('Form LTAHO General'!E326,5,2),RIGHT('Form LTAHO General'!E326,2)),0),IFERROR(DATE(LEFT('Form LTAHO Instructions'!#REF!,4),MID('Form LTAHO Instructions'!#REF!,5,2),RIGHT('Form LTAHO Instructions'!#REF!,2)),0),7)&gt;27),COUNTBLANK('Form LTAHO General'!#REF!),0))</f>
        <v>0</v>
      </c>
      <c r="AH326" s="111">
        <f t="shared" si="35"/>
        <v>0</v>
      </c>
      <c r="AI326" s="111">
        <f t="shared" si="36"/>
        <v>0</v>
      </c>
      <c r="AJ326" s="111">
        <f t="shared" si="37"/>
        <v>0</v>
      </c>
      <c r="AK326" s="111">
        <f>IF(ISBLANK(E326),0,IF(IFERROR(DATE(LEFT(E326,4),MID(E326,5,2),RIGHT(E326,2)),0)&lt;IFERROR(DATE(LEFT('Form LTAHO Instructions'!#REF!,4),MID('Form LTAHO Instructions'!#REF!,5,2),RIGHT('Form LTAHO Instructions'!#REF!,2)),0),0,1))</f>
        <v>0</v>
      </c>
      <c r="AL326" s="111">
        <f>IF('Form LTAHO General'!U326="Misconduct report has been filed",COUNTBLANK('Form LTAHO General'!V326),0)</f>
        <v>0</v>
      </c>
      <c r="AM326" s="111">
        <f t="shared" si="38"/>
        <v>0</v>
      </c>
      <c r="AN326" s="111">
        <f>IF(ISBLANK(D326),0,IF(ISNA(VLOOKUP(D326,'Form LTAHO Dropdowns (Hidden)'!$B$1:$B$4,1,FALSE)),1,0))</f>
        <v>0</v>
      </c>
      <c r="AO326" s="111">
        <f>IF(ISBLANK(G326),0,IF(ISNA(VLOOKUP(G326,'Form LTAHO Dropdowns (Hidden)'!$J$1:$J$5,1,FALSE)),1,0))</f>
        <v>0</v>
      </c>
      <c r="AP326" s="111">
        <f>IF(ISBLANK(K326),0,IF(ISNA(VLOOKUP(K326,'Form LTAHO Dropdowns (Hidden)'!$M$1:$M$4,1,FALSE)),1,0))</f>
        <v>0</v>
      </c>
      <c r="AQ326" s="111">
        <f>IF(ISBLANK(L326),0,IF(ISNA(VLOOKUP(L326,'Form LTAHO Dropdowns (Hidden)'!$K$1:$K$4,1,FALSE)),1,0))</f>
        <v>0</v>
      </c>
      <c r="AR326" s="111">
        <f t="shared" si="39"/>
        <v>0</v>
      </c>
      <c r="AS326" s="111">
        <f t="shared" si="40"/>
        <v>0</v>
      </c>
      <c r="AT326" s="111">
        <f t="shared" si="41"/>
        <v>0</v>
      </c>
    </row>
    <row r="327" spans="2:46" x14ac:dyDescent="0.25">
      <c r="B327" s="12"/>
      <c r="C327" s="12"/>
      <c r="D327" s="12"/>
      <c r="E327" s="32"/>
      <c r="F327" s="12"/>
      <c r="G327" s="12"/>
      <c r="H327" s="12"/>
      <c r="I327" s="32"/>
      <c r="J327" s="12"/>
      <c r="K327" s="12"/>
      <c r="L327" s="12"/>
      <c r="M327" s="12"/>
      <c r="N327" s="12"/>
      <c r="O327" s="12"/>
      <c r="P327" s="32"/>
      <c r="Q327" s="12"/>
      <c r="R327" s="12"/>
      <c r="S327" s="12"/>
      <c r="T327" s="12"/>
      <c r="U327" s="12"/>
      <c r="V327" s="12"/>
      <c r="Z327" s="111" t="e">
        <f>IF('Form LTAHO Instructions'!#REF!="yes",COUNTA('Form LTAHO General'!B327),0)</f>
        <v>#REF!</v>
      </c>
      <c r="AA327" s="111">
        <f>IF(COUNTA(B327:V327)&gt;0,3-(COUNTA('Form LTAHO General'!B327)+COUNTA('Form LTAHO General'!D327)+COUNTA('Form LTAHO General'!U327)),0)</f>
        <v>0</v>
      </c>
      <c r="AB327" s="111">
        <f>IF('Form LTAHO General'!U327="No",COUNTBLANK('Form LTAHO General'!E327:G327)+COUNTBLANK('Form LTAHO General'!K327),0)</f>
        <v>0</v>
      </c>
      <c r="AC327" s="111">
        <f>IF('Form LTAHO General'!G327="Others",COUNTBLANK('Form LTAHO General'!H327),0)</f>
        <v>0</v>
      </c>
      <c r="AD327" s="111">
        <f>IF(AND(U327="No",COUNTA('Form LTAHO General'!B327),ISBLANK('Form LTAHO General'!I327)),COUNTBLANK('Form LTAHO General'!J327),0)</f>
        <v>0</v>
      </c>
      <c r="AE327" s="111">
        <f>IF(ISBLANK(K327),0,IF(ISNUMBER(SEARCH("FI fully agreed with the client's requests/appeals",'Form LTAHO General'!K327)),0,COUNTBLANK('Form LTAHO General'!L327)))</f>
        <v>0</v>
      </c>
      <c r="AF327" s="111">
        <f>IF(OR('Form LTAHO General'!K327="Others",'Form LTAHO General'!L327="Others"),COUNTBLANK('Form LTAHO General'!M327),0)</f>
        <v>0</v>
      </c>
      <c r="AG327" s="111">
        <f>IF(ISBLANK(B327),0,IF(AND(ISBLANK('Form LTAHO General'!P327),NETWORKDAYS(IFERROR(DATE(LEFT('Form LTAHO General'!E327,4),MID('Form LTAHO General'!E327,5,2),RIGHT('Form LTAHO General'!E327,2)),0),IFERROR(DATE(LEFT('Form LTAHO Instructions'!#REF!,4),MID('Form LTAHO Instructions'!#REF!,5,2),RIGHT('Form LTAHO Instructions'!#REF!,2)),0),7)&gt;27),COUNTBLANK('Form LTAHO General'!#REF!),0))</f>
        <v>0</v>
      </c>
      <c r="AH327" s="111">
        <f t="shared" si="35"/>
        <v>0</v>
      </c>
      <c r="AI327" s="111">
        <f t="shared" si="36"/>
        <v>0</v>
      </c>
      <c r="AJ327" s="111">
        <f t="shared" si="37"/>
        <v>0</v>
      </c>
      <c r="AK327" s="111">
        <f>IF(ISBLANK(E327),0,IF(IFERROR(DATE(LEFT(E327,4),MID(E327,5,2),RIGHT(E327,2)),0)&lt;IFERROR(DATE(LEFT('Form LTAHO Instructions'!#REF!,4),MID('Form LTAHO Instructions'!#REF!,5,2),RIGHT('Form LTAHO Instructions'!#REF!,2)),0),0,1))</f>
        <v>0</v>
      </c>
      <c r="AL327" s="111">
        <f>IF('Form LTAHO General'!U327="Misconduct report has been filed",COUNTBLANK('Form LTAHO General'!V327),0)</f>
        <v>0</v>
      </c>
      <c r="AM327" s="111">
        <f t="shared" si="38"/>
        <v>0</v>
      </c>
      <c r="AN327" s="111">
        <f>IF(ISBLANK(D327),0,IF(ISNA(VLOOKUP(D327,'Form LTAHO Dropdowns (Hidden)'!$B$1:$B$4,1,FALSE)),1,0))</f>
        <v>0</v>
      </c>
      <c r="AO327" s="111">
        <f>IF(ISBLANK(G327),0,IF(ISNA(VLOOKUP(G327,'Form LTAHO Dropdowns (Hidden)'!$J$1:$J$5,1,FALSE)),1,0))</f>
        <v>0</v>
      </c>
      <c r="AP327" s="111">
        <f>IF(ISBLANK(K327),0,IF(ISNA(VLOOKUP(K327,'Form LTAHO Dropdowns (Hidden)'!$M$1:$M$4,1,FALSE)),1,0))</f>
        <v>0</v>
      </c>
      <c r="AQ327" s="111">
        <f>IF(ISBLANK(L327),0,IF(ISNA(VLOOKUP(L327,'Form LTAHO Dropdowns (Hidden)'!$K$1:$K$4,1,FALSE)),1,0))</f>
        <v>0</v>
      </c>
      <c r="AR327" s="111">
        <f t="shared" si="39"/>
        <v>0</v>
      </c>
      <c r="AS327" s="111">
        <f t="shared" si="40"/>
        <v>0</v>
      </c>
      <c r="AT327" s="111">
        <f t="shared" si="41"/>
        <v>0</v>
      </c>
    </row>
    <row r="328" spans="2:46" x14ac:dyDescent="0.25">
      <c r="B328" s="12"/>
      <c r="C328" s="12"/>
      <c r="D328" s="12"/>
      <c r="E328" s="32"/>
      <c r="F328" s="12"/>
      <c r="G328" s="12"/>
      <c r="H328" s="12"/>
      <c r="I328" s="32"/>
      <c r="J328" s="12"/>
      <c r="K328" s="12"/>
      <c r="L328" s="12"/>
      <c r="M328" s="12"/>
      <c r="N328" s="12"/>
      <c r="O328" s="12"/>
      <c r="P328" s="32"/>
      <c r="Q328" s="12"/>
      <c r="R328" s="12"/>
      <c r="S328" s="12"/>
      <c r="T328" s="12"/>
      <c r="U328" s="12"/>
      <c r="V328" s="12"/>
      <c r="Z328" s="111" t="e">
        <f>IF('Form LTAHO Instructions'!#REF!="yes",COUNTA('Form LTAHO General'!B328),0)</f>
        <v>#REF!</v>
      </c>
      <c r="AA328" s="111">
        <f>IF(COUNTA(B328:V328)&gt;0,3-(COUNTA('Form LTAHO General'!B328)+COUNTA('Form LTAHO General'!D328)+COUNTA('Form LTAHO General'!U328)),0)</f>
        <v>0</v>
      </c>
      <c r="AB328" s="111">
        <f>IF('Form LTAHO General'!U328="No",COUNTBLANK('Form LTAHO General'!E328:G328)+COUNTBLANK('Form LTAHO General'!K328),0)</f>
        <v>0</v>
      </c>
      <c r="AC328" s="111">
        <f>IF('Form LTAHO General'!G328="Others",COUNTBLANK('Form LTAHO General'!H328),0)</f>
        <v>0</v>
      </c>
      <c r="AD328" s="111">
        <f>IF(AND(U328="No",COUNTA('Form LTAHO General'!B328),ISBLANK('Form LTAHO General'!I328)),COUNTBLANK('Form LTAHO General'!J328),0)</f>
        <v>0</v>
      </c>
      <c r="AE328" s="111">
        <f>IF(ISBLANK(K328),0,IF(ISNUMBER(SEARCH("FI fully agreed with the client's requests/appeals",'Form LTAHO General'!K328)),0,COUNTBLANK('Form LTAHO General'!L328)))</f>
        <v>0</v>
      </c>
      <c r="AF328" s="111">
        <f>IF(OR('Form LTAHO General'!K328="Others",'Form LTAHO General'!L328="Others"),COUNTBLANK('Form LTAHO General'!M328),0)</f>
        <v>0</v>
      </c>
      <c r="AG328" s="111">
        <f>IF(ISBLANK(B328),0,IF(AND(ISBLANK('Form LTAHO General'!P328),NETWORKDAYS(IFERROR(DATE(LEFT('Form LTAHO General'!E328,4),MID('Form LTAHO General'!E328,5,2),RIGHT('Form LTAHO General'!E328,2)),0),IFERROR(DATE(LEFT('Form LTAHO Instructions'!#REF!,4),MID('Form LTAHO Instructions'!#REF!,5,2),RIGHT('Form LTAHO Instructions'!#REF!,2)),0),7)&gt;27),COUNTBLANK('Form LTAHO General'!#REF!),0))</f>
        <v>0</v>
      </c>
      <c r="AH328" s="111">
        <f t="shared" si="35"/>
        <v>0</v>
      </c>
      <c r="AI328" s="111">
        <f t="shared" si="36"/>
        <v>0</v>
      </c>
      <c r="AJ328" s="111">
        <f t="shared" si="37"/>
        <v>0</v>
      </c>
      <c r="AK328" s="111">
        <f>IF(ISBLANK(E328),0,IF(IFERROR(DATE(LEFT(E328,4),MID(E328,5,2),RIGHT(E328,2)),0)&lt;IFERROR(DATE(LEFT('Form LTAHO Instructions'!#REF!,4),MID('Form LTAHO Instructions'!#REF!,5,2),RIGHT('Form LTAHO Instructions'!#REF!,2)),0),0,1))</f>
        <v>0</v>
      </c>
      <c r="AL328" s="111">
        <f>IF('Form LTAHO General'!U328="Misconduct report has been filed",COUNTBLANK('Form LTAHO General'!V328),0)</f>
        <v>0</v>
      </c>
      <c r="AM328" s="111">
        <f t="shared" si="38"/>
        <v>0</v>
      </c>
      <c r="AN328" s="111">
        <f>IF(ISBLANK(D328),0,IF(ISNA(VLOOKUP(D328,'Form LTAHO Dropdowns (Hidden)'!$B$1:$B$4,1,FALSE)),1,0))</f>
        <v>0</v>
      </c>
      <c r="AO328" s="111">
        <f>IF(ISBLANK(G328),0,IF(ISNA(VLOOKUP(G328,'Form LTAHO Dropdowns (Hidden)'!$J$1:$J$5,1,FALSE)),1,0))</f>
        <v>0</v>
      </c>
      <c r="AP328" s="111">
        <f>IF(ISBLANK(K328),0,IF(ISNA(VLOOKUP(K328,'Form LTAHO Dropdowns (Hidden)'!$M$1:$M$4,1,FALSE)),1,0))</f>
        <v>0</v>
      </c>
      <c r="AQ328" s="111">
        <f>IF(ISBLANK(L328),0,IF(ISNA(VLOOKUP(L328,'Form LTAHO Dropdowns (Hidden)'!$K$1:$K$4,1,FALSE)),1,0))</f>
        <v>0</v>
      </c>
      <c r="AR328" s="111">
        <f t="shared" si="39"/>
        <v>0</v>
      </c>
      <c r="AS328" s="111">
        <f t="shared" si="40"/>
        <v>0</v>
      </c>
      <c r="AT328" s="111">
        <f t="shared" si="41"/>
        <v>0</v>
      </c>
    </row>
    <row r="329" spans="2:46" x14ac:dyDescent="0.25">
      <c r="B329" s="12"/>
      <c r="C329" s="12"/>
      <c r="D329" s="12"/>
      <c r="E329" s="32"/>
      <c r="F329" s="12"/>
      <c r="G329" s="12"/>
      <c r="H329" s="12"/>
      <c r="I329" s="32"/>
      <c r="J329" s="12"/>
      <c r="K329" s="12"/>
      <c r="L329" s="12"/>
      <c r="M329" s="12"/>
      <c r="N329" s="12"/>
      <c r="O329" s="12"/>
      <c r="P329" s="32"/>
      <c r="Q329" s="12"/>
      <c r="R329" s="12"/>
      <c r="S329" s="12"/>
      <c r="T329" s="12"/>
      <c r="U329" s="12"/>
      <c r="V329" s="12"/>
      <c r="Z329" s="111" t="e">
        <f>IF('Form LTAHO Instructions'!#REF!="yes",COUNTA('Form LTAHO General'!B329),0)</f>
        <v>#REF!</v>
      </c>
      <c r="AA329" s="111">
        <f>IF(COUNTA(B329:V329)&gt;0,3-(COUNTA('Form LTAHO General'!B329)+COUNTA('Form LTAHO General'!D329)+COUNTA('Form LTAHO General'!U329)),0)</f>
        <v>0</v>
      </c>
      <c r="AB329" s="111">
        <f>IF('Form LTAHO General'!U329="No",COUNTBLANK('Form LTAHO General'!E329:G329)+COUNTBLANK('Form LTAHO General'!K329),0)</f>
        <v>0</v>
      </c>
      <c r="AC329" s="111">
        <f>IF('Form LTAHO General'!G329="Others",COUNTBLANK('Form LTAHO General'!H329),0)</f>
        <v>0</v>
      </c>
      <c r="AD329" s="111">
        <f>IF(AND(U329="No",COUNTA('Form LTAHO General'!B329),ISBLANK('Form LTAHO General'!I329)),COUNTBLANK('Form LTAHO General'!J329),0)</f>
        <v>0</v>
      </c>
      <c r="AE329" s="111">
        <f>IF(ISBLANK(K329),0,IF(ISNUMBER(SEARCH("FI fully agreed with the client's requests/appeals",'Form LTAHO General'!K329)),0,COUNTBLANK('Form LTAHO General'!L329)))</f>
        <v>0</v>
      </c>
      <c r="AF329" s="111">
        <f>IF(OR('Form LTAHO General'!K329="Others",'Form LTAHO General'!L329="Others"),COUNTBLANK('Form LTAHO General'!M329),0)</f>
        <v>0</v>
      </c>
      <c r="AG329" s="111">
        <f>IF(ISBLANK(B329),0,IF(AND(ISBLANK('Form LTAHO General'!P329),NETWORKDAYS(IFERROR(DATE(LEFT('Form LTAHO General'!E329,4),MID('Form LTAHO General'!E329,5,2),RIGHT('Form LTAHO General'!E329,2)),0),IFERROR(DATE(LEFT('Form LTAHO Instructions'!#REF!,4),MID('Form LTAHO Instructions'!#REF!,5,2),RIGHT('Form LTAHO Instructions'!#REF!,2)),0),7)&gt;27),COUNTBLANK('Form LTAHO General'!#REF!),0))</f>
        <v>0</v>
      </c>
      <c r="AH329" s="111">
        <f t="shared" si="35"/>
        <v>0</v>
      </c>
      <c r="AI329" s="111">
        <f t="shared" si="36"/>
        <v>0</v>
      </c>
      <c r="AJ329" s="111">
        <f t="shared" si="37"/>
        <v>0</v>
      </c>
      <c r="AK329" s="111">
        <f>IF(ISBLANK(E329),0,IF(IFERROR(DATE(LEFT(E329,4),MID(E329,5,2),RIGHT(E329,2)),0)&lt;IFERROR(DATE(LEFT('Form LTAHO Instructions'!#REF!,4),MID('Form LTAHO Instructions'!#REF!,5,2),RIGHT('Form LTAHO Instructions'!#REF!,2)),0),0,1))</f>
        <v>0</v>
      </c>
      <c r="AL329" s="111">
        <f>IF('Form LTAHO General'!U329="Misconduct report has been filed",COUNTBLANK('Form LTAHO General'!V329),0)</f>
        <v>0</v>
      </c>
      <c r="AM329" s="111">
        <f t="shared" si="38"/>
        <v>0</v>
      </c>
      <c r="AN329" s="111">
        <f>IF(ISBLANK(D329),0,IF(ISNA(VLOOKUP(D329,'Form LTAHO Dropdowns (Hidden)'!$B$1:$B$4,1,FALSE)),1,0))</f>
        <v>0</v>
      </c>
      <c r="AO329" s="111">
        <f>IF(ISBLANK(G329),0,IF(ISNA(VLOOKUP(G329,'Form LTAHO Dropdowns (Hidden)'!$J$1:$J$5,1,FALSE)),1,0))</f>
        <v>0</v>
      </c>
      <c r="AP329" s="111">
        <f>IF(ISBLANK(K329),0,IF(ISNA(VLOOKUP(K329,'Form LTAHO Dropdowns (Hidden)'!$M$1:$M$4,1,FALSE)),1,0))</f>
        <v>0</v>
      </c>
      <c r="AQ329" s="111">
        <f>IF(ISBLANK(L329),0,IF(ISNA(VLOOKUP(L329,'Form LTAHO Dropdowns (Hidden)'!$K$1:$K$4,1,FALSE)),1,0))</f>
        <v>0</v>
      </c>
      <c r="AR329" s="111">
        <f t="shared" si="39"/>
        <v>0</v>
      </c>
      <c r="AS329" s="111">
        <f t="shared" si="40"/>
        <v>0</v>
      </c>
      <c r="AT329" s="111">
        <f t="shared" si="41"/>
        <v>0</v>
      </c>
    </row>
    <row r="330" spans="2:46" x14ac:dyDescent="0.25">
      <c r="B330" s="12"/>
      <c r="C330" s="12"/>
      <c r="D330" s="12"/>
      <c r="E330" s="32"/>
      <c r="F330" s="12"/>
      <c r="G330" s="12"/>
      <c r="H330" s="12"/>
      <c r="I330" s="32"/>
      <c r="J330" s="12"/>
      <c r="K330" s="12"/>
      <c r="L330" s="12"/>
      <c r="M330" s="12"/>
      <c r="N330" s="12"/>
      <c r="O330" s="12"/>
      <c r="P330" s="32"/>
      <c r="Q330" s="12"/>
      <c r="R330" s="12"/>
      <c r="S330" s="12"/>
      <c r="T330" s="12"/>
      <c r="U330" s="12"/>
      <c r="V330" s="12"/>
      <c r="Z330" s="111" t="e">
        <f>IF('Form LTAHO Instructions'!#REF!="yes",COUNTA('Form LTAHO General'!B330),0)</f>
        <v>#REF!</v>
      </c>
      <c r="AA330" s="111">
        <f>IF(COUNTA(B330:V330)&gt;0,3-(COUNTA('Form LTAHO General'!B330)+COUNTA('Form LTAHO General'!D330)+COUNTA('Form LTAHO General'!U330)),0)</f>
        <v>0</v>
      </c>
      <c r="AB330" s="111">
        <f>IF('Form LTAHO General'!U330="No",COUNTBLANK('Form LTAHO General'!E330:G330)+COUNTBLANK('Form LTAHO General'!K330),0)</f>
        <v>0</v>
      </c>
      <c r="AC330" s="111">
        <f>IF('Form LTAHO General'!G330="Others",COUNTBLANK('Form LTAHO General'!H330),0)</f>
        <v>0</v>
      </c>
      <c r="AD330" s="111">
        <f>IF(AND(U330="No",COUNTA('Form LTAHO General'!B330),ISBLANK('Form LTAHO General'!I330)),COUNTBLANK('Form LTAHO General'!J330),0)</f>
        <v>0</v>
      </c>
      <c r="AE330" s="111">
        <f>IF(ISBLANK(K330),0,IF(ISNUMBER(SEARCH("FI fully agreed with the client's requests/appeals",'Form LTAHO General'!K330)),0,COUNTBLANK('Form LTAHO General'!L330)))</f>
        <v>0</v>
      </c>
      <c r="AF330" s="111">
        <f>IF(OR('Form LTAHO General'!K330="Others",'Form LTAHO General'!L330="Others"),COUNTBLANK('Form LTAHO General'!M330),0)</f>
        <v>0</v>
      </c>
      <c r="AG330" s="111">
        <f>IF(ISBLANK(B330),0,IF(AND(ISBLANK('Form LTAHO General'!P330),NETWORKDAYS(IFERROR(DATE(LEFT('Form LTAHO General'!E330,4),MID('Form LTAHO General'!E330,5,2),RIGHT('Form LTAHO General'!E330,2)),0),IFERROR(DATE(LEFT('Form LTAHO Instructions'!#REF!,4),MID('Form LTAHO Instructions'!#REF!,5,2),RIGHT('Form LTAHO Instructions'!#REF!,2)),0),7)&gt;27),COUNTBLANK('Form LTAHO General'!#REF!),0))</f>
        <v>0</v>
      </c>
      <c r="AH330" s="111">
        <f t="shared" si="35"/>
        <v>0</v>
      </c>
      <c r="AI330" s="111">
        <f t="shared" si="36"/>
        <v>0</v>
      </c>
      <c r="AJ330" s="111">
        <f t="shared" si="37"/>
        <v>0</v>
      </c>
      <c r="AK330" s="111">
        <f>IF(ISBLANK(E330),0,IF(IFERROR(DATE(LEFT(E330,4),MID(E330,5,2),RIGHT(E330,2)),0)&lt;IFERROR(DATE(LEFT('Form LTAHO Instructions'!#REF!,4),MID('Form LTAHO Instructions'!#REF!,5,2),RIGHT('Form LTAHO Instructions'!#REF!,2)),0),0,1))</f>
        <v>0</v>
      </c>
      <c r="AL330" s="111">
        <f>IF('Form LTAHO General'!U330="Misconduct report has been filed",COUNTBLANK('Form LTAHO General'!V330),0)</f>
        <v>0</v>
      </c>
      <c r="AM330" s="111">
        <f t="shared" si="38"/>
        <v>0</v>
      </c>
      <c r="AN330" s="111">
        <f>IF(ISBLANK(D330),0,IF(ISNA(VLOOKUP(D330,'Form LTAHO Dropdowns (Hidden)'!$B$1:$B$4,1,FALSE)),1,0))</f>
        <v>0</v>
      </c>
      <c r="AO330" s="111">
        <f>IF(ISBLANK(G330),0,IF(ISNA(VLOOKUP(G330,'Form LTAHO Dropdowns (Hidden)'!$J$1:$J$5,1,FALSE)),1,0))</f>
        <v>0</v>
      </c>
      <c r="AP330" s="111">
        <f>IF(ISBLANK(K330),0,IF(ISNA(VLOOKUP(K330,'Form LTAHO Dropdowns (Hidden)'!$M$1:$M$4,1,FALSE)),1,0))</f>
        <v>0</v>
      </c>
      <c r="AQ330" s="111">
        <f>IF(ISBLANK(L330),0,IF(ISNA(VLOOKUP(L330,'Form LTAHO Dropdowns (Hidden)'!$K$1:$K$4,1,FALSE)),1,0))</f>
        <v>0</v>
      </c>
      <c r="AR330" s="111">
        <f t="shared" si="39"/>
        <v>0</v>
      </c>
      <c r="AS330" s="111">
        <f t="shared" si="40"/>
        <v>0</v>
      </c>
      <c r="AT330" s="111">
        <f t="shared" si="41"/>
        <v>0</v>
      </c>
    </row>
    <row r="331" spans="2:46" x14ac:dyDescent="0.25">
      <c r="B331" s="12"/>
      <c r="C331" s="12"/>
      <c r="D331" s="12"/>
      <c r="E331" s="32"/>
      <c r="F331" s="12"/>
      <c r="G331" s="12"/>
      <c r="H331" s="12"/>
      <c r="I331" s="32"/>
      <c r="J331" s="12"/>
      <c r="K331" s="12"/>
      <c r="L331" s="12"/>
      <c r="M331" s="12"/>
      <c r="N331" s="12"/>
      <c r="O331" s="12"/>
      <c r="P331" s="32"/>
      <c r="Q331" s="12"/>
      <c r="R331" s="12"/>
      <c r="S331" s="12"/>
      <c r="T331" s="12"/>
      <c r="U331" s="12"/>
      <c r="V331" s="12"/>
      <c r="Z331" s="111" t="e">
        <f>IF('Form LTAHO Instructions'!#REF!="yes",COUNTA('Form LTAHO General'!B331),0)</f>
        <v>#REF!</v>
      </c>
      <c r="AA331" s="111">
        <f>IF(COUNTA(B331:V331)&gt;0,3-(COUNTA('Form LTAHO General'!B331)+COUNTA('Form LTAHO General'!D331)+COUNTA('Form LTAHO General'!U331)),0)</f>
        <v>0</v>
      </c>
      <c r="AB331" s="111">
        <f>IF('Form LTAHO General'!U331="No",COUNTBLANK('Form LTAHO General'!E331:G331)+COUNTBLANK('Form LTAHO General'!K331),0)</f>
        <v>0</v>
      </c>
      <c r="AC331" s="111">
        <f>IF('Form LTAHO General'!G331="Others",COUNTBLANK('Form LTAHO General'!H331),0)</f>
        <v>0</v>
      </c>
      <c r="AD331" s="111">
        <f>IF(AND(U331="No",COUNTA('Form LTAHO General'!B331),ISBLANK('Form LTAHO General'!I331)),COUNTBLANK('Form LTAHO General'!J331),0)</f>
        <v>0</v>
      </c>
      <c r="AE331" s="111">
        <f>IF(ISBLANK(K331),0,IF(ISNUMBER(SEARCH("FI fully agreed with the client's requests/appeals",'Form LTAHO General'!K331)),0,COUNTBLANK('Form LTAHO General'!L331)))</f>
        <v>0</v>
      </c>
      <c r="AF331" s="111">
        <f>IF(OR('Form LTAHO General'!K331="Others",'Form LTAHO General'!L331="Others"),COUNTBLANK('Form LTAHO General'!M331),0)</f>
        <v>0</v>
      </c>
      <c r="AG331" s="111">
        <f>IF(ISBLANK(B331),0,IF(AND(ISBLANK('Form LTAHO General'!P331),NETWORKDAYS(IFERROR(DATE(LEFT('Form LTAHO General'!E331,4),MID('Form LTAHO General'!E331,5,2),RIGHT('Form LTAHO General'!E331,2)),0),IFERROR(DATE(LEFT('Form LTAHO Instructions'!#REF!,4),MID('Form LTAHO Instructions'!#REF!,5,2),RIGHT('Form LTAHO Instructions'!#REF!,2)),0),7)&gt;27),COUNTBLANK('Form LTAHO General'!#REF!),0))</f>
        <v>0</v>
      </c>
      <c r="AH331" s="111">
        <f t="shared" si="35"/>
        <v>0</v>
      </c>
      <c r="AI331" s="111">
        <f t="shared" si="36"/>
        <v>0</v>
      </c>
      <c r="AJ331" s="111">
        <f t="shared" si="37"/>
        <v>0</v>
      </c>
      <c r="AK331" s="111">
        <f>IF(ISBLANK(E331),0,IF(IFERROR(DATE(LEFT(E331,4),MID(E331,5,2),RIGHT(E331,2)),0)&lt;IFERROR(DATE(LEFT('Form LTAHO Instructions'!#REF!,4),MID('Form LTAHO Instructions'!#REF!,5,2),RIGHT('Form LTAHO Instructions'!#REF!,2)),0),0,1))</f>
        <v>0</v>
      </c>
      <c r="AL331" s="111">
        <f>IF('Form LTAHO General'!U331="Misconduct report has been filed",COUNTBLANK('Form LTAHO General'!V331),0)</f>
        <v>0</v>
      </c>
      <c r="AM331" s="111">
        <f t="shared" si="38"/>
        <v>0</v>
      </c>
      <c r="AN331" s="111">
        <f>IF(ISBLANK(D331),0,IF(ISNA(VLOOKUP(D331,'Form LTAHO Dropdowns (Hidden)'!$B$1:$B$4,1,FALSE)),1,0))</f>
        <v>0</v>
      </c>
      <c r="AO331" s="111">
        <f>IF(ISBLANK(G331),0,IF(ISNA(VLOOKUP(G331,'Form LTAHO Dropdowns (Hidden)'!$J$1:$J$5,1,FALSE)),1,0))</f>
        <v>0</v>
      </c>
      <c r="AP331" s="111">
        <f>IF(ISBLANK(K331),0,IF(ISNA(VLOOKUP(K331,'Form LTAHO Dropdowns (Hidden)'!$M$1:$M$4,1,FALSE)),1,0))</f>
        <v>0</v>
      </c>
      <c r="AQ331" s="111">
        <f>IF(ISBLANK(L331),0,IF(ISNA(VLOOKUP(L331,'Form LTAHO Dropdowns (Hidden)'!$K$1:$K$4,1,FALSE)),1,0))</f>
        <v>0</v>
      </c>
      <c r="AR331" s="111">
        <f t="shared" si="39"/>
        <v>0</v>
      </c>
      <c r="AS331" s="111">
        <f t="shared" si="40"/>
        <v>0</v>
      </c>
      <c r="AT331" s="111">
        <f t="shared" si="41"/>
        <v>0</v>
      </c>
    </row>
    <row r="332" spans="2:46" x14ac:dyDescent="0.25">
      <c r="B332" s="12"/>
      <c r="C332" s="12"/>
      <c r="D332" s="12"/>
      <c r="E332" s="32"/>
      <c r="F332" s="12"/>
      <c r="G332" s="12"/>
      <c r="H332" s="12"/>
      <c r="I332" s="32"/>
      <c r="J332" s="12"/>
      <c r="K332" s="12"/>
      <c r="L332" s="12"/>
      <c r="M332" s="12"/>
      <c r="N332" s="12"/>
      <c r="O332" s="12"/>
      <c r="P332" s="32"/>
      <c r="Q332" s="12"/>
      <c r="R332" s="12"/>
      <c r="S332" s="12"/>
      <c r="T332" s="12"/>
      <c r="U332" s="12"/>
      <c r="V332" s="12"/>
      <c r="Z332" s="111" t="e">
        <f>IF('Form LTAHO Instructions'!#REF!="yes",COUNTA('Form LTAHO General'!B332),0)</f>
        <v>#REF!</v>
      </c>
      <c r="AA332" s="111">
        <f>IF(COUNTA(B332:V332)&gt;0,3-(COUNTA('Form LTAHO General'!B332)+COUNTA('Form LTAHO General'!D332)+COUNTA('Form LTAHO General'!U332)),0)</f>
        <v>0</v>
      </c>
      <c r="AB332" s="111">
        <f>IF('Form LTAHO General'!U332="No",COUNTBLANK('Form LTAHO General'!E332:G332)+COUNTBLANK('Form LTAHO General'!K332),0)</f>
        <v>0</v>
      </c>
      <c r="AC332" s="111">
        <f>IF('Form LTAHO General'!G332="Others",COUNTBLANK('Form LTAHO General'!H332),0)</f>
        <v>0</v>
      </c>
      <c r="AD332" s="111">
        <f>IF(AND(U332="No",COUNTA('Form LTAHO General'!B332),ISBLANK('Form LTAHO General'!I332)),COUNTBLANK('Form LTAHO General'!J332),0)</f>
        <v>0</v>
      </c>
      <c r="AE332" s="111">
        <f>IF(ISBLANK(K332),0,IF(ISNUMBER(SEARCH("FI fully agreed with the client's requests/appeals",'Form LTAHO General'!K332)),0,COUNTBLANK('Form LTAHO General'!L332)))</f>
        <v>0</v>
      </c>
      <c r="AF332" s="111">
        <f>IF(OR('Form LTAHO General'!K332="Others",'Form LTAHO General'!L332="Others"),COUNTBLANK('Form LTAHO General'!M332),0)</f>
        <v>0</v>
      </c>
      <c r="AG332" s="111">
        <f>IF(ISBLANK(B332),0,IF(AND(ISBLANK('Form LTAHO General'!P332),NETWORKDAYS(IFERROR(DATE(LEFT('Form LTAHO General'!E332,4),MID('Form LTAHO General'!E332,5,2),RIGHT('Form LTAHO General'!E332,2)),0),IFERROR(DATE(LEFT('Form LTAHO Instructions'!#REF!,4),MID('Form LTAHO Instructions'!#REF!,5,2),RIGHT('Form LTAHO Instructions'!#REF!,2)),0),7)&gt;27),COUNTBLANK('Form LTAHO General'!#REF!),0))</f>
        <v>0</v>
      </c>
      <c r="AH332" s="111">
        <f t="shared" si="35"/>
        <v>0</v>
      </c>
      <c r="AI332" s="111">
        <f t="shared" si="36"/>
        <v>0</v>
      </c>
      <c r="AJ332" s="111">
        <f t="shared" si="37"/>
        <v>0</v>
      </c>
      <c r="AK332" s="111">
        <f>IF(ISBLANK(E332),0,IF(IFERROR(DATE(LEFT(E332,4),MID(E332,5,2),RIGHT(E332,2)),0)&lt;IFERROR(DATE(LEFT('Form LTAHO Instructions'!#REF!,4),MID('Form LTAHO Instructions'!#REF!,5,2),RIGHT('Form LTAHO Instructions'!#REF!,2)),0),0,1))</f>
        <v>0</v>
      </c>
      <c r="AL332" s="111">
        <f>IF('Form LTAHO General'!U332="Misconduct report has been filed",COUNTBLANK('Form LTAHO General'!V332),0)</f>
        <v>0</v>
      </c>
      <c r="AM332" s="111">
        <f t="shared" si="38"/>
        <v>0</v>
      </c>
      <c r="AN332" s="111">
        <f>IF(ISBLANK(D332),0,IF(ISNA(VLOOKUP(D332,'Form LTAHO Dropdowns (Hidden)'!$B$1:$B$4,1,FALSE)),1,0))</f>
        <v>0</v>
      </c>
      <c r="AO332" s="111">
        <f>IF(ISBLANK(G332),0,IF(ISNA(VLOOKUP(G332,'Form LTAHO Dropdowns (Hidden)'!$J$1:$J$5,1,FALSE)),1,0))</f>
        <v>0</v>
      </c>
      <c r="AP332" s="111">
        <f>IF(ISBLANK(K332),0,IF(ISNA(VLOOKUP(K332,'Form LTAHO Dropdowns (Hidden)'!$M$1:$M$4,1,FALSE)),1,0))</f>
        <v>0</v>
      </c>
      <c r="AQ332" s="111">
        <f>IF(ISBLANK(L332),0,IF(ISNA(VLOOKUP(L332,'Form LTAHO Dropdowns (Hidden)'!$K$1:$K$4,1,FALSE)),1,0))</f>
        <v>0</v>
      </c>
      <c r="AR332" s="111">
        <f t="shared" si="39"/>
        <v>0</v>
      </c>
      <c r="AS332" s="111">
        <f t="shared" si="40"/>
        <v>0</v>
      </c>
      <c r="AT332" s="111">
        <f t="shared" si="41"/>
        <v>0</v>
      </c>
    </row>
    <row r="333" spans="2:46" x14ac:dyDescent="0.25">
      <c r="B333" s="12"/>
      <c r="C333" s="12"/>
      <c r="D333" s="12"/>
      <c r="E333" s="32"/>
      <c r="F333" s="12"/>
      <c r="G333" s="12"/>
      <c r="H333" s="12"/>
      <c r="I333" s="32"/>
      <c r="J333" s="12"/>
      <c r="K333" s="12"/>
      <c r="L333" s="12"/>
      <c r="M333" s="12"/>
      <c r="N333" s="12"/>
      <c r="O333" s="12"/>
      <c r="P333" s="32"/>
      <c r="Q333" s="12"/>
      <c r="R333" s="12"/>
      <c r="S333" s="12"/>
      <c r="T333" s="12"/>
      <c r="U333" s="12"/>
      <c r="V333" s="12"/>
      <c r="Z333" s="111" t="e">
        <f>IF('Form LTAHO Instructions'!#REF!="yes",COUNTA('Form LTAHO General'!B333),0)</f>
        <v>#REF!</v>
      </c>
      <c r="AA333" s="111">
        <f>IF(COUNTA(B333:V333)&gt;0,3-(COUNTA('Form LTAHO General'!B333)+COUNTA('Form LTAHO General'!D333)+COUNTA('Form LTAHO General'!U333)),0)</f>
        <v>0</v>
      </c>
      <c r="AB333" s="111">
        <f>IF('Form LTAHO General'!U333="No",COUNTBLANK('Form LTAHO General'!E333:G333)+COUNTBLANK('Form LTAHO General'!K333),0)</f>
        <v>0</v>
      </c>
      <c r="AC333" s="111">
        <f>IF('Form LTAHO General'!G333="Others",COUNTBLANK('Form LTAHO General'!H333),0)</f>
        <v>0</v>
      </c>
      <c r="AD333" s="111">
        <f>IF(AND(U333="No",COUNTA('Form LTAHO General'!B333),ISBLANK('Form LTAHO General'!I333)),COUNTBLANK('Form LTAHO General'!J333),0)</f>
        <v>0</v>
      </c>
      <c r="AE333" s="111">
        <f>IF(ISBLANK(K333),0,IF(ISNUMBER(SEARCH("FI fully agreed with the client's requests/appeals",'Form LTAHO General'!K333)),0,COUNTBLANK('Form LTAHO General'!L333)))</f>
        <v>0</v>
      </c>
      <c r="AF333" s="111">
        <f>IF(OR('Form LTAHO General'!K333="Others",'Form LTAHO General'!L333="Others"),COUNTBLANK('Form LTAHO General'!M333),0)</f>
        <v>0</v>
      </c>
      <c r="AG333" s="111">
        <f>IF(ISBLANK(B333),0,IF(AND(ISBLANK('Form LTAHO General'!P333),NETWORKDAYS(IFERROR(DATE(LEFT('Form LTAHO General'!E333,4),MID('Form LTAHO General'!E333,5,2),RIGHT('Form LTAHO General'!E333,2)),0),IFERROR(DATE(LEFT('Form LTAHO Instructions'!#REF!,4),MID('Form LTAHO Instructions'!#REF!,5,2),RIGHT('Form LTAHO Instructions'!#REF!,2)),0),7)&gt;27),COUNTBLANK('Form LTAHO General'!#REF!),0))</f>
        <v>0</v>
      </c>
      <c r="AH333" s="111">
        <f t="shared" si="35"/>
        <v>0</v>
      </c>
      <c r="AI333" s="111">
        <f t="shared" si="36"/>
        <v>0</v>
      </c>
      <c r="AJ333" s="111">
        <f t="shared" si="37"/>
        <v>0</v>
      </c>
      <c r="AK333" s="111">
        <f>IF(ISBLANK(E333),0,IF(IFERROR(DATE(LEFT(E333,4),MID(E333,5,2),RIGHT(E333,2)),0)&lt;IFERROR(DATE(LEFT('Form LTAHO Instructions'!#REF!,4),MID('Form LTAHO Instructions'!#REF!,5,2),RIGHT('Form LTAHO Instructions'!#REF!,2)),0),0,1))</f>
        <v>0</v>
      </c>
      <c r="AL333" s="111">
        <f>IF('Form LTAHO General'!U333="Misconduct report has been filed",COUNTBLANK('Form LTAHO General'!V333),0)</f>
        <v>0</v>
      </c>
      <c r="AM333" s="111">
        <f t="shared" si="38"/>
        <v>0</v>
      </c>
      <c r="AN333" s="111">
        <f>IF(ISBLANK(D333),0,IF(ISNA(VLOOKUP(D333,'Form LTAHO Dropdowns (Hidden)'!$B$1:$B$4,1,FALSE)),1,0))</f>
        <v>0</v>
      </c>
      <c r="AO333" s="111">
        <f>IF(ISBLANK(G333),0,IF(ISNA(VLOOKUP(G333,'Form LTAHO Dropdowns (Hidden)'!$J$1:$J$5,1,FALSE)),1,0))</f>
        <v>0</v>
      </c>
      <c r="AP333" s="111">
        <f>IF(ISBLANK(K333),0,IF(ISNA(VLOOKUP(K333,'Form LTAHO Dropdowns (Hidden)'!$M$1:$M$4,1,FALSE)),1,0))</f>
        <v>0</v>
      </c>
      <c r="AQ333" s="111">
        <f>IF(ISBLANK(L333),0,IF(ISNA(VLOOKUP(L333,'Form LTAHO Dropdowns (Hidden)'!$K$1:$K$4,1,FALSE)),1,0))</f>
        <v>0</v>
      </c>
      <c r="AR333" s="111">
        <f t="shared" si="39"/>
        <v>0</v>
      </c>
      <c r="AS333" s="111">
        <f t="shared" si="40"/>
        <v>0</v>
      </c>
      <c r="AT333" s="111">
        <f t="shared" si="41"/>
        <v>0</v>
      </c>
    </row>
    <row r="334" spans="2:46" x14ac:dyDescent="0.25">
      <c r="B334" s="12"/>
      <c r="C334" s="12"/>
      <c r="D334" s="12"/>
      <c r="E334" s="32"/>
      <c r="F334" s="12"/>
      <c r="G334" s="12"/>
      <c r="H334" s="12"/>
      <c r="I334" s="32"/>
      <c r="J334" s="12"/>
      <c r="K334" s="12"/>
      <c r="L334" s="12"/>
      <c r="M334" s="12"/>
      <c r="N334" s="12"/>
      <c r="O334" s="12"/>
      <c r="P334" s="32"/>
      <c r="Q334" s="12"/>
      <c r="R334" s="12"/>
      <c r="S334" s="12"/>
      <c r="T334" s="12"/>
      <c r="U334" s="12"/>
      <c r="V334" s="12"/>
      <c r="Z334" s="111" t="e">
        <f>IF('Form LTAHO Instructions'!#REF!="yes",COUNTA('Form LTAHO General'!B334),0)</f>
        <v>#REF!</v>
      </c>
      <c r="AA334" s="111">
        <f>IF(COUNTA(B334:V334)&gt;0,3-(COUNTA('Form LTAHO General'!B334)+COUNTA('Form LTAHO General'!D334)+COUNTA('Form LTAHO General'!U334)),0)</f>
        <v>0</v>
      </c>
      <c r="AB334" s="111">
        <f>IF('Form LTAHO General'!U334="No",COUNTBLANK('Form LTAHO General'!E334:G334)+COUNTBLANK('Form LTAHO General'!K334),0)</f>
        <v>0</v>
      </c>
      <c r="AC334" s="111">
        <f>IF('Form LTAHO General'!G334="Others",COUNTBLANK('Form LTAHO General'!H334),0)</f>
        <v>0</v>
      </c>
      <c r="AD334" s="111">
        <f>IF(AND(U334="No",COUNTA('Form LTAHO General'!B334),ISBLANK('Form LTAHO General'!I334)),COUNTBLANK('Form LTAHO General'!J334),0)</f>
        <v>0</v>
      </c>
      <c r="AE334" s="111">
        <f>IF(ISBLANK(K334),0,IF(ISNUMBER(SEARCH("FI fully agreed with the client's requests/appeals",'Form LTAHO General'!K334)),0,COUNTBLANK('Form LTAHO General'!L334)))</f>
        <v>0</v>
      </c>
      <c r="AF334" s="111">
        <f>IF(OR('Form LTAHO General'!K334="Others",'Form LTAHO General'!L334="Others"),COUNTBLANK('Form LTAHO General'!M334),0)</f>
        <v>0</v>
      </c>
      <c r="AG334" s="111">
        <f>IF(ISBLANK(B334),0,IF(AND(ISBLANK('Form LTAHO General'!P334),NETWORKDAYS(IFERROR(DATE(LEFT('Form LTAHO General'!E334,4),MID('Form LTAHO General'!E334,5,2),RIGHT('Form LTAHO General'!E334,2)),0),IFERROR(DATE(LEFT('Form LTAHO Instructions'!#REF!,4),MID('Form LTAHO Instructions'!#REF!,5,2),RIGHT('Form LTAHO Instructions'!#REF!,2)),0),7)&gt;27),COUNTBLANK('Form LTAHO General'!#REF!),0))</f>
        <v>0</v>
      </c>
      <c r="AH334" s="111">
        <f t="shared" si="35"/>
        <v>0</v>
      </c>
      <c r="AI334" s="111">
        <f t="shared" si="36"/>
        <v>0</v>
      </c>
      <c r="AJ334" s="111">
        <f t="shared" si="37"/>
        <v>0</v>
      </c>
      <c r="AK334" s="111">
        <f>IF(ISBLANK(E334),0,IF(IFERROR(DATE(LEFT(E334,4),MID(E334,5,2),RIGHT(E334,2)),0)&lt;IFERROR(DATE(LEFT('Form LTAHO Instructions'!#REF!,4),MID('Form LTAHO Instructions'!#REF!,5,2),RIGHT('Form LTAHO Instructions'!#REF!,2)),0),0,1))</f>
        <v>0</v>
      </c>
      <c r="AL334" s="111">
        <f>IF('Form LTAHO General'!U334="Misconduct report has been filed",COUNTBLANK('Form LTAHO General'!V334),0)</f>
        <v>0</v>
      </c>
      <c r="AM334" s="111">
        <f t="shared" si="38"/>
        <v>0</v>
      </c>
      <c r="AN334" s="111">
        <f>IF(ISBLANK(D334),0,IF(ISNA(VLOOKUP(D334,'Form LTAHO Dropdowns (Hidden)'!$B$1:$B$4,1,FALSE)),1,0))</f>
        <v>0</v>
      </c>
      <c r="AO334" s="111">
        <f>IF(ISBLANK(G334),0,IF(ISNA(VLOOKUP(G334,'Form LTAHO Dropdowns (Hidden)'!$J$1:$J$5,1,FALSE)),1,0))</f>
        <v>0</v>
      </c>
      <c r="AP334" s="111">
        <f>IF(ISBLANK(K334),0,IF(ISNA(VLOOKUP(K334,'Form LTAHO Dropdowns (Hidden)'!$M$1:$M$4,1,FALSE)),1,0))</f>
        <v>0</v>
      </c>
      <c r="AQ334" s="111">
        <f>IF(ISBLANK(L334),0,IF(ISNA(VLOOKUP(L334,'Form LTAHO Dropdowns (Hidden)'!$K$1:$K$4,1,FALSE)),1,0))</f>
        <v>0</v>
      </c>
      <c r="AR334" s="111">
        <f t="shared" si="39"/>
        <v>0</v>
      </c>
      <c r="AS334" s="111">
        <f t="shared" si="40"/>
        <v>0</v>
      </c>
      <c r="AT334" s="111">
        <f t="shared" si="41"/>
        <v>0</v>
      </c>
    </row>
    <row r="335" spans="2:46" x14ac:dyDescent="0.25">
      <c r="B335" s="12"/>
      <c r="C335" s="12"/>
      <c r="D335" s="12"/>
      <c r="E335" s="32"/>
      <c r="F335" s="12"/>
      <c r="G335" s="12"/>
      <c r="H335" s="12"/>
      <c r="I335" s="32"/>
      <c r="J335" s="12"/>
      <c r="K335" s="12"/>
      <c r="L335" s="12"/>
      <c r="M335" s="12"/>
      <c r="N335" s="12"/>
      <c r="O335" s="12"/>
      <c r="P335" s="32"/>
      <c r="Q335" s="12"/>
      <c r="R335" s="12"/>
      <c r="S335" s="12"/>
      <c r="T335" s="12"/>
      <c r="U335" s="12"/>
      <c r="V335" s="12"/>
      <c r="Z335" s="111" t="e">
        <f>IF('Form LTAHO Instructions'!#REF!="yes",COUNTA('Form LTAHO General'!B335),0)</f>
        <v>#REF!</v>
      </c>
      <c r="AA335" s="111">
        <f>IF(COUNTA(B335:V335)&gt;0,3-(COUNTA('Form LTAHO General'!B335)+COUNTA('Form LTAHO General'!D335)+COUNTA('Form LTAHO General'!U335)),0)</f>
        <v>0</v>
      </c>
      <c r="AB335" s="111">
        <f>IF('Form LTAHO General'!U335="No",COUNTBLANK('Form LTAHO General'!E335:G335)+COUNTBLANK('Form LTAHO General'!K335),0)</f>
        <v>0</v>
      </c>
      <c r="AC335" s="111">
        <f>IF('Form LTAHO General'!G335="Others",COUNTBLANK('Form LTAHO General'!H335),0)</f>
        <v>0</v>
      </c>
      <c r="AD335" s="111">
        <f>IF(AND(U335="No",COUNTA('Form LTAHO General'!B335),ISBLANK('Form LTAHO General'!I335)),COUNTBLANK('Form LTAHO General'!J335),0)</f>
        <v>0</v>
      </c>
      <c r="AE335" s="111">
        <f>IF(ISBLANK(K335),0,IF(ISNUMBER(SEARCH("FI fully agreed with the client's requests/appeals",'Form LTAHO General'!K335)),0,COUNTBLANK('Form LTAHO General'!L335)))</f>
        <v>0</v>
      </c>
      <c r="AF335" s="111">
        <f>IF(OR('Form LTAHO General'!K335="Others",'Form LTAHO General'!L335="Others"),COUNTBLANK('Form LTAHO General'!M335),0)</f>
        <v>0</v>
      </c>
      <c r="AG335" s="111">
        <f>IF(ISBLANK(B335),0,IF(AND(ISBLANK('Form LTAHO General'!P335),NETWORKDAYS(IFERROR(DATE(LEFT('Form LTAHO General'!E335,4),MID('Form LTAHO General'!E335,5,2),RIGHT('Form LTAHO General'!E335,2)),0),IFERROR(DATE(LEFT('Form LTAHO Instructions'!#REF!,4),MID('Form LTAHO Instructions'!#REF!,5,2),RIGHT('Form LTAHO Instructions'!#REF!,2)),0),7)&gt;27),COUNTBLANK('Form LTAHO General'!#REF!),0))</f>
        <v>0</v>
      </c>
      <c r="AH335" s="111">
        <f t="shared" si="35"/>
        <v>0</v>
      </c>
      <c r="AI335" s="111">
        <f t="shared" si="36"/>
        <v>0</v>
      </c>
      <c r="AJ335" s="111">
        <f t="shared" si="37"/>
        <v>0</v>
      </c>
      <c r="AK335" s="111">
        <f>IF(ISBLANK(E335),0,IF(IFERROR(DATE(LEFT(E335,4),MID(E335,5,2),RIGHT(E335,2)),0)&lt;IFERROR(DATE(LEFT('Form LTAHO Instructions'!#REF!,4),MID('Form LTAHO Instructions'!#REF!,5,2),RIGHT('Form LTAHO Instructions'!#REF!,2)),0),0,1))</f>
        <v>0</v>
      </c>
      <c r="AL335" s="111">
        <f>IF('Form LTAHO General'!U335="Misconduct report has been filed",COUNTBLANK('Form LTAHO General'!V335),0)</f>
        <v>0</v>
      </c>
      <c r="AM335" s="111">
        <f t="shared" si="38"/>
        <v>0</v>
      </c>
      <c r="AN335" s="111">
        <f>IF(ISBLANK(D335),0,IF(ISNA(VLOOKUP(D335,'Form LTAHO Dropdowns (Hidden)'!$B$1:$B$4,1,FALSE)),1,0))</f>
        <v>0</v>
      </c>
      <c r="AO335" s="111">
        <f>IF(ISBLANK(G335),0,IF(ISNA(VLOOKUP(G335,'Form LTAHO Dropdowns (Hidden)'!$J$1:$J$5,1,FALSE)),1,0))</f>
        <v>0</v>
      </c>
      <c r="AP335" s="111">
        <f>IF(ISBLANK(K335),0,IF(ISNA(VLOOKUP(K335,'Form LTAHO Dropdowns (Hidden)'!$M$1:$M$4,1,FALSE)),1,0))</f>
        <v>0</v>
      </c>
      <c r="AQ335" s="111">
        <f>IF(ISBLANK(L335),0,IF(ISNA(VLOOKUP(L335,'Form LTAHO Dropdowns (Hidden)'!$K$1:$K$4,1,FALSE)),1,0))</f>
        <v>0</v>
      </c>
      <c r="AR335" s="111">
        <f t="shared" si="39"/>
        <v>0</v>
      </c>
      <c r="AS335" s="111">
        <f t="shared" si="40"/>
        <v>0</v>
      </c>
      <c r="AT335" s="111">
        <f t="shared" si="41"/>
        <v>0</v>
      </c>
    </row>
    <row r="336" spans="2:46" x14ac:dyDescent="0.25">
      <c r="B336" s="12"/>
      <c r="C336" s="12"/>
      <c r="D336" s="12"/>
      <c r="E336" s="32"/>
      <c r="F336" s="12"/>
      <c r="G336" s="12"/>
      <c r="H336" s="12"/>
      <c r="I336" s="32"/>
      <c r="J336" s="12"/>
      <c r="K336" s="12"/>
      <c r="L336" s="12"/>
      <c r="M336" s="12"/>
      <c r="N336" s="12"/>
      <c r="O336" s="12"/>
      <c r="P336" s="32"/>
      <c r="Q336" s="12"/>
      <c r="R336" s="12"/>
      <c r="S336" s="12"/>
      <c r="T336" s="12"/>
      <c r="U336" s="12"/>
      <c r="V336" s="12"/>
      <c r="Z336" s="111" t="e">
        <f>IF('Form LTAHO Instructions'!#REF!="yes",COUNTA('Form LTAHO General'!B336),0)</f>
        <v>#REF!</v>
      </c>
      <c r="AA336" s="111">
        <f>IF(COUNTA(B336:V336)&gt;0,3-(COUNTA('Form LTAHO General'!B336)+COUNTA('Form LTAHO General'!D336)+COUNTA('Form LTAHO General'!U336)),0)</f>
        <v>0</v>
      </c>
      <c r="AB336" s="111">
        <f>IF('Form LTAHO General'!U336="No",COUNTBLANK('Form LTAHO General'!E336:G336)+COUNTBLANK('Form LTAHO General'!K336),0)</f>
        <v>0</v>
      </c>
      <c r="AC336" s="111">
        <f>IF('Form LTAHO General'!G336="Others",COUNTBLANK('Form LTAHO General'!H336),0)</f>
        <v>0</v>
      </c>
      <c r="AD336" s="111">
        <f>IF(AND(U336="No",COUNTA('Form LTAHO General'!B336),ISBLANK('Form LTAHO General'!I336)),COUNTBLANK('Form LTAHO General'!J336),0)</f>
        <v>0</v>
      </c>
      <c r="AE336" s="111">
        <f>IF(ISBLANK(K336),0,IF(ISNUMBER(SEARCH("FI fully agreed with the client's requests/appeals",'Form LTAHO General'!K336)),0,COUNTBLANK('Form LTAHO General'!L336)))</f>
        <v>0</v>
      </c>
      <c r="AF336" s="111">
        <f>IF(OR('Form LTAHO General'!K336="Others",'Form LTAHO General'!L336="Others"),COUNTBLANK('Form LTAHO General'!M336),0)</f>
        <v>0</v>
      </c>
      <c r="AG336" s="111">
        <f>IF(ISBLANK(B336),0,IF(AND(ISBLANK('Form LTAHO General'!P336),NETWORKDAYS(IFERROR(DATE(LEFT('Form LTAHO General'!E336,4),MID('Form LTAHO General'!E336,5,2),RIGHT('Form LTAHO General'!E336,2)),0),IFERROR(DATE(LEFT('Form LTAHO Instructions'!#REF!,4),MID('Form LTAHO Instructions'!#REF!,5,2),RIGHT('Form LTAHO Instructions'!#REF!,2)),0),7)&gt;27),COUNTBLANK('Form LTAHO General'!#REF!),0))</f>
        <v>0</v>
      </c>
      <c r="AH336" s="111">
        <f t="shared" si="35"/>
        <v>0</v>
      </c>
      <c r="AI336" s="111">
        <f t="shared" si="36"/>
        <v>0</v>
      </c>
      <c r="AJ336" s="111">
        <f t="shared" si="37"/>
        <v>0</v>
      </c>
      <c r="AK336" s="111">
        <f>IF(ISBLANK(E336),0,IF(IFERROR(DATE(LEFT(E336,4),MID(E336,5,2),RIGHT(E336,2)),0)&lt;IFERROR(DATE(LEFT('Form LTAHO Instructions'!#REF!,4),MID('Form LTAHO Instructions'!#REF!,5,2),RIGHT('Form LTAHO Instructions'!#REF!,2)),0),0,1))</f>
        <v>0</v>
      </c>
      <c r="AL336" s="111">
        <f>IF('Form LTAHO General'!U336="Misconduct report has been filed",COUNTBLANK('Form LTAHO General'!V336),0)</f>
        <v>0</v>
      </c>
      <c r="AM336" s="111">
        <f t="shared" si="38"/>
        <v>0</v>
      </c>
      <c r="AN336" s="111">
        <f>IF(ISBLANK(D336),0,IF(ISNA(VLOOKUP(D336,'Form LTAHO Dropdowns (Hidden)'!$B$1:$B$4,1,FALSE)),1,0))</f>
        <v>0</v>
      </c>
      <c r="AO336" s="111">
        <f>IF(ISBLANK(G336),0,IF(ISNA(VLOOKUP(G336,'Form LTAHO Dropdowns (Hidden)'!$J$1:$J$5,1,FALSE)),1,0))</f>
        <v>0</v>
      </c>
      <c r="AP336" s="111">
        <f>IF(ISBLANK(K336),0,IF(ISNA(VLOOKUP(K336,'Form LTAHO Dropdowns (Hidden)'!$M$1:$M$4,1,FALSE)),1,0))</f>
        <v>0</v>
      </c>
      <c r="AQ336" s="111">
        <f>IF(ISBLANK(L336),0,IF(ISNA(VLOOKUP(L336,'Form LTAHO Dropdowns (Hidden)'!$K$1:$K$4,1,FALSE)),1,0))</f>
        <v>0</v>
      </c>
      <c r="AR336" s="111">
        <f t="shared" si="39"/>
        <v>0</v>
      </c>
      <c r="AS336" s="111">
        <f t="shared" si="40"/>
        <v>0</v>
      </c>
      <c r="AT336" s="111">
        <f t="shared" si="41"/>
        <v>0</v>
      </c>
    </row>
    <row r="337" spans="2:46" x14ac:dyDescent="0.25">
      <c r="B337" s="12"/>
      <c r="C337" s="12"/>
      <c r="D337" s="12"/>
      <c r="E337" s="32"/>
      <c r="F337" s="12"/>
      <c r="G337" s="12"/>
      <c r="H337" s="12"/>
      <c r="I337" s="32"/>
      <c r="J337" s="12"/>
      <c r="K337" s="12"/>
      <c r="L337" s="12"/>
      <c r="M337" s="12"/>
      <c r="N337" s="12"/>
      <c r="O337" s="12"/>
      <c r="P337" s="32"/>
      <c r="Q337" s="12"/>
      <c r="R337" s="12"/>
      <c r="S337" s="12"/>
      <c r="T337" s="12"/>
      <c r="U337" s="12"/>
      <c r="V337" s="12"/>
      <c r="Z337" s="111" t="e">
        <f>IF('Form LTAHO Instructions'!#REF!="yes",COUNTA('Form LTAHO General'!B337),0)</f>
        <v>#REF!</v>
      </c>
      <c r="AA337" s="111">
        <f>IF(COUNTA(B337:V337)&gt;0,3-(COUNTA('Form LTAHO General'!B337)+COUNTA('Form LTAHO General'!D337)+COUNTA('Form LTAHO General'!U337)),0)</f>
        <v>0</v>
      </c>
      <c r="AB337" s="111">
        <f>IF('Form LTAHO General'!U337="No",COUNTBLANK('Form LTAHO General'!E337:G337)+COUNTBLANK('Form LTAHO General'!K337),0)</f>
        <v>0</v>
      </c>
      <c r="AC337" s="111">
        <f>IF('Form LTAHO General'!G337="Others",COUNTBLANK('Form LTAHO General'!H337),0)</f>
        <v>0</v>
      </c>
      <c r="AD337" s="111">
        <f>IF(AND(U337="No",COUNTA('Form LTAHO General'!B337),ISBLANK('Form LTAHO General'!I337)),COUNTBLANK('Form LTAHO General'!J337),0)</f>
        <v>0</v>
      </c>
      <c r="AE337" s="111">
        <f>IF(ISBLANK(K337),0,IF(ISNUMBER(SEARCH("FI fully agreed with the client's requests/appeals",'Form LTAHO General'!K337)),0,COUNTBLANK('Form LTAHO General'!L337)))</f>
        <v>0</v>
      </c>
      <c r="AF337" s="111">
        <f>IF(OR('Form LTAHO General'!K337="Others",'Form LTAHO General'!L337="Others"),COUNTBLANK('Form LTAHO General'!M337),0)</f>
        <v>0</v>
      </c>
      <c r="AG337" s="111">
        <f>IF(ISBLANK(B337),0,IF(AND(ISBLANK('Form LTAHO General'!P337),NETWORKDAYS(IFERROR(DATE(LEFT('Form LTAHO General'!E337,4),MID('Form LTAHO General'!E337,5,2),RIGHT('Form LTAHO General'!E337,2)),0),IFERROR(DATE(LEFT('Form LTAHO Instructions'!#REF!,4),MID('Form LTAHO Instructions'!#REF!,5,2),RIGHT('Form LTAHO Instructions'!#REF!,2)),0),7)&gt;27),COUNTBLANK('Form LTAHO General'!#REF!),0))</f>
        <v>0</v>
      </c>
      <c r="AH337" s="111">
        <f t="shared" si="35"/>
        <v>0</v>
      </c>
      <c r="AI337" s="111">
        <f t="shared" si="36"/>
        <v>0</v>
      </c>
      <c r="AJ337" s="111">
        <f t="shared" si="37"/>
        <v>0</v>
      </c>
      <c r="AK337" s="111">
        <f>IF(ISBLANK(E337),0,IF(IFERROR(DATE(LEFT(E337,4),MID(E337,5,2),RIGHT(E337,2)),0)&lt;IFERROR(DATE(LEFT('Form LTAHO Instructions'!#REF!,4),MID('Form LTAHO Instructions'!#REF!,5,2),RIGHT('Form LTAHO Instructions'!#REF!,2)),0),0,1))</f>
        <v>0</v>
      </c>
      <c r="AL337" s="111">
        <f>IF('Form LTAHO General'!U337="Misconduct report has been filed",COUNTBLANK('Form LTAHO General'!V337),0)</f>
        <v>0</v>
      </c>
      <c r="AM337" s="111">
        <f t="shared" si="38"/>
        <v>0</v>
      </c>
      <c r="AN337" s="111">
        <f>IF(ISBLANK(D337),0,IF(ISNA(VLOOKUP(D337,'Form LTAHO Dropdowns (Hidden)'!$B$1:$B$4,1,FALSE)),1,0))</f>
        <v>0</v>
      </c>
      <c r="AO337" s="111">
        <f>IF(ISBLANK(G337),0,IF(ISNA(VLOOKUP(G337,'Form LTAHO Dropdowns (Hidden)'!$J$1:$J$5,1,FALSE)),1,0))</f>
        <v>0</v>
      </c>
      <c r="AP337" s="111">
        <f>IF(ISBLANK(K337),0,IF(ISNA(VLOOKUP(K337,'Form LTAHO Dropdowns (Hidden)'!$M$1:$M$4,1,FALSE)),1,0))</f>
        <v>0</v>
      </c>
      <c r="AQ337" s="111">
        <f>IF(ISBLANK(L337),0,IF(ISNA(VLOOKUP(L337,'Form LTAHO Dropdowns (Hidden)'!$K$1:$K$4,1,FALSE)),1,0))</f>
        <v>0</v>
      </c>
      <c r="AR337" s="111">
        <f t="shared" si="39"/>
        <v>0</v>
      </c>
      <c r="AS337" s="111">
        <f t="shared" si="40"/>
        <v>0</v>
      </c>
      <c r="AT337" s="111">
        <f t="shared" si="41"/>
        <v>0</v>
      </c>
    </row>
    <row r="338" spans="2:46" x14ac:dyDescent="0.25">
      <c r="B338" s="12"/>
      <c r="C338" s="12"/>
      <c r="D338" s="12"/>
      <c r="E338" s="32"/>
      <c r="F338" s="12"/>
      <c r="G338" s="12"/>
      <c r="H338" s="12"/>
      <c r="I338" s="32"/>
      <c r="J338" s="12"/>
      <c r="K338" s="12"/>
      <c r="L338" s="12"/>
      <c r="M338" s="12"/>
      <c r="N338" s="12"/>
      <c r="O338" s="12"/>
      <c r="P338" s="32"/>
      <c r="Q338" s="12"/>
      <c r="R338" s="12"/>
      <c r="S338" s="12"/>
      <c r="T338" s="12"/>
      <c r="U338" s="12"/>
      <c r="V338" s="12"/>
      <c r="Z338" s="111" t="e">
        <f>IF('Form LTAHO Instructions'!#REF!="yes",COUNTA('Form LTAHO General'!B338),0)</f>
        <v>#REF!</v>
      </c>
      <c r="AA338" s="111">
        <f>IF(COUNTA(B338:V338)&gt;0,3-(COUNTA('Form LTAHO General'!B338)+COUNTA('Form LTAHO General'!D338)+COUNTA('Form LTAHO General'!U338)),0)</f>
        <v>0</v>
      </c>
      <c r="AB338" s="111">
        <f>IF('Form LTAHO General'!U338="No",COUNTBLANK('Form LTAHO General'!E338:G338)+COUNTBLANK('Form LTAHO General'!K338),0)</f>
        <v>0</v>
      </c>
      <c r="AC338" s="111">
        <f>IF('Form LTAHO General'!G338="Others",COUNTBLANK('Form LTAHO General'!H338),0)</f>
        <v>0</v>
      </c>
      <c r="AD338" s="111">
        <f>IF(AND(U338="No",COUNTA('Form LTAHO General'!B338),ISBLANK('Form LTAHO General'!I338)),COUNTBLANK('Form LTAHO General'!J338),0)</f>
        <v>0</v>
      </c>
      <c r="AE338" s="111">
        <f>IF(ISBLANK(K338),0,IF(ISNUMBER(SEARCH("FI fully agreed with the client's requests/appeals",'Form LTAHO General'!K338)),0,COUNTBLANK('Form LTAHO General'!L338)))</f>
        <v>0</v>
      </c>
      <c r="AF338" s="111">
        <f>IF(OR('Form LTAHO General'!K338="Others",'Form LTAHO General'!L338="Others"),COUNTBLANK('Form LTAHO General'!M338),0)</f>
        <v>0</v>
      </c>
      <c r="AG338" s="111">
        <f>IF(ISBLANK(B338),0,IF(AND(ISBLANK('Form LTAHO General'!P338),NETWORKDAYS(IFERROR(DATE(LEFT('Form LTAHO General'!E338,4),MID('Form LTAHO General'!E338,5,2),RIGHT('Form LTAHO General'!E338,2)),0),IFERROR(DATE(LEFT('Form LTAHO Instructions'!#REF!,4),MID('Form LTAHO Instructions'!#REF!,5,2),RIGHT('Form LTAHO Instructions'!#REF!,2)),0),7)&gt;27),COUNTBLANK('Form LTAHO General'!#REF!),0))</f>
        <v>0</v>
      </c>
      <c r="AH338" s="111">
        <f t="shared" si="35"/>
        <v>0</v>
      </c>
      <c r="AI338" s="111">
        <f t="shared" si="36"/>
        <v>0</v>
      </c>
      <c r="AJ338" s="111">
        <f t="shared" si="37"/>
        <v>0</v>
      </c>
      <c r="AK338" s="111">
        <f>IF(ISBLANK(E338),0,IF(IFERROR(DATE(LEFT(E338,4),MID(E338,5,2),RIGHT(E338,2)),0)&lt;IFERROR(DATE(LEFT('Form LTAHO Instructions'!#REF!,4),MID('Form LTAHO Instructions'!#REF!,5,2),RIGHT('Form LTAHO Instructions'!#REF!,2)),0),0,1))</f>
        <v>0</v>
      </c>
      <c r="AL338" s="111">
        <f>IF('Form LTAHO General'!U338="Misconduct report has been filed",COUNTBLANK('Form LTAHO General'!V338),0)</f>
        <v>0</v>
      </c>
      <c r="AM338" s="111">
        <f t="shared" si="38"/>
        <v>0</v>
      </c>
      <c r="AN338" s="111">
        <f>IF(ISBLANK(D338),0,IF(ISNA(VLOOKUP(D338,'Form LTAHO Dropdowns (Hidden)'!$B$1:$B$4,1,FALSE)),1,0))</f>
        <v>0</v>
      </c>
      <c r="AO338" s="111">
        <f>IF(ISBLANK(G338),0,IF(ISNA(VLOOKUP(G338,'Form LTAHO Dropdowns (Hidden)'!$J$1:$J$5,1,FALSE)),1,0))</f>
        <v>0</v>
      </c>
      <c r="AP338" s="111">
        <f>IF(ISBLANK(K338),0,IF(ISNA(VLOOKUP(K338,'Form LTAHO Dropdowns (Hidden)'!$M$1:$M$4,1,FALSE)),1,0))</f>
        <v>0</v>
      </c>
      <c r="AQ338" s="111">
        <f>IF(ISBLANK(L338),0,IF(ISNA(VLOOKUP(L338,'Form LTAHO Dropdowns (Hidden)'!$K$1:$K$4,1,FALSE)),1,0))</f>
        <v>0</v>
      </c>
      <c r="AR338" s="111">
        <f t="shared" si="39"/>
        <v>0</v>
      </c>
      <c r="AS338" s="111">
        <f t="shared" si="40"/>
        <v>0</v>
      </c>
      <c r="AT338" s="111">
        <f t="shared" si="41"/>
        <v>0</v>
      </c>
    </row>
    <row r="339" spans="2:46" x14ac:dyDescent="0.25">
      <c r="B339" s="12"/>
      <c r="C339" s="12"/>
      <c r="D339" s="12"/>
      <c r="E339" s="32"/>
      <c r="F339" s="12"/>
      <c r="G339" s="12"/>
      <c r="H339" s="12"/>
      <c r="I339" s="32"/>
      <c r="J339" s="12"/>
      <c r="K339" s="12"/>
      <c r="L339" s="12"/>
      <c r="M339" s="12"/>
      <c r="N339" s="12"/>
      <c r="O339" s="12"/>
      <c r="P339" s="32"/>
      <c r="Q339" s="12"/>
      <c r="R339" s="12"/>
      <c r="S339" s="12"/>
      <c r="T339" s="12"/>
      <c r="U339" s="12"/>
      <c r="V339" s="12"/>
      <c r="Z339" s="111" t="e">
        <f>IF('Form LTAHO Instructions'!#REF!="yes",COUNTA('Form LTAHO General'!B339),0)</f>
        <v>#REF!</v>
      </c>
      <c r="AA339" s="111">
        <f>IF(COUNTA(B339:V339)&gt;0,3-(COUNTA('Form LTAHO General'!B339)+COUNTA('Form LTAHO General'!D339)+COUNTA('Form LTAHO General'!U339)),0)</f>
        <v>0</v>
      </c>
      <c r="AB339" s="111">
        <f>IF('Form LTAHO General'!U339="No",COUNTBLANK('Form LTAHO General'!E339:G339)+COUNTBLANK('Form LTAHO General'!K339),0)</f>
        <v>0</v>
      </c>
      <c r="AC339" s="111">
        <f>IF('Form LTAHO General'!G339="Others",COUNTBLANK('Form LTAHO General'!H339),0)</f>
        <v>0</v>
      </c>
      <c r="AD339" s="111">
        <f>IF(AND(U339="No",COUNTA('Form LTAHO General'!B339),ISBLANK('Form LTAHO General'!I339)),COUNTBLANK('Form LTAHO General'!J339),0)</f>
        <v>0</v>
      </c>
      <c r="AE339" s="111">
        <f>IF(ISBLANK(K339),0,IF(ISNUMBER(SEARCH("FI fully agreed with the client's requests/appeals",'Form LTAHO General'!K339)),0,COUNTBLANK('Form LTAHO General'!L339)))</f>
        <v>0</v>
      </c>
      <c r="AF339" s="111">
        <f>IF(OR('Form LTAHO General'!K339="Others",'Form LTAHO General'!L339="Others"),COUNTBLANK('Form LTAHO General'!M339),0)</f>
        <v>0</v>
      </c>
      <c r="AG339" s="111">
        <f>IF(ISBLANK(B339),0,IF(AND(ISBLANK('Form LTAHO General'!P339),NETWORKDAYS(IFERROR(DATE(LEFT('Form LTAHO General'!E339,4),MID('Form LTAHO General'!E339,5,2),RIGHT('Form LTAHO General'!E339,2)),0),IFERROR(DATE(LEFT('Form LTAHO Instructions'!#REF!,4),MID('Form LTAHO Instructions'!#REF!,5,2),RIGHT('Form LTAHO Instructions'!#REF!,2)),0),7)&gt;27),COUNTBLANK('Form LTAHO General'!#REF!),0))</f>
        <v>0</v>
      </c>
      <c r="AH339" s="111">
        <f t="shared" si="35"/>
        <v>0</v>
      </c>
      <c r="AI339" s="111">
        <f t="shared" si="36"/>
        <v>0</v>
      </c>
      <c r="AJ339" s="111">
        <f t="shared" si="37"/>
        <v>0</v>
      </c>
      <c r="AK339" s="111">
        <f>IF(ISBLANK(E339),0,IF(IFERROR(DATE(LEFT(E339,4),MID(E339,5,2),RIGHT(E339,2)),0)&lt;IFERROR(DATE(LEFT('Form LTAHO Instructions'!#REF!,4),MID('Form LTAHO Instructions'!#REF!,5,2),RIGHT('Form LTAHO Instructions'!#REF!,2)),0),0,1))</f>
        <v>0</v>
      </c>
      <c r="AL339" s="111">
        <f>IF('Form LTAHO General'!U339="Misconduct report has been filed",COUNTBLANK('Form LTAHO General'!V339),0)</f>
        <v>0</v>
      </c>
      <c r="AM339" s="111">
        <f t="shared" si="38"/>
        <v>0</v>
      </c>
      <c r="AN339" s="111">
        <f>IF(ISBLANK(D339),0,IF(ISNA(VLOOKUP(D339,'Form LTAHO Dropdowns (Hidden)'!$B$1:$B$4,1,FALSE)),1,0))</f>
        <v>0</v>
      </c>
      <c r="AO339" s="111">
        <f>IF(ISBLANK(G339),0,IF(ISNA(VLOOKUP(G339,'Form LTAHO Dropdowns (Hidden)'!$J$1:$J$5,1,FALSE)),1,0))</f>
        <v>0</v>
      </c>
      <c r="AP339" s="111">
        <f>IF(ISBLANK(K339),0,IF(ISNA(VLOOKUP(K339,'Form LTAHO Dropdowns (Hidden)'!$M$1:$M$4,1,FALSE)),1,0))</f>
        <v>0</v>
      </c>
      <c r="AQ339" s="111">
        <f>IF(ISBLANK(L339),0,IF(ISNA(VLOOKUP(L339,'Form LTAHO Dropdowns (Hidden)'!$K$1:$K$4,1,FALSE)),1,0))</f>
        <v>0</v>
      </c>
      <c r="AR339" s="111">
        <f t="shared" si="39"/>
        <v>0</v>
      </c>
      <c r="AS339" s="111">
        <f t="shared" si="40"/>
        <v>0</v>
      </c>
      <c r="AT339" s="111">
        <f t="shared" si="41"/>
        <v>0</v>
      </c>
    </row>
    <row r="340" spans="2:46" x14ac:dyDescent="0.25">
      <c r="B340" s="12"/>
      <c r="C340" s="12"/>
      <c r="D340" s="12"/>
      <c r="E340" s="32"/>
      <c r="F340" s="12"/>
      <c r="G340" s="12"/>
      <c r="H340" s="12"/>
      <c r="I340" s="32"/>
      <c r="J340" s="12"/>
      <c r="K340" s="12"/>
      <c r="L340" s="12"/>
      <c r="M340" s="12"/>
      <c r="N340" s="12"/>
      <c r="O340" s="12"/>
      <c r="P340" s="32"/>
      <c r="Q340" s="12"/>
      <c r="R340" s="12"/>
      <c r="S340" s="12"/>
      <c r="T340" s="12"/>
      <c r="U340" s="12"/>
      <c r="V340" s="12"/>
      <c r="Z340" s="111" t="e">
        <f>IF('Form LTAHO Instructions'!#REF!="yes",COUNTA('Form LTAHO General'!B340),0)</f>
        <v>#REF!</v>
      </c>
      <c r="AA340" s="111">
        <f>IF(COUNTA(B340:V340)&gt;0,3-(COUNTA('Form LTAHO General'!B340)+COUNTA('Form LTAHO General'!D340)+COUNTA('Form LTAHO General'!U340)),0)</f>
        <v>0</v>
      </c>
      <c r="AB340" s="111">
        <f>IF('Form LTAHO General'!U340="No",COUNTBLANK('Form LTAHO General'!E340:G340)+COUNTBLANK('Form LTAHO General'!K340),0)</f>
        <v>0</v>
      </c>
      <c r="AC340" s="111">
        <f>IF('Form LTAHO General'!G340="Others",COUNTBLANK('Form LTAHO General'!H340),0)</f>
        <v>0</v>
      </c>
      <c r="AD340" s="111">
        <f>IF(AND(U340="No",COUNTA('Form LTAHO General'!B340),ISBLANK('Form LTAHO General'!I340)),COUNTBLANK('Form LTAHO General'!J340),0)</f>
        <v>0</v>
      </c>
      <c r="AE340" s="111">
        <f>IF(ISBLANK(K340),0,IF(ISNUMBER(SEARCH("FI fully agreed with the client's requests/appeals",'Form LTAHO General'!K340)),0,COUNTBLANK('Form LTAHO General'!L340)))</f>
        <v>0</v>
      </c>
      <c r="AF340" s="111">
        <f>IF(OR('Form LTAHO General'!K340="Others",'Form LTAHO General'!L340="Others"),COUNTBLANK('Form LTAHO General'!M340),0)</f>
        <v>0</v>
      </c>
      <c r="AG340" s="111">
        <f>IF(ISBLANK(B340),0,IF(AND(ISBLANK('Form LTAHO General'!P340),NETWORKDAYS(IFERROR(DATE(LEFT('Form LTAHO General'!E340,4),MID('Form LTAHO General'!E340,5,2),RIGHT('Form LTAHO General'!E340,2)),0),IFERROR(DATE(LEFT('Form LTAHO Instructions'!#REF!,4),MID('Form LTAHO Instructions'!#REF!,5,2),RIGHT('Form LTAHO Instructions'!#REF!,2)),0),7)&gt;27),COUNTBLANK('Form LTAHO General'!#REF!),0))</f>
        <v>0</v>
      </c>
      <c r="AH340" s="111">
        <f t="shared" si="35"/>
        <v>0</v>
      </c>
      <c r="AI340" s="111">
        <f t="shared" si="36"/>
        <v>0</v>
      </c>
      <c r="AJ340" s="111">
        <f t="shared" si="37"/>
        <v>0</v>
      </c>
      <c r="AK340" s="111">
        <f>IF(ISBLANK(E340),0,IF(IFERROR(DATE(LEFT(E340,4),MID(E340,5,2),RIGHT(E340,2)),0)&lt;IFERROR(DATE(LEFT('Form LTAHO Instructions'!#REF!,4),MID('Form LTAHO Instructions'!#REF!,5,2),RIGHT('Form LTAHO Instructions'!#REF!,2)),0),0,1))</f>
        <v>0</v>
      </c>
      <c r="AL340" s="111">
        <f>IF('Form LTAHO General'!U340="Misconduct report has been filed",COUNTBLANK('Form LTAHO General'!V340),0)</f>
        <v>0</v>
      </c>
      <c r="AM340" s="111">
        <f t="shared" si="38"/>
        <v>0</v>
      </c>
      <c r="AN340" s="111">
        <f>IF(ISBLANK(D340),0,IF(ISNA(VLOOKUP(D340,'Form LTAHO Dropdowns (Hidden)'!$B$1:$B$4,1,FALSE)),1,0))</f>
        <v>0</v>
      </c>
      <c r="AO340" s="111">
        <f>IF(ISBLANK(G340),0,IF(ISNA(VLOOKUP(G340,'Form LTAHO Dropdowns (Hidden)'!$J$1:$J$5,1,FALSE)),1,0))</f>
        <v>0</v>
      </c>
      <c r="AP340" s="111">
        <f>IF(ISBLANK(K340),0,IF(ISNA(VLOOKUP(K340,'Form LTAHO Dropdowns (Hidden)'!$M$1:$M$4,1,FALSE)),1,0))</f>
        <v>0</v>
      </c>
      <c r="AQ340" s="111">
        <f>IF(ISBLANK(L340),0,IF(ISNA(VLOOKUP(L340,'Form LTAHO Dropdowns (Hidden)'!$K$1:$K$4,1,FALSE)),1,0))</f>
        <v>0</v>
      </c>
      <c r="AR340" s="111">
        <f t="shared" si="39"/>
        <v>0</v>
      </c>
      <c r="AS340" s="111">
        <f t="shared" si="40"/>
        <v>0</v>
      </c>
      <c r="AT340" s="111">
        <f t="shared" si="41"/>
        <v>0</v>
      </c>
    </row>
    <row r="341" spans="2:46" x14ac:dyDescent="0.25">
      <c r="B341" s="12"/>
      <c r="C341" s="12"/>
      <c r="D341" s="12"/>
      <c r="E341" s="32"/>
      <c r="F341" s="12"/>
      <c r="G341" s="12"/>
      <c r="H341" s="12"/>
      <c r="I341" s="32"/>
      <c r="J341" s="12"/>
      <c r="K341" s="12"/>
      <c r="L341" s="12"/>
      <c r="M341" s="12"/>
      <c r="N341" s="12"/>
      <c r="O341" s="12"/>
      <c r="P341" s="32"/>
      <c r="Q341" s="12"/>
      <c r="R341" s="12"/>
      <c r="S341" s="12"/>
      <c r="T341" s="12"/>
      <c r="U341" s="12"/>
      <c r="V341" s="12"/>
      <c r="Z341" s="111" t="e">
        <f>IF('Form LTAHO Instructions'!#REF!="yes",COUNTA('Form LTAHO General'!B341),0)</f>
        <v>#REF!</v>
      </c>
      <c r="AA341" s="111">
        <f>IF(COUNTA(B341:V341)&gt;0,3-(COUNTA('Form LTAHO General'!B341)+COUNTA('Form LTAHO General'!D341)+COUNTA('Form LTAHO General'!U341)),0)</f>
        <v>0</v>
      </c>
      <c r="AB341" s="111">
        <f>IF('Form LTAHO General'!U341="No",COUNTBLANK('Form LTAHO General'!E341:G341)+COUNTBLANK('Form LTAHO General'!K341),0)</f>
        <v>0</v>
      </c>
      <c r="AC341" s="111">
        <f>IF('Form LTAHO General'!G341="Others",COUNTBLANK('Form LTAHO General'!H341),0)</f>
        <v>0</v>
      </c>
      <c r="AD341" s="111">
        <f>IF(AND(U341="No",COUNTA('Form LTAHO General'!B341),ISBLANK('Form LTAHO General'!I341)),COUNTBLANK('Form LTAHO General'!J341),0)</f>
        <v>0</v>
      </c>
      <c r="AE341" s="111">
        <f>IF(ISBLANK(K341),0,IF(ISNUMBER(SEARCH("FI fully agreed with the client's requests/appeals",'Form LTAHO General'!K341)),0,COUNTBLANK('Form LTAHO General'!L341)))</f>
        <v>0</v>
      </c>
      <c r="AF341" s="111">
        <f>IF(OR('Form LTAHO General'!K341="Others",'Form LTAHO General'!L341="Others"),COUNTBLANK('Form LTAHO General'!M341),0)</f>
        <v>0</v>
      </c>
      <c r="AG341" s="111">
        <f>IF(ISBLANK(B341),0,IF(AND(ISBLANK('Form LTAHO General'!P341),NETWORKDAYS(IFERROR(DATE(LEFT('Form LTAHO General'!E341,4),MID('Form LTAHO General'!E341,5,2),RIGHT('Form LTAHO General'!E341,2)),0),IFERROR(DATE(LEFT('Form LTAHO Instructions'!#REF!,4),MID('Form LTAHO Instructions'!#REF!,5,2),RIGHT('Form LTAHO Instructions'!#REF!,2)),0),7)&gt;27),COUNTBLANK('Form LTAHO General'!#REF!),0))</f>
        <v>0</v>
      </c>
      <c r="AH341" s="111">
        <f t="shared" si="35"/>
        <v>0</v>
      </c>
      <c r="AI341" s="111">
        <f t="shared" si="36"/>
        <v>0</v>
      </c>
      <c r="AJ341" s="111">
        <f t="shared" si="37"/>
        <v>0</v>
      </c>
      <c r="AK341" s="111">
        <f>IF(ISBLANK(E341),0,IF(IFERROR(DATE(LEFT(E341,4),MID(E341,5,2),RIGHT(E341,2)),0)&lt;IFERROR(DATE(LEFT('Form LTAHO Instructions'!#REF!,4),MID('Form LTAHO Instructions'!#REF!,5,2),RIGHT('Form LTAHO Instructions'!#REF!,2)),0),0,1))</f>
        <v>0</v>
      </c>
      <c r="AL341" s="111">
        <f>IF('Form LTAHO General'!U341="Misconduct report has been filed",COUNTBLANK('Form LTAHO General'!V341),0)</f>
        <v>0</v>
      </c>
      <c r="AM341" s="111">
        <f t="shared" si="38"/>
        <v>0</v>
      </c>
      <c r="AN341" s="111">
        <f>IF(ISBLANK(D341),0,IF(ISNA(VLOOKUP(D341,'Form LTAHO Dropdowns (Hidden)'!$B$1:$B$4,1,FALSE)),1,0))</f>
        <v>0</v>
      </c>
      <c r="AO341" s="111">
        <f>IF(ISBLANK(G341),0,IF(ISNA(VLOOKUP(G341,'Form LTAHO Dropdowns (Hidden)'!$J$1:$J$5,1,FALSE)),1,0))</f>
        <v>0</v>
      </c>
      <c r="AP341" s="111">
        <f>IF(ISBLANK(K341),0,IF(ISNA(VLOOKUP(K341,'Form LTAHO Dropdowns (Hidden)'!$M$1:$M$4,1,FALSE)),1,0))</f>
        <v>0</v>
      </c>
      <c r="AQ341" s="111">
        <f>IF(ISBLANK(L341),0,IF(ISNA(VLOOKUP(L341,'Form LTAHO Dropdowns (Hidden)'!$K$1:$K$4,1,FALSE)),1,0))</f>
        <v>0</v>
      </c>
      <c r="AR341" s="111">
        <f t="shared" si="39"/>
        <v>0</v>
      </c>
      <c r="AS341" s="111">
        <f t="shared" si="40"/>
        <v>0</v>
      </c>
      <c r="AT341" s="111">
        <f t="shared" si="41"/>
        <v>0</v>
      </c>
    </row>
    <row r="342" spans="2:46" x14ac:dyDescent="0.25">
      <c r="B342" s="12"/>
      <c r="C342" s="12"/>
      <c r="D342" s="12"/>
      <c r="E342" s="32"/>
      <c r="F342" s="12"/>
      <c r="G342" s="12"/>
      <c r="H342" s="12"/>
      <c r="I342" s="32"/>
      <c r="J342" s="12"/>
      <c r="K342" s="12"/>
      <c r="L342" s="12"/>
      <c r="M342" s="12"/>
      <c r="N342" s="12"/>
      <c r="O342" s="12"/>
      <c r="P342" s="32"/>
      <c r="Q342" s="12"/>
      <c r="R342" s="12"/>
      <c r="S342" s="12"/>
      <c r="T342" s="12"/>
      <c r="U342" s="12"/>
      <c r="V342" s="12"/>
      <c r="Z342" s="111" t="e">
        <f>IF('Form LTAHO Instructions'!#REF!="yes",COUNTA('Form LTAHO General'!B342),0)</f>
        <v>#REF!</v>
      </c>
      <c r="AA342" s="111">
        <f>IF(COUNTA(B342:V342)&gt;0,3-(COUNTA('Form LTAHO General'!B342)+COUNTA('Form LTAHO General'!D342)+COUNTA('Form LTAHO General'!U342)),0)</f>
        <v>0</v>
      </c>
      <c r="AB342" s="111">
        <f>IF('Form LTAHO General'!U342="No",COUNTBLANK('Form LTAHO General'!E342:G342)+COUNTBLANK('Form LTAHO General'!K342),0)</f>
        <v>0</v>
      </c>
      <c r="AC342" s="111">
        <f>IF('Form LTAHO General'!G342="Others",COUNTBLANK('Form LTAHO General'!H342),0)</f>
        <v>0</v>
      </c>
      <c r="AD342" s="111">
        <f>IF(AND(U342="No",COUNTA('Form LTAHO General'!B342),ISBLANK('Form LTAHO General'!I342)),COUNTBLANK('Form LTAHO General'!J342),0)</f>
        <v>0</v>
      </c>
      <c r="AE342" s="111">
        <f>IF(ISBLANK(K342),0,IF(ISNUMBER(SEARCH("FI fully agreed with the client's requests/appeals",'Form LTAHO General'!K342)),0,COUNTBLANK('Form LTAHO General'!L342)))</f>
        <v>0</v>
      </c>
      <c r="AF342" s="111">
        <f>IF(OR('Form LTAHO General'!K342="Others",'Form LTAHO General'!L342="Others"),COUNTBLANK('Form LTAHO General'!M342),0)</f>
        <v>0</v>
      </c>
      <c r="AG342" s="111">
        <f>IF(ISBLANK(B342),0,IF(AND(ISBLANK('Form LTAHO General'!P342),NETWORKDAYS(IFERROR(DATE(LEFT('Form LTAHO General'!E342,4),MID('Form LTAHO General'!E342,5,2),RIGHT('Form LTAHO General'!E342,2)),0),IFERROR(DATE(LEFT('Form LTAHO Instructions'!#REF!,4),MID('Form LTAHO Instructions'!#REF!,5,2),RIGHT('Form LTAHO Instructions'!#REF!,2)),0),7)&gt;27),COUNTBLANK('Form LTAHO General'!#REF!),0))</f>
        <v>0</v>
      </c>
      <c r="AH342" s="111">
        <f t="shared" si="35"/>
        <v>0</v>
      </c>
      <c r="AI342" s="111">
        <f t="shared" si="36"/>
        <v>0</v>
      </c>
      <c r="AJ342" s="111">
        <f t="shared" si="37"/>
        <v>0</v>
      </c>
      <c r="AK342" s="111">
        <f>IF(ISBLANK(E342),0,IF(IFERROR(DATE(LEFT(E342,4),MID(E342,5,2),RIGHT(E342,2)),0)&lt;IFERROR(DATE(LEFT('Form LTAHO Instructions'!#REF!,4),MID('Form LTAHO Instructions'!#REF!,5,2),RIGHT('Form LTAHO Instructions'!#REF!,2)),0),0,1))</f>
        <v>0</v>
      </c>
      <c r="AL342" s="111">
        <f>IF('Form LTAHO General'!U342="Misconduct report has been filed",COUNTBLANK('Form LTAHO General'!V342),0)</f>
        <v>0</v>
      </c>
      <c r="AM342" s="111">
        <f t="shared" si="38"/>
        <v>0</v>
      </c>
      <c r="AN342" s="111">
        <f>IF(ISBLANK(D342),0,IF(ISNA(VLOOKUP(D342,'Form LTAHO Dropdowns (Hidden)'!$B$1:$B$4,1,FALSE)),1,0))</f>
        <v>0</v>
      </c>
      <c r="AO342" s="111">
        <f>IF(ISBLANK(G342),0,IF(ISNA(VLOOKUP(G342,'Form LTAHO Dropdowns (Hidden)'!$J$1:$J$5,1,FALSE)),1,0))</f>
        <v>0</v>
      </c>
      <c r="AP342" s="111">
        <f>IF(ISBLANK(K342),0,IF(ISNA(VLOOKUP(K342,'Form LTAHO Dropdowns (Hidden)'!$M$1:$M$4,1,FALSE)),1,0))</f>
        <v>0</v>
      </c>
      <c r="AQ342" s="111">
        <f>IF(ISBLANK(L342),0,IF(ISNA(VLOOKUP(L342,'Form LTAHO Dropdowns (Hidden)'!$K$1:$K$4,1,FALSE)),1,0))</f>
        <v>0</v>
      </c>
      <c r="AR342" s="111">
        <f t="shared" si="39"/>
        <v>0</v>
      </c>
      <c r="AS342" s="111">
        <f t="shared" si="40"/>
        <v>0</v>
      </c>
      <c r="AT342" s="111">
        <f t="shared" si="41"/>
        <v>0</v>
      </c>
    </row>
    <row r="343" spans="2:46" x14ac:dyDescent="0.25">
      <c r="B343" s="12"/>
      <c r="C343" s="12"/>
      <c r="D343" s="12"/>
      <c r="E343" s="32"/>
      <c r="F343" s="12"/>
      <c r="G343" s="12"/>
      <c r="H343" s="12"/>
      <c r="I343" s="32"/>
      <c r="J343" s="12"/>
      <c r="K343" s="12"/>
      <c r="L343" s="12"/>
      <c r="M343" s="12"/>
      <c r="N343" s="12"/>
      <c r="O343" s="12"/>
      <c r="P343" s="32"/>
      <c r="Q343" s="12"/>
      <c r="R343" s="12"/>
      <c r="S343" s="12"/>
      <c r="T343" s="12"/>
      <c r="U343" s="12"/>
      <c r="V343" s="12"/>
      <c r="Z343" s="111" t="e">
        <f>IF('Form LTAHO Instructions'!#REF!="yes",COUNTA('Form LTAHO General'!B343),0)</f>
        <v>#REF!</v>
      </c>
      <c r="AA343" s="111">
        <f>IF(COUNTA(B343:V343)&gt;0,3-(COUNTA('Form LTAHO General'!B343)+COUNTA('Form LTAHO General'!D343)+COUNTA('Form LTAHO General'!U343)),0)</f>
        <v>0</v>
      </c>
      <c r="AB343" s="111">
        <f>IF('Form LTAHO General'!U343="No",COUNTBLANK('Form LTAHO General'!E343:G343)+COUNTBLANK('Form LTAHO General'!K343),0)</f>
        <v>0</v>
      </c>
      <c r="AC343" s="111">
        <f>IF('Form LTAHO General'!G343="Others",COUNTBLANK('Form LTAHO General'!H343),0)</f>
        <v>0</v>
      </c>
      <c r="AD343" s="111">
        <f>IF(AND(U343="No",COUNTA('Form LTAHO General'!B343),ISBLANK('Form LTAHO General'!I343)),COUNTBLANK('Form LTAHO General'!J343),0)</f>
        <v>0</v>
      </c>
      <c r="AE343" s="111">
        <f>IF(ISBLANK(K343),0,IF(ISNUMBER(SEARCH("FI fully agreed with the client's requests/appeals",'Form LTAHO General'!K343)),0,COUNTBLANK('Form LTAHO General'!L343)))</f>
        <v>0</v>
      </c>
      <c r="AF343" s="111">
        <f>IF(OR('Form LTAHO General'!K343="Others",'Form LTAHO General'!L343="Others"),COUNTBLANK('Form LTAHO General'!M343),0)</f>
        <v>0</v>
      </c>
      <c r="AG343" s="111">
        <f>IF(ISBLANK(B343),0,IF(AND(ISBLANK('Form LTAHO General'!P343),NETWORKDAYS(IFERROR(DATE(LEFT('Form LTAHO General'!E343,4),MID('Form LTAHO General'!E343,5,2),RIGHT('Form LTAHO General'!E343,2)),0),IFERROR(DATE(LEFT('Form LTAHO Instructions'!#REF!,4),MID('Form LTAHO Instructions'!#REF!,5,2),RIGHT('Form LTAHO Instructions'!#REF!,2)),0),7)&gt;27),COUNTBLANK('Form LTAHO General'!#REF!),0))</f>
        <v>0</v>
      </c>
      <c r="AH343" s="111">
        <f t="shared" si="35"/>
        <v>0</v>
      </c>
      <c r="AI343" s="111">
        <f t="shared" si="36"/>
        <v>0</v>
      </c>
      <c r="AJ343" s="111">
        <f t="shared" si="37"/>
        <v>0</v>
      </c>
      <c r="AK343" s="111">
        <f>IF(ISBLANK(E343),0,IF(IFERROR(DATE(LEFT(E343,4),MID(E343,5,2),RIGHT(E343,2)),0)&lt;IFERROR(DATE(LEFT('Form LTAHO Instructions'!#REF!,4),MID('Form LTAHO Instructions'!#REF!,5,2),RIGHT('Form LTAHO Instructions'!#REF!,2)),0),0,1))</f>
        <v>0</v>
      </c>
      <c r="AL343" s="111">
        <f>IF('Form LTAHO General'!U343="Misconduct report has been filed",COUNTBLANK('Form LTAHO General'!V343),0)</f>
        <v>0</v>
      </c>
      <c r="AM343" s="111">
        <f t="shared" si="38"/>
        <v>0</v>
      </c>
      <c r="AN343" s="111">
        <f>IF(ISBLANK(D343),0,IF(ISNA(VLOOKUP(D343,'Form LTAHO Dropdowns (Hidden)'!$B$1:$B$4,1,FALSE)),1,0))</f>
        <v>0</v>
      </c>
      <c r="AO343" s="111">
        <f>IF(ISBLANK(G343),0,IF(ISNA(VLOOKUP(G343,'Form LTAHO Dropdowns (Hidden)'!$J$1:$J$5,1,FALSE)),1,0))</f>
        <v>0</v>
      </c>
      <c r="AP343" s="111">
        <f>IF(ISBLANK(K343),0,IF(ISNA(VLOOKUP(K343,'Form LTAHO Dropdowns (Hidden)'!$M$1:$M$4,1,FALSE)),1,0))</f>
        <v>0</v>
      </c>
      <c r="AQ343" s="111">
        <f>IF(ISBLANK(L343),0,IF(ISNA(VLOOKUP(L343,'Form LTAHO Dropdowns (Hidden)'!$K$1:$K$4,1,FALSE)),1,0))</f>
        <v>0</v>
      </c>
      <c r="AR343" s="111">
        <f t="shared" si="39"/>
        <v>0</v>
      </c>
      <c r="AS343" s="111">
        <f t="shared" si="40"/>
        <v>0</v>
      </c>
      <c r="AT343" s="111">
        <f t="shared" si="41"/>
        <v>0</v>
      </c>
    </row>
    <row r="344" spans="2:46" x14ac:dyDescent="0.25">
      <c r="B344" s="12"/>
      <c r="C344" s="12"/>
      <c r="D344" s="12"/>
      <c r="E344" s="32"/>
      <c r="F344" s="12"/>
      <c r="G344" s="12"/>
      <c r="H344" s="12"/>
      <c r="I344" s="32"/>
      <c r="J344" s="12"/>
      <c r="K344" s="12"/>
      <c r="L344" s="12"/>
      <c r="M344" s="12"/>
      <c r="N344" s="12"/>
      <c r="O344" s="12"/>
      <c r="P344" s="32"/>
      <c r="Q344" s="12"/>
      <c r="R344" s="12"/>
      <c r="S344" s="12"/>
      <c r="T344" s="12"/>
      <c r="U344" s="12"/>
      <c r="V344" s="12"/>
      <c r="Z344" s="111" t="e">
        <f>IF('Form LTAHO Instructions'!#REF!="yes",COUNTA('Form LTAHO General'!B344),0)</f>
        <v>#REF!</v>
      </c>
      <c r="AA344" s="111">
        <f>IF(COUNTA(B344:V344)&gt;0,3-(COUNTA('Form LTAHO General'!B344)+COUNTA('Form LTAHO General'!D344)+COUNTA('Form LTAHO General'!U344)),0)</f>
        <v>0</v>
      </c>
      <c r="AB344" s="111">
        <f>IF('Form LTAHO General'!U344="No",COUNTBLANK('Form LTAHO General'!E344:G344)+COUNTBLANK('Form LTAHO General'!K344),0)</f>
        <v>0</v>
      </c>
      <c r="AC344" s="111">
        <f>IF('Form LTAHO General'!G344="Others",COUNTBLANK('Form LTAHO General'!H344),0)</f>
        <v>0</v>
      </c>
      <c r="AD344" s="111">
        <f>IF(AND(U344="No",COUNTA('Form LTAHO General'!B344),ISBLANK('Form LTAHO General'!I344)),COUNTBLANK('Form LTAHO General'!J344),0)</f>
        <v>0</v>
      </c>
      <c r="AE344" s="111">
        <f>IF(ISBLANK(K344),0,IF(ISNUMBER(SEARCH("FI fully agreed with the client's requests/appeals",'Form LTAHO General'!K344)),0,COUNTBLANK('Form LTAHO General'!L344)))</f>
        <v>0</v>
      </c>
      <c r="AF344" s="111">
        <f>IF(OR('Form LTAHO General'!K344="Others",'Form LTAHO General'!L344="Others"),COUNTBLANK('Form LTAHO General'!M344),0)</f>
        <v>0</v>
      </c>
      <c r="AG344" s="111">
        <f>IF(ISBLANK(B344),0,IF(AND(ISBLANK('Form LTAHO General'!P344),NETWORKDAYS(IFERROR(DATE(LEFT('Form LTAHO General'!E344,4),MID('Form LTAHO General'!E344,5,2),RIGHT('Form LTAHO General'!E344,2)),0),IFERROR(DATE(LEFT('Form LTAHO Instructions'!#REF!,4),MID('Form LTAHO Instructions'!#REF!,5,2),RIGHT('Form LTAHO Instructions'!#REF!,2)),0),7)&gt;27),COUNTBLANK('Form LTAHO General'!#REF!),0))</f>
        <v>0</v>
      </c>
      <c r="AH344" s="111">
        <f t="shared" si="35"/>
        <v>0</v>
      </c>
      <c r="AI344" s="111">
        <f t="shared" si="36"/>
        <v>0</v>
      </c>
      <c r="AJ344" s="111">
        <f t="shared" si="37"/>
        <v>0</v>
      </c>
      <c r="AK344" s="111">
        <f>IF(ISBLANK(E344),0,IF(IFERROR(DATE(LEFT(E344,4),MID(E344,5,2),RIGHT(E344,2)),0)&lt;IFERROR(DATE(LEFT('Form LTAHO Instructions'!#REF!,4),MID('Form LTAHO Instructions'!#REF!,5,2),RIGHT('Form LTAHO Instructions'!#REF!,2)),0),0,1))</f>
        <v>0</v>
      </c>
      <c r="AL344" s="111">
        <f>IF('Form LTAHO General'!U344="Misconduct report has been filed",COUNTBLANK('Form LTAHO General'!V344),0)</f>
        <v>0</v>
      </c>
      <c r="AM344" s="111">
        <f t="shared" si="38"/>
        <v>0</v>
      </c>
      <c r="AN344" s="111">
        <f>IF(ISBLANK(D344),0,IF(ISNA(VLOOKUP(D344,'Form LTAHO Dropdowns (Hidden)'!$B$1:$B$4,1,FALSE)),1,0))</f>
        <v>0</v>
      </c>
      <c r="AO344" s="111">
        <f>IF(ISBLANK(G344),0,IF(ISNA(VLOOKUP(G344,'Form LTAHO Dropdowns (Hidden)'!$J$1:$J$5,1,FALSE)),1,0))</f>
        <v>0</v>
      </c>
      <c r="AP344" s="111">
        <f>IF(ISBLANK(K344),0,IF(ISNA(VLOOKUP(K344,'Form LTAHO Dropdowns (Hidden)'!$M$1:$M$4,1,FALSE)),1,0))</f>
        <v>0</v>
      </c>
      <c r="AQ344" s="111">
        <f>IF(ISBLANK(L344),0,IF(ISNA(VLOOKUP(L344,'Form LTAHO Dropdowns (Hidden)'!$K$1:$K$4,1,FALSE)),1,0))</f>
        <v>0</v>
      </c>
      <c r="AR344" s="111">
        <f t="shared" si="39"/>
        <v>0</v>
      </c>
      <c r="AS344" s="111">
        <f t="shared" si="40"/>
        <v>0</v>
      </c>
      <c r="AT344" s="111">
        <f t="shared" si="41"/>
        <v>0</v>
      </c>
    </row>
    <row r="345" spans="2:46" x14ac:dyDescent="0.25">
      <c r="B345" s="12"/>
      <c r="C345" s="12"/>
      <c r="D345" s="12"/>
      <c r="E345" s="32"/>
      <c r="F345" s="12"/>
      <c r="G345" s="12"/>
      <c r="H345" s="12"/>
      <c r="I345" s="32"/>
      <c r="J345" s="12"/>
      <c r="K345" s="12"/>
      <c r="L345" s="12"/>
      <c r="M345" s="12"/>
      <c r="N345" s="12"/>
      <c r="O345" s="12"/>
      <c r="P345" s="32"/>
      <c r="Q345" s="12"/>
      <c r="R345" s="12"/>
      <c r="S345" s="12"/>
      <c r="T345" s="12"/>
      <c r="U345" s="12"/>
      <c r="V345" s="12"/>
      <c r="Z345" s="111" t="e">
        <f>IF('Form LTAHO Instructions'!#REF!="yes",COUNTA('Form LTAHO General'!B345),0)</f>
        <v>#REF!</v>
      </c>
      <c r="AA345" s="111">
        <f>IF(COUNTA(B345:V345)&gt;0,3-(COUNTA('Form LTAHO General'!B345)+COUNTA('Form LTAHO General'!D345)+COUNTA('Form LTAHO General'!U345)),0)</f>
        <v>0</v>
      </c>
      <c r="AB345" s="111">
        <f>IF('Form LTAHO General'!U345="No",COUNTBLANK('Form LTAHO General'!E345:G345)+COUNTBLANK('Form LTAHO General'!K345),0)</f>
        <v>0</v>
      </c>
      <c r="AC345" s="111">
        <f>IF('Form LTAHO General'!G345="Others",COUNTBLANK('Form LTAHO General'!H345),0)</f>
        <v>0</v>
      </c>
      <c r="AD345" s="111">
        <f>IF(AND(U345="No",COUNTA('Form LTAHO General'!B345),ISBLANK('Form LTAHO General'!I345)),COUNTBLANK('Form LTAHO General'!J345),0)</f>
        <v>0</v>
      </c>
      <c r="AE345" s="111">
        <f>IF(ISBLANK(K345),0,IF(ISNUMBER(SEARCH("FI fully agreed with the client's requests/appeals",'Form LTAHO General'!K345)),0,COUNTBLANK('Form LTAHO General'!L345)))</f>
        <v>0</v>
      </c>
      <c r="AF345" s="111">
        <f>IF(OR('Form LTAHO General'!K345="Others",'Form LTAHO General'!L345="Others"),COUNTBLANK('Form LTAHO General'!M345),0)</f>
        <v>0</v>
      </c>
      <c r="AG345" s="111">
        <f>IF(ISBLANK(B345),0,IF(AND(ISBLANK('Form LTAHO General'!P345),NETWORKDAYS(IFERROR(DATE(LEFT('Form LTAHO General'!E345,4),MID('Form LTAHO General'!E345,5,2),RIGHT('Form LTAHO General'!E345,2)),0),IFERROR(DATE(LEFT('Form LTAHO Instructions'!#REF!,4),MID('Form LTAHO Instructions'!#REF!,5,2),RIGHT('Form LTAHO Instructions'!#REF!,2)),0),7)&gt;27),COUNTBLANK('Form LTAHO General'!#REF!),0))</f>
        <v>0</v>
      </c>
      <c r="AH345" s="111">
        <f t="shared" si="35"/>
        <v>0</v>
      </c>
      <c r="AI345" s="111">
        <f t="shared" si="36"/>
        <v>0</v>
      </c>
      <c r="AJ345" s="111">
        <f t="shared" si="37"/>
        <v>0</v>
      </c>
      <c r="AK345" s="111">
        <f>IF(ISBLANK(E345),0,IF(IFERROR(DATE(LEFT(E345,4),MID(E345,5,2),RIGHT(E345,2)),0)&lt;IFERROR(DATE(LEFT('Form LTAHO Instructions'!#REF!,4),MID('Form LTAHO Instructions'!#REF!,5,2),RIGHT('Form LTAHO Instructions'!#REF!,2)),0),0,1))</f>
        <v>0</v>
      </c>
      <c r="AL345" s="111">
        <f>IF('Form LTAHO General'!U345="Misconduct report has been filed",COUNTBLANK('Form LTAHO General'!V345),0)</f>
        <v>0</v>
      </c>
      <c r="AM345" s="111">
        <f t="shared" si="38"/>
        <v>0</v>
      </c>
      <c r="AN345" s="111">
        <f>IF(ISBLANK(D345),0,IF(ISNA(VLOOKUP(D345,'Form LTAHO Dropdowns (Hidden)'!$B$1:$B$4,1,FALSE)),1,0))</f>
        <v>0</v>
      </c>
      <c r="AO345" s="111">
        <f>IF(ISBLANK(G345),0,IF(ISNA(VLOOKUP(G345,'Form LTAHO Dropdowns (Hidden)'!$J$1:$J$5,1,FALSE)),1,0))</f>
        <v>0</v>
      </c>
      <c r="AP345" s="111">
        <f>IF(ISBLANK(K345),0,IF(ISNA(VLOOKUP(K345,'Form LTAHO Dropdowns (Hidden)'!$M$1:$M$4,1,FALSE)),1,0))</f>
        <v>0</v>
      </c>
      <c r="AQ345" s="111">
        <f>IF(ISBLANK(L345),0,IF(ISNA(VLOOKUP(L345,'Form LTAHO Dropdowns (Hidden)'!$K$1:$K$4,1,FALSE)),1,0))</f>
        <v>0</v>
      </c>
      <c r="AR345" s="111">
        <f t="shared" si="39"/>
        <v>0</v>
      </c>
      <c r="AS345" s="111">
        <f t="shared" si="40"/>
        <v>0</v>
      </c>
      <c r="AT345" s="111">
        <f t="shared" si="41"/>
        <v>0</v>
      </c>
    </row>
    <row r="346" spans="2:46" x14ac:dyDescent="0.25">
      <c r="B346" s="12"/>
      <c r="C346" s="12"/>
      <c r="D346" s="12"/>
      <c r="E346" s="32"/>
      <c r="F346" s="12"/>
      <c r="G346" s="12"/>
      <c r="H346" s="12"/>
      <c r="I346" s="32"/>
      <c r="J346" s="12"/>
      <c r="K346" s="12"/>
      <c r="L346" s="12"/>
      <c r="M346" s="12"/>
      <c r="N346" s="12"/>
      <c r="O346" s="12"/>
      <c r="P346" s="32"/>
      <c r="Q346" s="12"/>
      <c r="R346" s="12"/>
      <c r="S346" s="12"/>
      <c r="T346" s="12"/>
      <c r="U346" s="12"/>
      <c r="V346" s="12"/>
      <c r="Z346" s="111" t="e">
        <f>IF('Form LTAHO Instructions'!#REF!="yes",COUNTA('Form LTAHO General'!B346),0)</f>
        <v>#REF!</v>
      </c>
      <c r="AA346" s="111">
        <f>IF(COUNTA(B346:V346)&gt;0,3-(COUNTA('Form LTAHO General'!B346)+COUNTA('Form LTAHO General'!D346)+COUNTA('Form LTAHO General'!U346)),0)</f>
        <v>0</v>
      </c>
      <c r="AB346" s="111">
        <f>IF('Form LTAHO General'!U346="No",COUNTBLANK('Form LTAHO General'!E346:G346)+COUNTBLANK('Form LTAHO General'!K346),0)</f>
        <v>0</v>
      </c>
      <c r="AC346" s="111">
        <f>IF('Form LTAHO General'!G346="Others",COUNTBLANK('Form LTAHO General'!H346),0)</f>
        <v>0</v>
      </c>
      <c r="AD346" s="111">
        <f>IF(AND(U346="No",COUNTA('Form LTAHO General'!B346),ISBLANK('Form LTAHO General'!I346)),COUNTBLANK('Form LTAHO General'!J346),0)</f>
        <v>0</v>
      </c>
      <c r="AE346" s="111">
        <f>IF(ISBLANK(K346),0,IF(ISNUMBER(SEARCH("FI fully agreed with the client's requests/appeals",'Form LTAHO General'!K346)),0,COUNTBLANK('Form LTAHO General'!L346)))</f>
        <v>0</v>
      </c>
      <c r="AF346" s="111">
        <f>IF(OR('Form LTAHO General'!K346="Others",'Form LTAHO General'!L346="Others"),COUNTBLANK('Form LTAHO General'!M346),0)</f>
        <v>0</v>
      </c>
      <c r="AG346" s="111">
        <f>IF(ISBLANK(B346),0,IF(AND(ISBLANK('Form LTAHO General'!P346),NETWORKDAYS(IFERROR(DATE(LEFT('Form LTAHO General'!E346,4),MID('Form LTAHO General'!E346,5,2),RIGHT('Form LTAHO General'!E346,2)),0),IFERROR(DATE(LEFT('Form LTAHO Instructions'!#REF!,4),MID('Form LTAHO Instructions'!#REF!,5,2),RIGHT('Form LTAHO Instructions'!#REF!,2)),0),7)&gt;27),COUNTBLANK('Form LTAHO General'!#REF!),0))</f>
        <v>0</v>
      </c>
      <c r="AH346" s="111">
        <f t="shared" si="35"/>
        <v>0</v>
      </c>
      <c r="AI346" s="111">
        <f t="shared" si="36"/>
        <v>0</v>
      </c>
      <c r="AJ346" s="111">
        <f t="shared" si="37"/>
        <v>0</v>
      </c>
      <c r="AK346" s="111">
        <f>IF(ISBLANK(E346),0,IF(IFERROR(DATE(LEFT(E346,4),MID(E346,5,2),RIGHT(E346,2)),0)&lt;IFERROR(DATE(LEFT('Form LTAHO Instructions'!#REF!,4),MID('Form LTAHO Instructions'!#REF!,5,2),RIGHT('Form LTAHO Instructions'!#REF!,2)),0),0,1))</f>
        <v>0</v>
      </c>
      <c r="AL346" s="111">
        <f>IF('Form LTAHO General'!U346="Misconduct report has been filed",COUNTBLANK('Form LTAHO General'!V346),0)</f>
        <v>0</v>
      </c>
      <c r="AM346" s="111">
        <f t="shared" si="38"/>
        <v>0</v>
      </c>
      <c r="AN346" s="111">
        <f>IF(ISBLANK(D346),0,IF(ISNA(VLOOKUP(D346,'Form LTAHO Dropdowns (Hidden)'!$B$1:$B$4,1,FALSE)),1,0))</f>
        <v>0</v>
      </c>
      <c r="AO346" s="111">
        <f>IF(ISBLANK(G346),0,IF(ISNA(VLOOKUP(G346,'Form LTAHO Dropdowns (Hidden)'!$J$1:$J$5,1,FALSE)),1,0))</f>
        <v>0</v>
      </c>
      <c r="AP346" s="111">
        <f>IF(ISBLANK(K346),0,IF(ISNA(VLOOKUP(K346,'Form LTAHO Dropdowns (Hidden)'!$M$1:$M$4,1,FALSE)),1,0))</f>
        <v>0</v>
      </c>
      <c r="AQ346" s="111">
        <f>IF(ISBLANK(L346),0,IF(ISNA(VLOOKUP(L346,'Form LTAHO Dropdowns (Hidden)'!$K$1:$K$4,1,FALSE)),1,0))</f>
        <v>0</v>
      </c>
      <c r="AR346" s="111">
        <f t="shared" si="39"/>
        <v>0</v>
      </c>
      <c r="AS346" s="111">
        <f t="shared" si="40"/>
        <v>0</v>
      </c>
      <c r="AT346" s="111">
        <f t="shared" si="41"/>
        <v>0</v>
      </c>
    </row>
    <row r="347" spans="2:46" x14ac:dyDescent="0.25">
      <c r="B347" s="12"/>
      <c r="C347" s="12"/>
      <c r="D347" s="12"/>
      <c r="E347" s="32"/>
      <c r="F347" s="12"/>
      <c r="G347" s="12"/>
      <c r="H347" s="12"/>
      <c r="I347" s="32"/>
      <c r="J347" s="12"/>
      <c r="K347" s="12"/>
      <c r="L347" s="12"/>
      <c r="M347" s="12"/>
      <c r="N347" s="12"/>
      <c r="O347" s="12"/>
      <c r="P347" s="32"/>
      <c r="Q347" s="12"/>
      <c r="R347" s="12"/>
      <c r="S347" s="12"/>
      <c r="T347" s="12"/>
      <c r="U347" s="12"/>
      <c r="V347" s="12"/>
      <c r="Z347" s="111" t="e">
        <f>IF('Form LTAHO Instructions'!#REF!="yes",COUNTA('Form LTAHO General'!B347),0)</f>
        <v>#REF!</v>
      </c>
      <c r="AA347" s="111">
        <f>IF(COUNTA(B347:V347)&gt;0,3-(COUNTA('Form LTAHO General'!B347)+COUNTA('Form LTAHO General'!D347)+COUNTA('Form LTAHO General'!U347)),0)</f>
        <v>0</v>
      </c>
      <c r="AB347" s="111">
        <f>IF('Form LTAHO General'!U347="No",COUNTBLANK('Form LTAHO General'!E347:G347)+COUNTBLANK('Form LTAHO General'!K347),0)</f>
        <v>0</v>
      </c>
      <c r="AC347" s="111">
        <f>IF('Form LTAHO General'!G347="Others",COUNTBLANK('Form LTAHO General'!H347),0)</f>
        <v>0</v>
      </c>
      <c r="AD347" s="111">
        <f>IF(AND(U347="No",COUNTA('Form LTAHO General'!B347),ISBLANK('Form LTAHO General'!I347)),COUNTBLANK('Form LTAHO General'!J347),0)</f>
        <v>0</v>
      </c>
      <c r="AE347" s="111">
        <f>IF(ISBLANK(K347),0,IF(ISNUMBER(SEARCH("FI fully agreed with the client's requests/appeals",'Form LTAHO General'!K347)),0,COUNTBLANK('Form LTAHO General'!L347)))</f>
        <v>0</v>
      </c>
      <c r="AF347" s="111">
        <f>IF(OR('Form LTAHO General'!K347="Others",'Form LTAHO General'!L347="Others"),COUNTBLANK('Form LTAHO General'!M347),0)</f>
        <v>0</v>
      </c>
      <c r="AG347" s="111">
        <f>IF(ISBLANK(B347),0,IF(AND(ISBLANK('Form LTAHO General'!P347),NETWORKDAYS(IFERROR(DATE(LEFT('Form LTAHO General'!E347,4),MID('Form LTAHO General'!E347,5,2),RIGHT('Form LTAHO General'!E347,2)),0),IFERROR(DATE(LEFT('Form LTAHO Instructions'!#REF!,4),MID('Form LTAHO Instructions'!#REF!,5,2),RIGHT('Form LTAHO Instructions'!#REF!,2)),0),7)&gt;27),COUNTBLANK('Form LTAHO General'!#REF!),0))</f>
        <v>0</v>
      </c>
      <c r="AH347" s="111">
        <f t="shared" si="35"/>
        <v>0</v>
      </c>
      <c r="AI347" s="111">
        <f t="shared" si="36"/>
        <v>0</v>
      </c>
      <c r="AJ347" s="111">
        <f t="shared" si="37"/>
        <v>0</v>
      </c>
      <c r="AK347" s="111">
        <f>IF(ISBLANK(E347),0,IF(IFERROR(DATE(LEFT(E347,4),MID(E347,5,2),RIGHT(E347,2)),0)&lt;IFERROR(DATE(LEFT('Form LTAHO Instructions'!#REF!,4),MID('Form LTAHO Instructions'!#REF!,5,2),RIGHT('Form LTAHO Instructions'!#REF!,2)),0),0,1))</f>
        <v>0</v>
      </c>
      <c r="AL347" s="111">
        <f>IF('Form LTAHO General'!U347="Misconduct report has been filed",COUNTBLANK('Form LTAHO General'!V347),0)</f>
        <v>0</v>
      </c>
      <c r="AM347" s="111">
        <f t="shared" si="38"/>
        <v>0</v>
      </c>
      <c r="AN347" s="111">
        <f>IF(ISBLANK(D347),0,IF(ISNA(VLOOKUP(D347,'Form LTAHO Dropdowns (Hidden)'!$B$1:$B$4,1,FALSE)),1,0))</f>
        <v>0</v>
      </c>
      <c r="AO347" s="111">
        <f>IF(ISBLANK(G347),0,IF(ISNA(VLOOKUP(G347,'Form LTAHO Dropdowns (Hidden)'!$J$1:$J$5,1,FALSE)),1,0))</f>
        <v>0</v>
      </c>
      <c r="AP347" s="111">
        <f>IF(ISBLANK(K347),0,IF(ISNA(VLOOKUP(K347,'Form LTAHO Dropdowns (Hidden)'!$M$1:$M$4,1,FALSE)),1,0))</f>
        <v>0</v>
      </c>
      <c r="AQ347" s="111">
        <f>IF(ISBLANK(L347),0,IF(ISNA(VLOOKUP(L347,'Form LTAHO Dropdowns (Hidden)'!$K$1:$K$4,1,FALSE)),1,0))</f>
        <v>0</v>
      </c>
      <c r="AR347" s="111">
        <f t="shared" si="39"/>
        <v>0</v>
      </c>
      <c r="AS347" s="111">
        <f t="shared" si="40"/>
        <v>0</v>
      </c>
      <c r="AT347" s="111">
        <f t="shared" si="41"/>
        <v>0</v>
      </c>
    </row>
    <row r="348" spans="2:46" x14ac:dyDescent="0.25">
      <c r="B348" s="12"/>
      <c r="C348" s="12"/>
      <c r="D348" s="12"/>
      <c r="E348" s="32"/>
      <c r="F348" s="12"/>
      <c r="G348" s="12"/>
      <c r="H348" s="12"/>
      <c r="I348" s="32"/>
      <c r="J348" s="12"/>
      <c r="K348" s="12"/>
      <c r="L348" s="12"/>
      <c r="M348" s="12"/>
      <c r="N348" s="12"/>
      <c r="O348" s="12"/>
      <c r="P348" s="32"/>
      <c r="Q348" s="12"/>
      <c r="R348" s="12"/>
      <c r="S348" s="12"/>
      <c r="T348" s="12"/>
      <c r="U348" s="12"/>
      <c r="V348" s="12"/>
      <c r="Z348" s="111" t="e">
        <f>IF('Form LTAHO Instructions'!#REF!="yes",COUNTA('Form LTAHO General'!B348),0)</f>
        <v>#REF!</v>
      </c>
      <c r="AA348" s="111">
        <f>IF(COUNTA(B348:V348)&gt;0,3-(COUNTA('Form LTAHO General'!B348)+COUNTA('Form LTAHO General'!D348)+COUNTA('Form LTAHO General'!U348)),0)</f>
        <v>0</v>
      </c>
      <c r="AB348" s="111">
        <f>IF('Form LTAHO General'!U348="No",COUNTBLANK('Form LTAHO General'!E348:G348)+COUNTBLANK('Form LTAHO General'!K348),0)</f>
        <v>0</v>
      </c>
      <c r="AC348" s="111">
        <f>IF('Form LTAHO General'!G348="Others",COUNTBLANK('Form LTAHO General'!H348),0)</f>
        <v>0</v>
      </c>
      <c r="AD348" s="111">
        <f>IF(AND(U348="No",COUNTA('Form LTAHO General'!B348),ISBLANK('Form LTAHO General'!I348)),COUNTBLANK('Form LTAHO General'!J348),0)</f>
        <v>0</v>
      </c>
      <c r="AE348" s="111">
        <f>IF(ISBLANK(K348),0,IF(ISNUMBER(SEARCH("FI fully agreed with the client's requests/appeals",'Form LTAHO General'!K348)),0,COUNTBLANK('Form LTAHO General'!L348)))</f>
        <v>0</v>
      </c>
      <c r="AF348" s="111">
        <f>IF(OR('Form LTAHO General'!K348="Others",'Form LTAHO General'!L348="Others"),COUNTBLANK('Form LTAHO General'!M348),0)</f>
        <v>0</v>
      </c>
      <c r="AG348" s="111">
        <f>IF(ISBLANK(B348),0,IF(AND(ISBLANK('Form LTAHO General'!P348),NETWORKDAYS(IFERROR(DATE(LEFT('Form LTAHO General'!E348,4),MID('Form LTAHO General'!E348,5,2),RIGHT('Form LTAHO General'!E348,2)),0),IFERROR(DATE(LEFT('Form LTAHO Instructions'!#REF!,4),MID('Form LTAHO Instructions'!#REF!,5,2),RIGHT('Form LTAHO Instructions'!#REF!,2)),0),7)&gt;27),COUNTBLANK('Form LTAHO General'!#REF!),0))</f>
        <v>0</v>
      </c>
      <c r="AH348" s="111">
        <f t="shared" si="35"/>
        <v>0</v>
      </c>
      <c r="AI348" s="111">
        <f t="shared" si="36"/>
        <v>0</v>
      </c>
      <c r="AJ348" s="111">
        <f t="shared" si="37"/>
        <v>0</v>
      </c>
      <c r="AK348" s="111">
        <f>IF(ISBLANK(E348),0,IF(IFERROR(DATE(LEFT(E348,4),MID(E348,5,2),RIGHT(E348,2)),0)&lt;IFERROR(DATE(LEFT('Form LTAHO Instructions'!#REF!,4),MID('Form LTAHO Instructions'!#REF!,5,2),RIGHT('Form LTAHO Instructions'!#REF!,2)),0),0,1))</f>
        <v>0</v>
      </c>
      <c r="AL348" s="111">
        <f>IF('Form LTAHO General'!U348="Misconduct report has been filed",COUNTBLANK('Form LTAHO General'!V348),0)</f>
        <v>0</v>
      </c>
      <c r="AM348" s="111">
        <f t="shared" si="38"/>
        <v>0</v>
      </c>
      <c r="AN348" s="111">
        <f>IF(ISBLANK(D348),0,IF(ISNA(VLOOKUP(D348,'Form LTAHO Dropdowns (Hidden)'!$B$1:$B$4,1,FALSE)),1,0))</f>
        <v>0</v>
      </c>
      <c r="AO348" s="111">
        <f>IF(ISBLANK(G348),0,IF(ISNA(VLOOKUP(G348,'Form LTAHO Dropdowns (Hidden)'!$J$1:$J$5,1,FALSE)),1,0))</f>
        <v>0</v>
      </c>
      <c r="AP348" s="111">
        <f>IF(ISBLANK(K348),0,IF(ISNA(VLOOKUP(K348,'Form LTAHO Dropdowns (Hidden)'!$M$1:$M$4,1,FALSE)),1,0))</f>
        <v>0</v>
      </c>
      <c r="AQ348" s="111">
        <f>IF(ISBLANK(L348),0,IF(ISNA(VLOOKUP(L348,'Form LTAHO Dropdowns (Hidden)'!$K$1:$K$4,1,FALSE)),1,0))</f>
        <v>0</v>
      </c>
      <c r="AR348" s="111">
        <f t="shared" si="39"/>
        <v>0</v>
      </c>
      <c r="AS348" s="111">
        <f t="shared" si="40"/>
        <v>0</v>
      </c>
      <c r="AT348" s="111">
        <f t="shared" si="41"/>
        <v>0</v>
      </c>
    </row>
    <row r="349" spans="2:46" x14ac:dyDescent="0.25">
      <c r="B349" s="12"/>
      <c r="C349" s="12"/>
      <c r="D349" s="12"/>
      <c r="E349" s="32"/>
      <c r="F349" s="12"/>
      <c r="G349" s="12"/>
      <c r="H349" s="12"/>
      <c r="I349" s="32"/>
      <c r="J349" s="12"/>
      <c r="K349" s="12"/>
      <c r="L349" s="12"/>
      <c r="M349" s="12"/>
      <c r="N349" s="12"/>
      <c r="O349" s="12"/>
      <c r="P349" s="32"/>
      <c r="Q349" s="12"/>
      <c r="R349" s="12"/>
      <c r="S349" s="12"/>
      <c r="T349" s="12"/>
      <c r="U349" s="12"/>
      <c r="V349" s="12"/>
      <c r="Z349" s="111" t="e">
        <f>IF('Form LTAHO Instructions'!#REF!="yes",COUNTA('Form LTAHO General'!B349),0)</f>
        <v>#REF!</v>
      </c>
      <c r="AA349" s="111">
        <f>IF(COUNTA(B349:V349)&gt;0,3-(COUNTA('Form LTAHO General'!B349)+COUNTA('Form LTAHO General'!D349)+COUNTA('Form LTAHO General'!U349)),0)</f>
        <v>0</v>
      </c>
      <c r="AB349" s="111">
        <f>IF('Form LTAHO General'!U349="No",COUNTBLANK('Form LTAHO General'!E349:G349)+COUNTBLANK('Form LTAHO General'!K349),0)</f>
        <v>0</v>
      </c>
      <c r="AC349" s="111">
        <f>IF('Form LTAHO General'!G349="Others",COUNTBLANK('Form LTAHO General'!H349),0)</f>
        <v>0</v>
      </c>
      <c r="AD349" s="111">
        <f>IF(AND(U349="No",COUNTA('Form LTAHO General'!B349),ISBLANK('Form LTAHO General'!I349)),COUNTBLANK('Form LTAHO General'!J349),0)</f>
        <v>0</v>
      </c>
      <c r="AE349" s="111">
        <f>IF(ISBLANK(K349),0,IF(ISNUMBER(SEARCH("FI fully agreed with the client's requests/appeals",'Form LTAHO General'!K349)),0,COUNTBLANK('Form LTAHO General'!L349)))</f>
        <v>0</v>
      </c>
      <c r="AF349" s="111">
        <f>IF(OR('Form LTAHO General'!K349="Others",'Form LTAHO General'!L349="Others"),COUNTBLANK('Form LTAHO General'!M349),0)</f>
        <v>0</v>
      </c>
      <c r="AG349" s="111">
        <f>IF(ISBLANK(B349),0,IF(AND(ISBLANK('Form LTAHO General'!P349),NETWORKDAYS(IFERROR(DATE(LEFT('Form LTAHO General'!E349,4),MID('Form LTAHO General'!E349,5,2),RIGHT('Form LTAHO General'!E349,2)),0),IFERROR(DATE(LEFT('Form LTAHO Instructions'!#REF!,4),MID('Form LTAHO Instructions'!#REF!,5,2),RIGHT('Form LTAHO Instructions'!#REF!,2)),0),7)&gt;27),COUNTBLANK('Form LTAHO General'!#REF!),0))</f>
        <v>0</v>
      </c>
      <c r="AH349" s="111">
        <f t="shared" si="35"/>
        <v>0</v>
      </c>
      <c r="AI349" s="111">
        <f t="shared" si="36"/>
        <v>0</v>
      </c>
      <c r="AJ349" s="111">
        <f t="shared" si="37"/>
        <v>0</v>
      </c>
      <c r="AK349" s="111">
        <f>IF(ISBLANK(E349),0,IF(IFERROR(DATE(LEFT(E349,4),MID(E349,5,2),RIGHT(E349,2)),0)&lt;IFERROR(DATE(LEFT('Form LTAHO Instructions'!#REF!,4),MID('Form LTAHO Instructions'!#REF!,5,2),RIGHT('Form LTAHO Instructions'!#REF!,2)),0),0,1))</f>
        <v>0</v>
      </c>
      <c r="AL349" s="111">
        <f>IF('Form LTAHO General'!U349="Misconduct report has been filed",COUNTBLANK('Form LTAHO General'!V349),0)</f>
        <v>0</v>
      </c>
      <c r="AM349" s="111">
        <f t="shared" si="38"/>
        <v>0</v>
      </c>
      <c r="AN349" s="111">
        <f>IF(ISBLANK(D349),0,IF(ISNA(VLOOKUP(D349,'Form LTAHO Dropdowns (Hidden)'!$B$1:$B$4,1,FALSE)),1,0))</f>
        <v>0</v>
      </c>
      <c r="AO349" s="111">
        <f>IF(ISBLANK(G349),0,IF(ISNA(VLOOKUP(G349,'Form LTAHO Dropdowns (Hidden)'!$J$1:$J$5,1,FALSE)),1,0))</f>
        <v>0</v>
      </c>
      <c r="AP349" s="111">
        <f>IF(ISBLANK(K349),0,IF(ISNA(VLOOKUP(K349,'Form LTAHO Dropdowns (Hidden)'!$M$1:$M$4,1,FALSE)),1,0))</f>
        <v>0</v>
      </c>
      <c r="AQ349" s="111">
        <f>IF(ISBLANK(L349),0,IF(ISNA(VLOOKUP(L349,'Form LTAHO Dropdowns (Hidden)'!$K$1:$K$4,1,FALSE)),1,0))</f>
        <v>0</v>
      </c>
      <c r="AR349" s="111">
        <f t="shared" si="39"/>
        <v>0</v>
      </c>
      <c r="AS349" s="111">
        <f t="shared" si="40"/>
        <v>0</v>
      </c>
      <c r="AT349" s="111">
        <f t="shared" si="41"/>
        <v>0</v>
      </c>
    </row>
    <row r="350" spans="2:46" x14ac:dyDescent="0.25">
      <c r="B350" s="12"/>
      <c r="C350" s="12"/>
      <c r="D350" s="12"/>
      <c r="E350" s="32"/>
      <c r="F350" s="12"/>
      <c r="G350" s="12"/>
      <c r="H350" s="12"/>
      <c r="I350" s="32"/>
      <c r="J350" s="12"/>
      <c r="K350" s="12"/>
      <c r="L350" s="12"/>
      <c r="M350" s="12"/>
      <c r="N350" s="12"/>
      <c r="O350" s="12"/>
      <c r="P350" s="32"/>
      <c r="Q350" s="12"/>
      <c r="R350" s="12"/>
      <c r="S350" s="12"/>
      <c r="T350" s="12"/>
      <c r="U350" s="12"/>
      <c r="V350" s="12"/>
      <c r="Z350" s="111" t="e">
        <f>IF('Form LTAHO Instructions'!#REF!="yes",COUNTA('Form LTAHO General'!B350),0)</f>
        <v>#REF!</v>
      </c>
      <c r="AA350" s="111">
        <f>IF(COUNTA(B350:V350)&gt;0,3-(COUNTA('Form LTAHO General'!B350)+COUNTA('Form LTAHO General'!D350)+COUNTA('Form LTAHO General'!U350)),0)</f>
        <v>0</v>
      </c>
      <c r="AB350" s="111">
        <f>IF('Form LTAHO General'!U350="No",COUNTBLANK('Form LTAHO General'!E350:G350)+COUNTBLANK('Form LTAHO General'!K350),0)</f>
        <v>0</v>
      </c>
      <c r="AC350" s="111">
        <f>IF('Form LTAHO General'!G350="Others",COUNTBLANK('Form LTAHO General'!H350),0)</f>
        <v>0</v>
      </c>
      <c r="AD350" s="111">
        <f>IF(AND(U350="No",COUNTA('Form LTAHO General'!B350),ISBLANK('Form LTAHO General'!I350)),COUNTBLANK('Form LTAHO General'!J350),0)</f>
        <v>0</v>
      </c>
      <c r="AE350" s="111">
        <f>IF(ISBLANK(K350),0,IF(ISNUMBER(SEARCH("FI fully agreed with the client's requests/appeals",'Form LTAHO General'!K350)),0,COUNTBLANK('Form LTAHO General'!L350)))</f>
        <v>0</v>
      </c>
      <c r="AF350" s="111">
        <f>IF(OR('Form LTAHO General'!K350="Others",'Form LTAHO General'!L350="Others"),COUNTBLANK('Form LTAHO General'!M350),0)</f>
        <v>0</v>
      </c>
      <c r="AG350" s="111">
        <f>IF(ISBLANK(B350),0,IF(AND(ISBLANK('Form LTAHO General'!P350),NETWORKDAYS(IFERROR(DATE(LEFT('Form LTAHO General'!E350,4),MID('Form LTAHO General'!E350,5,2),RIGHT('Form LTAHO General'!E350,2)),0),IFERROR(DATE(LEFT('Form LTAHO Instructions'!#REF!,4),MID('Form LTAHO Instructions'!#REF!,5,2),RIGHT('Form LTAHO Instructions'!#REF!,2)),0),7)&gt;27),COUNTBLANK('Form LTAHO General'!#REF!),0))</f>
        <v>0</v>
      </c>
      <c r="AH350" s="111">
        <f t="shared" si="35"/>
        <v>0</v>
      </c>
      <c r="AI350" s="111">
        <f t="shared" si="36"/>
        <v>0</v>
      </c>
      <c r="AJ350" s="111">
        <f t="shared" si="37"/>
        <v>0</v>
      </c>
      <c r="AK350" s="111">
        <f>IF(ISBLANK(E350),0,IF(IFERROR(DATE(LEFT(E350,4),MID(E350,5,2),RIGHT(E350,2)),0)&lt;IFERROR(DATE(LEFT('Form LTAHO Instructions'!#REF!,4),MID('Form LTAHO Instructions'!#REF!,5,2),RIGHT('Form LTAHO Instructions'!#REF!,2)),0),0,1))</f>
        <v>0</v>
      </c>
      <c r="AL350" s="111">
        <f>IF('Form LTAHO General'!U350="Misconduct report has been filed",COUNTBLANK('Form LTAHO General'!V350),0)</f>
        <v>0</v>
      </c>
      <c r="AM350" s="111">
        <f t="shared" si="38"/>
        <v>0</v>
      </c>
      <c r="AN350" s="111">
        <f>IF(ISBLANK(D350),0,IF(ISNA(VLOOKUP(D350,'Form LTAHO Dropdowns (Hidden)'!$B$1:$B$4,1,FALSE)),1,0))</f>
        <v>0</v>
      </c>
      <c r="AO350" s="111">
        <f>IF(ISBLANK(G350),0,IF(ISNA(VLOOKUP(G350,'Form LTAHO Dropdowns (Hidden)'!$J$1:$J$5,1,FALSE)),1,0))</f>
        <v>0</v>
      </c>
      <c r="AP350" s="111">
        <f>IF(ISBLANK(K350),0,IF(ISNA(VLOOKUP(K350,'Form LTAHO Dropdowns (Hidden)'!$M$1:$M$4,1,FALSE)),1,0))</f>
        <v>0</v>
      </c>
      <c r="AQ350" s="111">
        <f>IF(ISBLANK(L350),0,IF(ISNA(VLOOKUP(L350,'Form LTAHO Dropdowns (Hidden)'!$K$1:$K$4,1,FALSE)),1,0))</f>
        <v>0</v>
      </c>
      <c r="AR350" s="111">
        <f t="shared" si="39"/>
        <v>0</v>
      </c>
      <c r="AS350" s="111">
        <f t="shared" si="40"/>
        <v>0</v>
      </c>
      <c r="AT350" s="111">
        <f t="shared" si="41"/>
        <v>0</v>
      </c>
    </row>
    <row r="351" spans="2:46" x14ac:dyDescent="0.25">
      <c r="B351" s="12"/>
      <c r="C351" s="12"/>
      <c r="D351" s="12"/>
      <c r="E351" s="32"/>
      <c r="F351" s="12"/>
      <c r="G351" s="12"/>
      <c r="H351" s="12"/>
      <c r="I351" s="32"/>
      <c r="J351" s="12"/>
      <c r="K351" s="12"/>
      <c r="L351" s="12"/>
      <c r="M351" s="12"/>
      <c r="N351" s="12"/>
      <c r="O351" s="12"/>
      <c r="P351" s="32"/>
      <c r="Q351" s="12"/>
      <c r="R351" s="12"/>
      <c r="S351" s="12"/>
      <c r="T351" s="12"/>
      <c r="U351" s="12"/>
      <c r="V351" s="12"/>
      <c r="Z351" s="111" t="e">
        <f>IF('Form LTAHO Instructions'!#REF!="yes",COUNTA('Form LTAHO General'!B351),0)</f>
        <v>#REF!</v>
      </c>
      <c r="AA351" s="111">
        <f>IF(COUNTA(B351:V351)&gt;0,3-(COUNTA('Form LTAHO General'!B351)+COUNTA('Form LTAHO General'!D351)+COUNTA('Form LTAHO General'!U351)),0)</f>
        <v>0</v>
      </c>
      <c r="AB351" s="111">
        <f>IF('Form LTAHO General'!U351="No",COUNTBLANK('Form LTAHO General'!E351:G351)+COUNTBLANK('Form LTAHO General'!K351),0)</f>
        <v>0</v>
      </c>
      <c r="AC351" s="111">
        <f>IF('Form LTAHO General'!G351="Others",COUNTBLANK('Form LTAHO General'!H351),0)</f>
        <v>0</v>
      </c>
      <c r="AD351" s="111">
        <f>IF(AND(U351="No",COUNTA('Form LTAHO General'!B351),ISBLANK('Form LTAHO General'!I351)),COUNTBLANK('Form LTAHO General'!J351),0)</f>
        <v>0</v>
      </c>
      <c r="AE351" s="111">
        <f>IF(ISBLANK(K351),0,IF(ISNUMBER(SEARCH("FI fully agreed with the client's requests/appeals",'Form LTAHO General'!K351)),0,COUNTBLANK('Form LTAHO General'!L351)))</f>
        <v>0</v>
      </c>
      <c r="AF351" s="111">
        <f>IF(OR('Form LTAHO General'!K351="Others",'Form LTAHO General'!L351="Others"),COUNTBLANK('Form LTAHO General'!M351),0)</f>
        <v>0</v>
      </c>
      <c r="AG351" s="111">
        <f>IF(ISBLANK(B351),0,IF(AND(ISBLANK('Form LTAHO General'!P351),NETWORKDAYS(IFERROR(DATE(LEFT('Form LTAHO General'!E351,4),MID('Form LTAHO General'!E351,5,2),RIGHT('Form LTAHO General'!E351,2)),0),IFERROR(DATE(LEFT('Form LTAHO Instructions'!#REF!,4),MID('Form LTAHO Instructions'!#REF!,5,2),RIGHT('Form LTAHO Instructions'!#REF!,2)),0),7)&gt;27),COUNTBLANK('Form LTAHO General'!#REF!),0))</f>
        <v>0</v>
      </c>
      <c r="AH351" s="111">
        <f t="shared" si="35"/>
        <v>0</v>
      </c>
      <c r="AI351" s="111">
        <f t="shared" si="36"/>
        <v>0</v>
      </c>
      <c r="AJ351" s="111">
        <f t="shared" si="37"/>
        <v>0</v>
      </c>
      <c r="AK351" s="111">
        <f>IF(ISBLANK(E351),0,IF(IFERROR(DATE(LEFT(E351,4),MID(E351,5,2),RIGHT(E351,2)),0)&lt;IFERROR(DATE(LEFT('Form LTAHO Instructions'!#REF!,4),MID('Form LTAHO Instructions'!#REF!,5,2),RIGHT('Form LTAHO Instructions'!#REF!,2)),0),0,1))</f>
        <v>0</v>
      </c>
      <c r="AL351" s="111">
        <f>IF('Form LTAHO General'!U351="Misconduct report has been filed",COUNTBLANK('Form LTAHO General'!V351),0)</f>
        <v>0</v>
      </c>
      <c r="AM351" s="111">
        <f t="shared" si="38"/>
        <v>0</v>
      </c>
      <c r="AN351" s="111">
        <f>IF(ISBLANK(D351),0,IF(ISNA(VLOOKUP(D351,'Form LTAHO Dropdowns (Hidden)'!$B$1:$B$4,1,FALSE)),1,0))</f>
        <v>0</v>
      </c>
      <c r="AO351" s="111">
        <f>IF(ISBLANK(G351),0,IF(ISNA(VLOOKUP(G351,'Form LTAHO Dropdowns (Hidden)'!$J$1:$J$5,1,FALSE)),1,0))</f>
        <v>0</v>
      </c>
      <c r="AP351" s="111">
        <f>IF(ISBLANK(K351),0,IF(ISNA(VLOOKUP(K351,'Form LTAHO Dropdowns (Hidden)'!$M$1:$M$4,1,FALSE)),1,0))</f>
        <v>0</v>
      </c>
      <c r="AQ351" s="111">
        <f>IF(ISBLANK(L351),0,IF(ISNA(VLOOKUP(L351,'Form LTAHO Dropdowns (Hidden)'!$K$1:$K$4,1,FALSE)),1,0))</f>
        <v>0</v>
      </c>
      <c r="AR351" s="111">
        <f t="shared" si="39"/>
        <v>0</v>
      </c>
      <c r="AS351" s="111">
        <f t="shared" si="40"/>
        <v>0</v>
      </c>
      <c r="AT351" s="111">
        <f t="shared" si="41"/>
        <v>0</v>
      </c>
    </row>
    <row r="352" spans="2:46" x14ac:dyDescent="0.25">
      <c r="B352" s="12"/>
      <c r="C352" s="12"/>
      <c r="D352" s="12"/>
      <c r="E352" s="32"/>
      <c r="F352" s="12"/>
      <c r="G352" s="12"/>
      <c r="H352" s="12"/>
      <c r="I352" s="32"/>
      <c r="J352" s="12"/>
      <c r="K352" s="12"/>
      <c r="L352" s="12"/>
      <c r="M352" s="12"/>
      <c r="N352" s="12"/>
      <c r="O352" s="12"/>
      <c r="P352" s="32"/>
      <c r="Q352" s="12"/>
      <c r="R352" s="12"/>
      <c r="S352" s="12"/>
      <c r="T352" s="12"/>
      <c r="U352" s="12"/>
      <c r="V352" s="12"/>
      <c r="Z352" s="111" t="e">
        <f>IF('Form LTAHO Instructions'!#REF!="yes",COUNTA('Form LTAHO General'!B352),0)</f>
        <v>#REF!</v>
      </c>
      <c r="AA352" s="111">
        <f>IF(COUNTA(B352:V352)&gt;0,3-(COUNTA('Form LTAHO General'!B352)+COUNTA('Form LTAHO General'!D352)+COUNTA('Form LTAHO General'!U352)),0)</f>
        <v>0</v>
      </c>
      <c r="AB352" s="111">
        <f>IF('Form LTAHO General'!U352="No",COUNTBLANK('Form LTAHO General'!E352:G352)+COUNTBLANK('Form LTAHO General'!K352),0)</f>
        <v>0</v>
      </c>
      <c r="AC352" s="111">
        <f>IF('Form LTAHO General'!G352="Others",COUNTBLANK('Form LTAHO General'!H352),0)</f>
        <v>0</v>
      </c>
      <c r="AD352" s="111">
        <f>IF(AND(U352="No",COUNTA('Form LTAHO General'!B352),ISBLANK('Form LTAHO General'!I352)),COUNTBLANK('Form LTAHO General'!J352),0)</f>
        <v>0</v>
      </c>
      <c r="AE352" s="111">
        <f>IF(ISBLANK(K352),0,IF(ISNUMBER(SEARCH("FI fully agreed with the client's requests/appeals",'Form LTAHO General'!K352)),0,COUNTBLANK('Form LTAHO General'!L352)))</f>
        <v>0</v>
      </c>
      <c r="AF352" s="111">
        <f>IF(OR('Form LTAHO General'!K352="Others",'Form LTAHO General'!L352="Others"),COUNTBLANK('Form LTAHO General'!M352),0)</f>
        <v>0</v>
      </c>
      <c r="AG352" s="111">
        <f>IF(ISBLANK(B352),0,IF(AND(ISBLANK('Form LTAHO General'!P352),NETWORKDAYS(IFERROR(DATE(LEFT('Form LTAHO General'!E352,4),MID('Form LTAHO General'!E352,5,2),RIGHT('Form LTAHO General'!E352,2)),0),IFERROR(DATE(LEFT('Form LTAHO Instructions'!#REF!,4),MID('Form LTAHO Instructions'!#REF!,5,2),RIGHT('Form LTAHO Instructions'!#REF!,2)),0),7)&gt;27),COUNTBLANK('Form LTAHO General'!#REF!),0))</f>
        <v>0</v>
      </c>
      <c r="AH352" s="111">
        <f t="shared" si="35"/>
        <v>0</v>
      </c>
      <c r="AI352" s="111">
        <f t="shared" si="36"/>
        <v>0</v>
      </c>
      <c r="AJ352" s="111">
        <f t="shared" si="37"/>
        <v>0</v>
      </c>
      <c r="AK352" s="111">
        <f>IF(ISBLANK(E352),0,IF(IFERROR(DATE(LEFT(E352,4),MID(E352,5,2),RIGHT(E352,2)),0)&lt;IFERROR(DATE(LEFT('Form LTAHO Instructions'!#REF!,4),MID('Form LTAHO Instructions'!#REF!,5,2),RIGHT('Form LTAHO Instructions'!#REF!,2)),0),0,1))</f>
        <v>0</v>
      </c>
      <c r="AL352" s="111">
        <f>IF('Form LTAHO General'!U352="Misconduct report has been filed",COUNTBLANK('Form LTAHO General'!V352),0)</f>
        <v>0</v>
      </c>
      <c r="AM352" s="111">
        <f t="shared" si="38"/>
        <v>0</v>
      </c>
      <c r="AN352" s="111">
        <f>IF(ISBLANK(D352),0,IF(ISNA(VLOOKUP(D352,'Form LTAHO Dropdowns (Hidden)'!$B$1:$B$4,1,FALSE)),1,0))</f>
        <v>0</v>
      </c>
      <c r="AO352" s="111">
        <f>IF(ISBLANK(G352),0,IF(ISNA(VLOOKUP(G352,'Form LTAHO Dropdowns (Hidden)'!$J$1:$J$5,1,FALSE)),1,0))</f>
        <v>0</v>
      </c>
      <c r="AP352" s="111">
        <f>IF(ISBLANK(K352),0,IF(ISNA(VLOOKUP(K352,'Form LTAHO Dropdowns (Hidden)'!$M$1:$M$4,1,FALSE)),1,0))</f>
        <v>0</v>
      </c>
      <c r="AQ352" s="111">
        <f>IF(ISBLANK(L352),0,IF(ISNA(VLOOKUP(L352,'Form LTAHO Dropdowns (Hidden)'!$K$1:$K$4,1,FALSE)),1,0))</f>
        <v>0</v>
      </c>
      <c r="AR352" s="111">
        <f t="shared" si="39"/>
        <v>0</v>
      </c>
      <c r="AS352" s="111">
        <f t="shared" si="40"/>
        <v>0</v>
      </c>
      <c r="AT352" s="111">
        <f t="shared" si="41"/>
        <v>0</v>
      </c>
    </row>
    <row r="353" spans="2:46" x14ac:dyDescent="0.25">
      <c r="B353" s="12"/>
      <c r="C353" s="12"/>
      <c r="D353" s="12"/>
      <c r="E353" s="32"/>
      <c r="F353" s="12"/>
      <c r="G353" s="12"/>
      <c r="H353" s="12"/>
      <c r="I353" s="32"/>
      <c r="J353" s="12"/>
      <c r="K353" s="12"/>
      <c r="L353" s="12"/>
      <c r="M353" s="12"/>
      <c r="N353" s="12"/>
      <c r="O353" s="12"/>
      <c r="P353" s="32"/>
      <c r="Q353" s="12"/>
      <c r="R353" s="12"/>
      <c r="S353" s="12"/>
      <c r="T353" s="12"/>
      <c r="U353" s="12"/>
      <c r="V353" s="12"/>
      <c r="Z353" s="111" t="e">
        <f>IF('Form LTAHO Instructions'!#REF!="yes",COUNTA('Form LTAHO General'!B353),0)</f>
        <v>#REF!</v>
      </c>
      <c r="AA353" s="111">
        <f>IF(COUNTA(B353:V353)&gt;0,3-(COUNTA('Form LTAHO General'!B353)+COUNTA('Form LTAHO General'!D353)+COUNTA('Form LTAHO General'!U353)),0)</f>
        <v>0</v>
      </c>
      <c r="AB353" s="111">
        <f>IF('Form LTAHO General'!U353="No",COUNTBLANK('Form LTAHO General'!E353:G353)+COUNTBLANK('Form LTAHO General'!K353),0)</f>
        <v>0</v>
      </c>
      <c r="AC353" s="111">
        <f>IF('Form LTAHO General'!G353="Others",COUNTBLANK('Form LTAHO General'!H353),0)</f>
        <v>0</v>
      </c>
      <c r="AD353" s="111">
        <f>IF(AND(U353="No",COUNTA('Form LTAHO General'!B353),ISBLANK('Form LTAHO General'!I353)),COUNTBLANK('Form LTAHO General'!J353),0)</f>
        <v>0</v>
      </c>
      <c r="AE353" s="111">
        <f>IF(ISBLANK(K353),0,IF(ISNUMBER(SEARCH("FI fully agreed with the client's requests/appeals",'Form LTAHO General'!K353)),0,COUNTBLANK('Form LTAHO General'!L353)))</f>
        <v>0</v>
      </c>
      <c r="AF353" s="111">
        <f>IF(OR('Form LTAHO General'!K353="Others",'Form LTAHO General'!L353="Others"),COUNTBLANK('Form LTAHO General'!M353),0)</f>
        <v>0</v>
      </c>
      <c r="AG353" s="111">
        <f>IF(ISBLANK(B353),0,IF(AND(ISBLANK('Form LTAHO General'!P353),NETWORKDAYS(IFERROR(DATE(LEFT('Form LTAHO General'!E353,4),MID('Form LTAHO General'!E353,5,2),RIGHT('Form LTAHO General'!E353,2)),0),IFERROR(DATE(LEFT('Form LTAHO Instructions'!#REF!,4),MID('Form LTAHO Instructions'!#REF!,5,2),RIGHT('Form LTAHO Instructions'!#REF!,2)),0),7)&gt;27),COUNTBLANK('Form LTAHO General'!#REF!),0))</f>
        <v>0</v>
      </c>
      <c r="AH353" s="111">
        <f t="shared" si="35"/>
        <v>0</v>
      </c>
      <c r="AI353" s="111">
        <f t="shared" si="36"/>
        <v>0</v>
      </c>
      <c r="AJ353" s="111">
        <f t="shared" si="37"/>
        <v>0</v>
      </c>
      <c r="AK353" s="111">
        <f>IF(ISBLANK(E353),0,IF(IFERROR(DATE(LEFT(E353,4),MID(E353,5,2),RIGHT(E353,2)),0)&lt;IFERROR(DATE(LEFT('Form LTAHO Instructions'!#REF!,4),MID('Form LTAHO Instructions'!#REF!,5,2),RIGHT('Form LTAHO Instructions'!#REF!,2)),0),0,1))</f>
        <v>0</v>
      </c>
      <c r="AL353" s="111">
        <f>IF('Form LTAHO General'!U353="Misconduct report has been filed",COUNTBLANK('Form LTAHO General'!V353),0)</f>
        <v>0</v>
      </c>
      <c r="AM353" s="111">
        <f t="shared" si="38"/>
        <v>0</v>
      </c>
      <c r="AN353" s="111">
        <f>IF(ISBLANK(D353),0,IF(ISNA(VLOOKUP(D353,'Form LTAHO Dropdowns (Hidden)'!$B$1:$B$4,1,FALSE)),1,0))</f>
        <v>0</v>
      </c>
      <c r="AO353" s="111">
        <f>IF(ISBLANK(G353),0,IF(ISNA(VLOOKUP(G353,'Form LTAHO Dropdowns (Hidden)'!$J$1:$J$5,1,FALSE)),1,0))</f>
        <v>0</v>
      </c>
      <c r="AP353" s="111">
        <f>IF(ISBLANK(K353),0,IF(ISNA(VLOOKUP(K353,'Form LTAHO Dropdowns (Hidden)'!$M$1:$M$4,1,FALSE)),1,0))</f>
        <v>0</v>
      </c>
      <c r="AQ353" s="111">
        <f>IF(ISBLANK(L353),0,IF(ISNA(VLOOKUP(L353,'Form LTAHO Dropdowns (Hidden)'!$K$1:$K$4,1,FALSE)),1,0))</f>
        <v>0</v>
      </c>
      <c r="AR353" s="111">
        <f t="shared" si="39"/>
        <v>0</v>
      </c>
      <c r="AS353" s="111">
        <f t="shared" si="40"/>
        <v>0</v>
      </c>
      <c r="AT353" s="111">
        <f t="shared" si="41"/>
        <v>0</v>
      </c>
    </row>
    <row r="354" spans="2:46" x14ac:dyDescent="0.25">
      <c r="B354" s="12"/>
      <c r="C354" s="12"/>
      <c r="D354" s="12"/>
      <c r="E354" s="32"/>
      <c r="F354" s="12"/>
      <c r="G354" s="12"/>
      <c r="H354" s="12"/>
      <c r="I354" s="32"/>
      <c r="J354" s="12"/>
      <c r="K354" s="12"/>
      <c r="L354" s="12"/>
      <c r="M354" s="12"/>
      <c r="N354" s="12"/>
      <c r="O354" s="12"/>
      <c r="P354" s="32"/>
      <c r="Q354" s="12"/>
      <c r="R354" s="12"/>
      <c r="S354" s="12"/>
      <c r="T354" s="12"/>
      <c r="U354" s="12"/>
      <c r="V354" s="12"/>
      <c r="Z354" s="111" t="e">
        <f>IF('Form LTAHO Instructions'!#REF!="yes",COUNTA('Form LTAHO General'!B354),0)</f>
        <v>#REF!</v>
      </c>
      <c r="AA354" s="111">
        <f>IF(COUNTA(B354:V354)&gt;0,3-(COUNTA('Form LTAHO General'!B354)+COUNTA('Form LTAHO General'!D354)+COUNTA('Form LTAHO General'!U354)),0)</f>
        <v>0</v>
      </c>
      <c r="AB354" s="111">
        <f>IF('Form LTAHO General'!U354="No",COUNTBLANK('Form LTAHO General'!E354:G354)+COUNTBLANK('Form LTAHO General'!K354),0)</f>
        <v>0</v>
      </c>
      <c r="AC354" s="111">
        <f>IF('Form LTAHO General'!G354="Others",COUNTBLANK('Form LTAHO General'!H354),0)</f>
        <v>0</v>
      </c>
      <c r="AD354" s="111">
        <f>IF(AND(U354="No",COUNTA('Form LTAHO General'!B354),ISBLANK('Form LTAHO General'!I354)),COUNTBLANK('Form LTAHO General'!J354),0)</f>
        <v>0</v>
      </c>
      <c r="AE354" s="111">
        <f>IF(ISBLANK(K354),0,IF(ISNUMBER(SEARCH("FI fully agreed with the client's requests/appeals",'Form LTAHO General'!K354)),0,COUNTBLANK('Form LTAHO General'!L354)))</f>
        <v>0</v>
      </c>
      <c r="AF354" s="111">
        <f>IF(OR('Form LTAHO General'!K354="Others",'Form LTAHO General'!L354="Others"),COUNTBLANK('Form LTAHO General'!M354),0)</f>
        <v>0</v>
      </c>
      <c r="AG354" s="111">
        <f>IF(ISBLANK(B354),0,IF(AND(ISBLANK('Form LTAHO General'!P354),NETWORKDAYS(IFERROR(DATE(LEFT('Form LTAHO General'!E354,4),MID('Form LTAHO General'!E354,5,2),RIGHT('Form LTAHO General'!E354,2)),0),IFERROR(DATE(LEFT('Form LTAHO Instructions'!#REF!,4),MID('Form LTAHO Instructions'!#REF!,5,2),RIGHT('Form LTAHO Instructions'!#REF!,2)),0),7)&gt;27),COUNTBLANK('Form LTAHO General'!#REF!),0))</f>
        <v>0</v>
      </c>
      <c r="AH354" s="111">
        <f t="shared" si="35"/>
        <v>0</v>
      </c>
      <c r="AI354" s="111">
        <f t="shared" si="36"/>
        <v>0</v>
      </c>
      <c r="AJ354" s="111">
        <f t="shared" si="37"/>
        <v>0</v>
      </c>
      <c r="AK354" s="111">
        <f>IF(ISBLANK(E354),0,IF(IFERROR(DATE(LEFT(E354,4),MID(E354,5,2),RIGHT(E354,2)),0)&lt;IFERROR(DATE(LEFT('Form LTAHO Instructions'!#REF!,4),MID('Form LTAHO Instructions'!#REF!,5,2),RIGHT('Form LTAHO Instructions'!#REF!,2)),0),0,1))</f>
        <v>0</v>
      </c>
      <c r="AL354" s="111">
        <f>IF('Form LTAHO General'!U354="Misconduct report has been filed",COUNTBLANK('Form LTAHO General'!V354),0)</f>
        <v>0</v>
      </c>
      <c r="AM354" s="111">
        <f t="shared" si="38"/>
        <v>0</v>
      </c>
      <c r="AN354" s="111">
        <f>IF(ISBLANK(D354),0,IF(ISNA(VLOOKUP(D354,'Form LTAHO Dropdowns (Hidden)'!$B$1:$B$4,1,FALSE)),1,0))</f>
        <v>0</v>
      </c>
      <c r="AO354" s="111">
        <f>IF(ISBLANK(G354),0,IF(ISNA(VLOOKUP(G354,'Form LTAHO Dropdowns (Hidden)'!$J$1:$J$5,1,FALSE)),1,0))</f>
        <v>0</v>
      </c>
      <c r="AP354" s="111">
        <f>IF(ISBLANK(K354),0,IF(ISNA(VLOOKUP(K354,'Form LTAHO Dropdowns (Hidden)'!$M$1:$M$4,1,FALSE)),1,0))</f>
        <v>0</v>
      </c>
      <c r="AQ354" s="111">
        <f>IF(ISBLANK(L354),0,IF(ISNA(VLOOKUP(L354,'Form LTAHO Dropdowns (Hidden)'!$K$1:$K$4,1,FALSE)),1,0))</f>
        <v>0</v>
      </c>
      <c r="AR354" s="111">
        <f t="shared" si="39"/>
        <v>0</v>
      </c>
      <c r="AS354" s="111">
        <f t="shared" si="40"/>
        <v>0</v>
      </c>
      <c r="AT354" s="111">
        <f t="shared" si="41"/>
        <v>0</v>
      </c>
    </row>
    <row r="355" spans="2:46" x14ac:dyDescent="0.25">
      <c r="B355" s="12"/>
      <c r="C355" s="12"/>
      <c r="D355" s="12"/>
      <c r="E355" s="32"/>
      <c r="F355" s="12"/>
      <c r="G355" s="12"/>
      <c r="H355" s="12"/>
      <c r="I355" s="32"/>
      <c r="J355" s="12"/>
      <c r="K355" s="12"/>
      <c r="L355" s="12"/>
      <c r="M355" s="12"/>
      <c r="N355" s="12"/>
      <c r="O355" s="12"/>
      <c r="P355" s="32"/>
      <c r="Q355" s="12"/>
      <c r="R355" s="12"/>
      <c r="S355" s="12"/>
      <c r="T355" s="12"/>
      <c r="U355" s="12"/>
      <c r="V355" s="12"/>
      <c r="Z355" s="111" t="e">
        <f>IF('Form LTAHO Instructions'!#REF!="yes",COUNTA('Form LTAHO General'!B355),0)</f>
        <v>#REF!</v>
      </c>
      <c r="AA355" s="111">
        <f>IF(COUNTA(B355:V355)&gt;0,3-(COUNTA('Form LTAHO General'!B355)+COUNTA('Form LTAHO General'!D355)+COUNTA('Form LTAHO General'!U355)),0)</f>
        <v>0</v>
      </c>
      <c r="AB355" s="111">
        <f>IF('Form LTAHO General'!U355="No",COUNTBLANK('Form LTAHO General'!E355:G355)+COUNTBLANK('Form LTAHO General'!K355),0)</f>
        <v>0</v>
      </c>
      <c r="AC355" s="111">
        <f>IF('Form LTAHO General'!G355="Others",COUNTBLANK('Form LTAHO General'!H355),0)</f>
        <v>0</v>
      </c>
      <c r="AD355" s="111">
        <f>IF(AND(U355="No",COUNTA('Form LTAHO General'!B355),ISBLANK('Form LTAHO General'!I355)),COUNTBLANK('Form LTAHO General'!J355),0)</f>
        <v>0</v>
      </c>
      <c r="AE355" s="111">
        <f>IF(ISBLANK(K355),0,IF(ISNUMBER(SEARCH("FI fully agreed with the client's requests/appeals",'Form LTAHO General'!K355)),0,COUNTBLANK('Form LTAHO General'!L355)))</f>
        <v>0</v>
      </c>
      <c r="AF355" s="111">
        <f>IF(OR('Form LTAHO General'!K355="Others",'Form LTAHO General'!L355="Others"),COUNTBLANK('Form LTAHO General'!M355),0)</f>
        <v>0</v>
      </c>
      <c r="AG355" s="111">
        <f>IF(ISBLANK(B355),0,IF(AND(ISBLANK('Form LTAHO General'!P355),NETWORKDAYS(IFERROR(DATE(LEFT('Form LTAHO General'!E355,4),MID('Form LTAHO General'!E355,5,2),RIGHT('Form LTAHO General'!E355,2)),0),IFERROR(DATE(LEFT('Form LTAHO Instructions'!#REF!,4),MID('Form LTAHO Instructions'!#REF!,5,2),RIGHT('Form LTAHO Instructions'!#REF!,2)),0),7)&gt;27),COUNTBLANK('Form LTAHO General'!#REF!),0))</f>
        <v>0</v>
      </c>
      <c r="AH355" s="111">
        <f t="shared" si="35"/>
        <v>0</v>
      </c>
      <c r="AI355" s="111">
        <f t="shared" si="36"/>
        <v>0</v>
      </c>
      <c r="AJ355" s="111">
        <f t="shared" si="37"/>
        <v>0</v>
      </c>
      <c r="AK355" s="111">
        <f>IF(ISBLANK(E355),0,IF(IFERROR(DATE(LEFT(E355,4),MID(E355,5,2),RIGHT(E355,2)),0)&lt;IFERROR(DATE(LEFT('Form LTAHO Instructions'!#REF!,4),MID('Form LTAHO Instructions'!#REF!,5,2),RIGHT('Form LTAHO Instructions'!#REF!,2)),0),0,1))</f>
        <v>0</v>
      </c>
      <c r="AL355" s="111">
        <f>IF('Form LTAHO General'!U355="Misconduct report has been filed",COUNTBLANK('Form LTAHO General'!V355),0)</f>
        <v>0</v>
      </c>
      <c r="AM355" s="111">
        <f t="shared" si="38"/>
        <v>0</v>
      </c>
      <c r="AN355" s="111">
        <f>IF(ISBLANK(D355),0,IF(ISNA(VLOOKUP(D355,'Form LTAHO Dropdowns (Hidden)'!$B$1:$B$4,1,FALSE)),1,0))</f>
        <v>0</v>
      </c>
      <c r="AO355" s="111">
        <f>IF(ISBLANK(G355),0,IF(ISNA(VLOOKUP(G355,'Form LTAHO Dropdowns (Hidden)'!$J$1:$J$5,1,FALSE)),1,0))</f>
        <v>0</v>
      </c>
      <c r="AP355" s="111">
        <f>IF(ISBLANK(K355),0,IF(ISNA(VLOOKUP(K355,'Form LTAHO Dropdowns (Hidden)'!$M$1:$M$4,1,FALSE)),1,0))</f>
        <v>0</v>
      </c>
      <c r="AQ355" s="111">
        <f>IF(ISBLANK(L355),0,IF(ISNA(VLOOKUP(L355,'Form LTAHO Dropdowns (Hidden)'!$K$1:$K$4,1,FALSE)),1,0))</f>
        <v>0</v>
      </c>
      <c r="AR355" s="111">
        <f t="shared" si="39"/>
        <v>0</v>
      </c>
      <c r="AS355" s="111">
        <f t="shared" si="40"/>
        <v>0</v>
      </c>
      <c r="AT355" s="111">
        <f t="shared" si="41"/>
        <v>0</v>
      </c>
    </row>
    <row r="356" spans="2:46" x14ac:dyDescent="0.25">
      <c r="B356" s="12"/>
      <c r="C356" s="12"/>
      <c r="D356" s="12"/>
      <c r="E356" s="32"/>
      <c r="F356" s="12"/>
      <c r="G356" s="12"/>
      <c r="H356" s="12"/>
      <c r="I356" s="32"/>
      <c r="J356" s="12"/>
      <c r="K356" s="12"/>
      <c r="L356" s="12"/>
      <c r="M356" s="12"/>
      <c r="N356" s="12"/>
      <c r="O356" s="12"/>
      <c r="P356" s="32"/>
      <c r="Q356" s="12"/>
      <c r="R356" s="12"/>
      <c r="S356" s="12"/>
      <c r="T356" s="12"/>
      <c r="U356" s="12"/>
      <c r="V356" s="12"/>
      <c r="Z356" s="111" t="e">
        <f>IF('Form LTAHO Instructions'!#REF!="yes",COUNTA('Form LTAHO General'!B356),0)</f>
        <v>#REF!</v>
      </c>
      <c r="AA356" s="111">
        <f>IF(COUNTA(B356:V356)&gt;0,3-(COUNTA('Form LTAHO General'!B356)+COUNTA('Form LTAHO General'!D356)+COUNTA('Form LTAHO General'!U356)),0)</f>
        <v>0</v>
      </c>
      <c r="AB356" s="111">
        <f>IF('Form LTAHO General'!U356="No",COUNTBLANK('Form LTAHO General'!E356:G356)+COUNTBLANK('Form LTAHO General'!K356),0)</f>
        <v>0</v>
      </c>
      <c r="AC356" s="111">
        <f>IF('Form LTAHO General'!G356="Others",COUNTBLANK('Form LTAHO General'!H356),0)</f>
        <v>0</v>
      </c>
      <c r="AD356" s="111">
        <f>IF(AND(U356="No",COUNTA('Form LTAHO General'!B356),ISBLANK('Form LTAHO General'!I356)),COUNTBLANK('Form LTAHO General'!J356),0)</f>
        <v>0</v>
      </c>
      <c r="AE356" s="111">
        <f>IF(ISBLANK(K356),0,IF(ISNUMBER(SEARCH("FI fully agreed with the client's requests/appeals",'Form LTAHO General'!K356)),0,COUNTBLANK('Form LTAHO General'!L356)))</f>
        <v>0</v>
      </c>
      <c r="AF356" s="111">
        <f>IF(OR('Form LTAHO General'!K356="Others",'Form LTAHO General'!L356="Others"),COUNTBLANK('Form LTAHO General'!M356),0)</f>
        <v>0</v>
      </c>
      <c r="AG356" s="111">
        <f>IF(ISBLANK(B356),0,IF(AND(ISBLANK('Form LTAHO General'!P356),NETWORKDAYS(IFERROR(DATE(LEFT('Form LTAHO General'!E356,4),MID('Form LTAHO General'!E356,5,2),RIGHT('Form LTAHO General'!E356,2)),0),IFERROR(DATE(LEFT('Form LTAHO Instructions'!#REF!,4),MID('Form LTAHO Instructions'!#REF!,5,2),RIGHT('Form LTAHO Instructions'!#REF!,2)),0),7)&gt;27),COUNTBLANK('Form LTAHO General'!#REF!),0))</f>
        <v>0</v>
      </c>
      <c r="AH356" s="111">
        <f t="shared" si="35"/>
        <v>0</v>
      </c>
      <c r="AI356" s="111">
        <f t="shared" si="36"/>
        <v>0</v>
      </c>
      <c r="AJ356" s="111">
        <f t="shared" si="37"/>
        <v>0</v>
      </c>
      <c r="AK356" s="111">
        <f>IF(ISBLANK(E356),0,IF(IFERROR(DATE(LEFT(E356,4),MID(E356,5,2),RIGHT(E356,2)),0)&lt;IFERROR(DATE(LEFT('Form LTAHO Instructions'!#REF!,4),MID('Form LTAHO Instructions'!#REF!,5,2),RIGHT('Form LTAHO Instructions'!#REF!,2)),0),0,1))</f>
        <v>0</v>
      </c>
      <c r="AL356" s="111">
        <f>IF('Form LTAHO General'!U356="Misconduct report has been filed",COUNTBLANK('Form LTAHO General'!V356),0)</f>
        <v>0</v>
      </c>
      <c r="AM356" s="111">
        <f t="shared" si="38"/>
        <v>0</v>
      </c>
      <c r="AN356" s="111">
        <f>IF(ISBLANK(D356),0,IF(ISNA(VLOOKUP(D356,'Form LTAHO Dropdowns (Hidden)'!$B$1:$B$4,1,FALSE)),1,0))</f>
        <v>0</v>
      </c>
      <c r="AO356" s="111">
        <f>IF(ISBLANK(G356),0,IF(ISNA(VLOOKUP(G356,'Form LTAHO Dropdowns (Hidden)'!$J$1:$J$5,1,FALSE)),1,0))</f>
        <v>0</v>
      </c>
      <c r="AP356" s="111">
        <f>IF(ISBLANK(K356),0,IF(ISNA(VLOOKUP(K356,'Form LTAHO Dropdowns (Hidden)'!$M$1:$M$4,1,FALSE)),1,0))</f>
        <v>0</v>
      </c>
      <c r="AQ356" s="111">
        <f>IF(ISBLANK(L356),0,IF(ISNA(VLOOKUP(L356,'Form LTAHO Dropdowns (Hidden)'!$K$1:$K$4,1,FALSE)),1,0))</f>
        <v>0</v>
      </c>
      <c r="AR356" s="111">
        <f t="shared" si="39"/>
        <v>0</v>
      </c>
      <c r="AS356" s="111">
        <f t="shared" si="40"/>
        <v>0</v>
      </c>
      <c r="AT356" s="111">
        <f t="shared" si="41"/>
        <v>0</v>
      </c>
    </row>
    <row r="357" spans="2:46" x14ac:dyDescent="0.25">
      <c r="B357" s="12"/>
      <c r="C357" s="12"/>
      <c r="D357" s="12"/>
      <c r="E357" s="32"/>
      <c r="F357" s="12"/>
      <c r="G357" s="12"/>
      <c r="H357" s="12"/>
      <c r="I357" s="32"/>
      <c r="J357" s="12"/>
      <c r="K357" s="12"/>
      <c r="L357" s="12"/>
      <c r="M357" s="12"/>
      <c r="N357" s="12"/>
      <c r="O357" s="12"/>
      <c r="P357" s="32"/>
      <c r="Q357" s="12"/>
      <c r="R357" s="12"/>
      <c r="S357" s="12"/>
      <c r="T357" s="12"/>
      <c r="U357" s="12"/>
      <c r="V357" s="12"/>
      <c r="Z357" s="111" t="e">
        <f>IF('Form LTAHO Instructions'!#REF!="yes",COUNTA('Form LTAHO General'!B357),0)</f>
        <v>#REF!</v>
      </c>
      <c r="AA357" s="111">
        <f>IF(COUNTA(B357:V357)&gt;0,3-(COUNTA('Form LTAHO General'!B357)+COUNTA('Form LTAHO General'!D357)+COUNTA('Form LTAHO General'!U357)),0)</f>
        <v>0</v>
      </c>
      <c r="AB357" s="111">
        <f>IF('Form LTAHO General'!U357="No",COUNTBLANK('Form LTAHO General'!E357:G357)+COUNTBLANK('Form LTAHO General'!K357),0)</f>
        <v>0</v>
      </c>
      <c r="AC357" s="111">
        <f>IF('Form LTAHO General'!G357="Others",COUNTBLANK('Form LTAHO General'!H357),0)</f>
        <v>0</v>
      </c>
      <c r="AD357" s="111">
        <f>IF(AND(U357="No",COUNTA('Form LTAHO General'!B357),ISBLANK('Form LTAHO General'!I357)),COUNTBLANK('Form LTAHO General'!J357),0)</f>
        <v>0</v>
      </c>
      <c r="AE357" s="111">
        <f>IF(ISBLANK(K357),0,IF(ISNUMBER(SEARCH("FI fully agreed with the client's requests/appeals",'Form LTAHO General'!K357)),0,COUNTBLANK('Form LTAHO General'!L357)))</f>
        <v>0</v>
      </c>
      <c r="AF357" s="111">
        <f>IF(OR('Form LTAHO General'!K357="Others",'Form LTAHO General'!L357="Others"),COUNTBLANK('Form LTAHO General'!M357),0)</f>
        <v>0</v>
      </c>
      <c r="AG357" s="111">
        <f>IF(ISBLANK(B357),0,IF(AND(ISBLANK('Form LTAHO General'!P357),NETWORKDAYS(IFERROR(DATE(LEFT('Form LTAHO General'!E357,4),MID('Form LTAHO General'!E357,5,2),RIGHT('Form LTAHO General'!E357,2)),0),IFERROR(DATE(LEFT('Form LTAHO Instructions'!#REF!,4),MID('Form LTAHO Instructions'!#REF!,5,2),RIGHT('Form LTAHO Instructions'!#REF!,2)),0),7)&gt;27),COUNTBLANK('Form LTAHO General'!#REF!),0))</f>
        <v>0</v>
      </c>
      <c r="AH357" s="111">
        <f t="shared" si="35"/>
        <v>0</v>
      </c>
      <c r="AI357" s="111">
        <f t="shared" si="36"/>
        <v>0</v>
      </c>
      <c r="AJ357" s="111">
        <f t="shared" si="37"/>
        <v>0</v>
      </c>
      <c r="AK357" s="111">
        <f>IF(ISBLANK(E357),0,IF(IFERROR(DATE(LEFT(E357,4),MID(E357,5,2),RIGHT(E357,2)),0)&lt;IFERROR(DATE(LEFT('Form LTAHO Instructions'!#REF!,4),MID('Form LTAHO Instructions'!#REF!,5,2),RIGHT('Form LTAHO Instructions'!#REF!,2)),0),0,1))</f>
        <v>0</v>
      </c>
      <c r="AL357" s="111">
        <f>IF('Form LTAHO General'!U357="Misconduct report has been filed",COUNTBLANK('Form LTAHO General'!V357),0)</f>
        <v>0</v>
      </c>
      <c r="AM357" s="111">
        <f t="shared" si="38"/>
        <v>0</v>
      </c>
      <c r="AN357" s="111">
        <f>IF(ISBLANK(D357),0,IF(ISNA(VLOOKUP(D357,'Form LTAHO Dropdowns (Hidden)'!$B$1:$B$4,1,FALSE)),1,0))</f>
        <v>0</v>
      </c>
      <c r="AO357" s="111">
        <f>IF(ISBLANK(G357),0,IF(ISNA(VLOOKUP(G357,'Form LTAHO Dropdowns (Hidden)'!$J$1:$J$5,1,FALSE)),1,0))</f>
        <v>0</v>
      </c>
      <c r="AP357" s="111">
        <f>IF(ISBLANK(K357),0,IF(ISNA(VLOOKUP(K357,'Form LTAHO Dropdowns (Hidden)'!$M$1:$M$4,1,FALSE)),1,0))</f>
        <v>0</v>
      </c>
      <c r="AQ357" s="111">
        <f>IF(ISBLANK(L357),0,IF(ISNA(VLOOKUP(L357,'Form LTAHO Dropdowns (Hidden)'!$K$1:$K$4,1,FALSE)),1,0))</f>
        <v>0</v>
      </c>
      <c r="AR357" s="111">
        <f t="shared" si="39"/>
        <v>0</v>
      </c>
      <c r="AS357" s="111">
        <f t="shared" si="40"/>
        <v>0</v>
      </c>
      <c r="AT357" s="111">
        <f t="shared" si="41"/>
        <v>0</v>
      </c>
    </row>
    <row r="358" spans="2:46" x14ac:dyDescent="0.25">
      <c r="B358" s="12"/>
      <c r="C358" s="12"/>
      <c r="D358" s="12"/>
      <c r="E358" s="32"/>
      <c r="F358" s="12"/>
      <c r="G358" s="12"/>
      <c r="H358" s="12"/>
      <c r="I358" s="32"/>
      <c r="J358" s="12"/>
      <c r="K358" s="12"/>
      <c r="L358" s="12"/>
      <c r="M358" s="12"/>
      <c r="N358" s="12"/>
      <c r="O358" s="12"/>
      <c r="P358" s="32"/>
      <c r="Q358" s="12"/>
      <c r="R358" s="12"/>
      <c r="S358" s="12"/>
      <c r="T358" s="12"/>
      <c r="U358" s="12"/>
      <c r="V358" s="12"/>
      <c r="Z358" s="111" t="e">
        <f>IF('Form LTAHO Instructions'!#REF!="yes",COUNTA('Form LTAHO General'!B358),0)</f>
        <v>#REF!</v>
      </c>
      <c r="AA358" s="111">
        <f>IF(COUNTA(B358:V358)&gt;0,3-(COUNTA('Form LTAHO General'!B358)+COUNTA('Form LTAHO General'!D358)+COUNTA('Form LTAHO General'!U358)),0)</f>
        <v>0</v>
      </c>
      <c r="AB358" s="111">
        <f>IF('Form LTAHO General'!U358="No",COUNTBLANK('Form LTAHO General'!E358:G358)+COUNTBLANK('Form LTAHO General'!K358),0)</f>
        <v>0</v>
      </c>
      <c r="AC358" s="111">
        <f>IF('Form LTAHO General'!G358="Others",COUNTBLANK('Form LTAHO General'!H358),0)</f>
        <v>0</v>
      </c>
      <c r="AD358" s="111">
        <f>IF(AND(U358="No",COUNTA('Form LTAHO General'!B358),ISBLANK('Form LTAHO General'!I358)),COUNTBLANK('Form LTAHO General'!J358),0)</f>
        <v>0</v>
      </c>
      <c r="AE358" s="111">
        <f>IF(ISBLANK(K358),0,IF(ISNUMBER(SEARCH("FI fully agreed with the client's requests/appeals",'Form LTAHO General'!K358)),0,COUNTBLANK('Form LTAHO General'!L358)))</f>
        <v>0</v>
      </c>
      <c r="AF358" s="111">
        <f>IF(OR('Form LTAHO General'!K358="Others",'Form LTAHO General'!L358="Others"),COUNTBLANK('Form LTAHO General'!M358),0)</f>
        <v>0</v>
      </c>
      <c r="AG358" s="111">
        <f>IF(ISBLANK(B358),0,IF(AND(ISBLANK('Form LTAHO General'!P358),NETWORKDAYS(IFERROR(DATE(LEFT('Form LTAHO General'!E358,4),MID('Form LTAHO General'!E358,5,2),RIGHT('Form LTAHO General'!E358,2)),0),IFERROR(DATE(LEFT('Form LTAHO Instructions'!#REF!,4),MID('Form LTAHO Instructions'!#REF!,5,2),RIGHT('Form LTAHO Instructions'!#REF!,2)),0),7)&gt;27),COUNTBLANK('Form LTAHO General'!#REF!),0))</f>
        <v>0</v>
      </c>
      <c r="AH358" s="111">
        <f t="shared" si="35"/>
        <v>0</v>
      </c>
      <c r="AI358" s="111">
        <f t="shared" si="36"/>
        <v>0</v>
      </c>
      <c r="AJ358" s="111">
        <f t="shared" si="37"/>
        <v>0</v>
      </c>
      <c r="AK358" s="111">
        <f>IF(ISBLANK(E358),0,IF(IFERROR(DATE(LEFT(E358,4),MID(E358,5,2),RIGHT(E358,2)),0)&lt;IFERROR(DATE(LEFT('Form LTAHO Instructions'!#REF!,4),MID('Form LTAHO Instructions'!#REF!,5,2),RIGHT('Form LTAHO Instructions'!#REF!,2)),0),0,1))</f>
        <v>0</v>
      </c>
      <c r="AL358" s="111">
        <f>IF('Form LTAHO General'!U358="Misconduct report has been filed",COUNTBLANK('Form LTAHO General'!V358),0)</f>
        <v>0</v>
      </c>
      <c r="AM358" s="111">
        <f t="shared" si="38"/>
        <v>0</v>
      </c>
      <c r="AN358" s="111">
        <f>IF(ISBLANK(D358),0,IF(ISNA(VLOOKUP(D358,'Form LTAHO Dropdowns (Hidden)'!$B$1:$B$4,1,FALSE)),1,0))</f>
        <v>0</v>
      </c>
      <c r="AO358" s="111">
        <f>IF(ISBLANK(G358),0,IF(ISNA(VLOOKUP(G358,'Form LTAHO Dropdowns (Hidden)'!$J$1:$J$5,1,FALSE)),1,0))</f>
        <v>0</v>
      </c>
      <c r="AP358" s="111">
        <f>IF(ISBLANK(K358),0,IF(ISNA(VLOOKUP(K358,'Form LTAHO Dropdowns (Hidden)'!$M$1:$M$4,1,FALSE)),1,0))</f>
        <v>0</v>
      </c>
      <c r="AQ358" s="111">
        <f>IF(ISBLANK(L358),0,IF(ISNA(VLOOKUP(L358,'Form LTAHO Dropdowns (Hidden)'!$K$1:$K$4,1,FALSE)),1,0))</f>
        <v>0</v>
      </c>
      <c r="AR358" s="111">
        <f t="shared" si="39"/>
        <v>0</v>
      </c>
      <c r="AS358" s="111">
        <f t="shared" si="40"/>
        <v>0</v>
      </c>
      <c r="AT358" s="111">
        <f t="shared" si="41"/>
        <v>0</v>
      </c>
    </row>
    <row r="359" spans="2:46" x14ac:dyDescent="0.25">
      <c r="B359" s="12"/>
      <c r="C359" s="12"/>
      <c r="D359" s="12"/>
      <c r="E359" s="32"/>
      <c r="F359" s="12"/>
      <c r="G359" s="12"/>
      <c r="H359" s="12"/>
      <c r="I359" s="32"/>
      <c r="J359" s="12"/>
      <c r="K359" s="12"/>
      <c r="L359" s="12"/>
      <c r="M359" s="12"/>
      <c r="N359" s="12"/>
      <c r="O359" s="12"/>
      <c r="P359" s="32"/>
      <c r="Q359" s="12"/>
      <c r="R359" s="12"/>
      <c r="S359" s="12"/>
      <c r="T359" s="12"/>
      <c r="U359" s="12"/>
      <c r="V359" s="12"/>
      <c r="Z359" s="111" t="e">
        <f>IF('Form LTAHO Instructions'!#REF!="yes",COUNTA('Form LTAHO General'!B359),0)</f>
        <v>#REF!</v>
      </c>
      <c r="AA359" s="111">
        <f>IF(COUNTA(B359:V359)&gt;0,3-(COUNTA('Form LTAHO General'!B359)+COUNTA('Form LTAHO General'!D359)+COUNTA('Form LTAHO General'!U359)),0)</f>
        <v>0</v>
      </c>
      <c r="AB359" s="111">
        <f>IF('Form LTAHO General'!U359="No",COUNTBLANK('Form LTAHO General'!E359:G359)+COUNTBLANK('Form LTAHO General'!K359),0)</f>
        <v>0</v>
      </c>
      <c r="AC359" s="111">
        <f>IF('Form LTAHO General'!G359="Others",COUNTBLANK('Form LTAHO General'!H359),0)</f>
        <v>0</v>
      </c>
      <c r="AD359" s="111">
        <f>IF(AND(U359="No",COUNTA('Form LTAHO General'!B359),ISBLANK('Form LTAHO General'!I359)),COUNTBLANK('Form LTAHO General'!J359),0)</f>
        <v>0</v>
      </c>
      <c r="AE359" s="111">
        <f>IF(ISBLANK(K359),0,IF(ISNUMBER(SEARCH("FI fully agreed with the client's requests/appeals",'Form LTAHO General'!K359)),0,COUNTBLANK('Form LTAHO General'!L359)))</f>
        <v>0</v>
      </c>
      <c r="AF359" s="111">
        <f>IF(OR('Form LTAHO General'!K359="Others",'Form LTAHO General'!L359="Others"),COUNTBLANK('Form LTAHO General'!M359),0)</f>
        <v>0</v>
      </c>
      <c r="AG359" s="111">
        <f>IF(ISBLANK(B359),0,IF(AND(ISBLANK('Form LTAHO General'!P359),NETWORKDAYS(IFERROR(DATE(LEFT('Form LTAHO General'!E359,4),MID('Form LTAHO General'!E359,5,2),RIGHT('Form LTAHO General'!E359,2)),0),IFERROR(DATE(LEFT('Form LTAHO Instructions'!#REF!,4),MID('Form LTAHO Instructions'!#REF!,5,2),RIGHT('Form LTAHO Instructions'!#REF!,2)),0),7)&gt;27),COUNTBLANK('Form LTAHO General'!#REF!),0))</f>
        <v>0</v>
      </c>
      <c r="AH359" s="111">
        <f t="shared" si="35"/>
        <v>0</v>
      </c>
      <c r="AI359" s="111">
        <f t="shared" si="36"/>
        <v>0</v>
      </c>
      <c r="AJ359" s="111">
        <f t="shared" si="37"/>
        <v>0</v>
      </c>
      <c r="AK359" s="111">
        <f>IF(ISBLANK(E359),0,IF(IFERROR(DATE(LEFT(E359,4),MID(E359,5,2),RIGHT(E359,2)),0)&lt;IFERROR(DATE(LEFT('Form LTAHO Instructions'!#REF!,4),MID('Form LTAHO Instructions'!#REF!,5,2),RIGHT('Form LTAHO Instructions'!#REF!,2)),0),0,1))</f>
        <v>0</v>
      </c>
      <c r="AL359" s="111">
        <f>IF('Form LTAHO General'!U359="Misconduct report has been filed",COUNTBLANK('Form LTAHO General'!V359),0)</f>
        <v>0</v>
      </c>
      <c r="AM359" s="111">
        <f t="shared" si="38"/>
        <v>0</v>
      </c>
      <c r="AN359" s="111">
        <f>IF(ISBLANK(D359),0,IF(ISNA(VLOOKUP(D359,'Form LTAHO Dropdowns (Hidden)'!$B$1:$B$4,1,FALSE)),1,0))</f>
        <v>0</v>
      </c>
      <c r="AO359" s="111">
        <f>IF(ISBLANK(G359),0,IF(ISNA(VLOOKUP(G359,'Form LTAHO Dropdowns (Hidden)'!$J$1:$J$5,1,FALSE)),1,0))</f>
        <v>0</v>
      </c>
      <c r="AP359" s="111">
        <f>IF(ISBLANK(K359),0,IF(ISNA(VLOOKUP(K359,'Form LTAHO Dropdowns (Hidden)'!$M$1:$M$4,1,FALSE)),1,0))</f>
        <v>0</v>
      </c>
      <c r="AQ359" s="111">
        <f>IF(ISBLANK(L359),0,IF(ISNA(VLOOKUP(L359,'Form LTAHO Dropdowns (Hidden)'!$K$1:$K$4,1,FALSE)),1,0))</f>
        <v>0</v>
      </c>
      <c r="AR359" s="111">
        <f t="shared" si="39"/>
        <v>0</v>
      </c>
      <c r="AS359" s="111">
        <f t="shared" si="40"/>
        <v>0</v>
      </c>
      <c r="AT359" s="111">
        <f t="shared" si="41"/>
        <v>0</v>
      </c>
    </row>
    <row r="360" spans="2:46" x14ac:dyDescent="0.25">
      <c r="B360" s="12"/>
      <c r="C360" s="12"/>
      <c r="D360" s="12"/>
      <c r="E360" s="32"/>
      <c r="F360" s="12"/>
      <c r="G360" s="12"/>
      <c r="H360" s="12"/>
      <c r="I360" s="32"/>
      <c r="J360" s="12"/>
      <c r="K360" s="12"/>
      <c r="L360" s="12"/>
      <c r="M360" s="12"/>
      <c r="N360" s="12"/>
      <c r="O360" s="12"/>
      <c r="P360" s="32"/>
      <c r="Q360" s="12"/>
      <c r="R360" s="12"/>
      <c r="S360" s="12"/>
      <c r="T360" s="12"/>
      <c r="U360" s="12"/>
      <c r="V360" s="12"/>
      <c r="Z360" s="111" t="e">
        <f>IF('Form LTAHO Instructions'!#REF!="yes",COUNTA('Form LTAHO General'!B360),0)</f>
        <v>#REF!</v>
      </c>
      <c r="AA360" s="111">
        <f>IF(COUNTA(B360:V360)&gt;0,3-(COUNTA('Form LTAHO General'!B360)+COUNTA('Form LTAHO General'!D360)+COUNTA('Form LTAHO General'!U360)),0)</f>
        <v>0</v>
      </c>
      <c r="AB360" s="111">
        <f>IF('Form LTAHO General'!U360="No",COUNTBLANK('Form LTAHO General'!E360:G360)+COUNTBLANK('Form LTAHO General'!K360),0)</f>
        <v>0</v>
      </c>
      <c r="AC360" s="111">
        <f>IF('Form LTAHO General'!G360="Others",COUNTBLANK('Form LTAHO General'!H360),0)</f>
        <v>0</v>
      </c>
      <c r="AD360" s="111">
        <f>IF(AND(U360="No",COUNTA('Form LTAHO General'!B360),ISBLANK('Form LTAHO General'!I360)),COUNTBLANK('Form LTAHO General'!J360),0)</f>
        <v>0</v>
      </c>
      <c r="AE360" s="111">
        <f>IF(ISBLANK(K360),0,IF(ISNUMBER(SEARCH("FI fully agreed with the client's requests/appeals",'Form LTAHO General'!K360)),0,COUNTBLANK('Form LTAHO General'!L360)))</f>
        <v>0</v>
      </c>
      <c r="AF360" s="111">
        <f>IF(OR('Form LTAHO General'!K360="Others",'Form LTAHO General'!L360="Others"),COUNTBLANK('Form LTAHO General'!M360),0)</f>
        <v>0</v>
      </c>
      <c r="AG360" s="111">
        <f>IF(ISBLANK(B360),0,IF(AND(ISBLANK('Form LTAHO General'!P360),NETWORKDAYS(IFERROR(DATE(LEFT('Form LTAHO General'!E360,4),MID('Form LTAHO General'!E360,5,2),RIGHT('Form LTAHO General'!E360,2)),0),IFERROR(DATE(LEFT('Form LTAHO Instructions'!#REF!,4),MID('Form LTAHO Instructions'!#REF!,5,2),RIGHT('Form LTAHO Instructions'!#REF!,2)),0),7)&gt;27),COUNTBLANK('Form LTAHO General'!#REF!),0))</f>
        <v>0</v>
      </c>
      <c r="AH360" s="111">
        <f t="shared" si="35"/>
        <v>0</v>
      </c>
      <c r="AI360" s="111">
        <f t="shared" si="36"/>
        <v>0</v>
      </c>
      <c r="AJ360" s="111">
        <f t="shared" si="37"/>
        <v>0</v>
      </c>
      <c r="AK360" s="111">
        <f>IF(ISBLANK(E360),0,IF(IFERROR(DATE(LEFT(E360,4),MID(E360,5,2),RIGHT(E360,2)),0)&lt;IFERROR(DATE(LEFT('Form LTAHO Instructions'!#REF!,4),MID('Form LTAHO Instructions'!#REF!,5,2),RIGHT('Form LTAHO Instructions'!#REF!,2)),0),0,1))</f>
        <v>0</v>
      </c>
      <c r="AL360" s="111">
        <f>IF('Form LTAHO General'!U360="Misconduct report has been filed",COUNTBLANK('Form LTAHO General'!V360),0)</f>
        <v>0</v>
      </c>
      <c r="AM360" s="111">
        <f t="shared" si="38"/>
        <v>0</v>
      </c>
      <c r="AN360" s="111">
        <f>IF(ISBLANK(D360),0,IF(ISNA(VLOOKUP(D360,'Form LTAHO Dropdowns (Hidden)'!$B$1:$B$4,1,FALSE)),1,0))</f>
        <v>0</v>
      </c>
      <c r="AO360" s="111">
        <f>IF(ISBLANK(G360),0,IF(ISNA(VLOOKUP(G360,'Form LTAHO Dropdowns (Hidden)'!$J$1:$J$5,1,FALSE)),1,0))</f>
        <v>0</v>
      </c>
      <c r="AP360" s="111">
        <f>IF(ISBLANK(K360),0,IF(ISNA(VLOOKUP(K360,'Form LTAHO Dropdowns (Hidden)'!$M$1:$M$4,1,FALSE)),1,0))</f>
        <v>0</v>
      </c>
      <c r="AQ360" s="111">
        <f>IF(ISBLANK(L360),0,IF(ISNA(VLOOKUP(L360,'Form LTAHO Dropdowns (Hidden)'!$K$1:$K$4,1,FALSE)),1,0))</f>
        <v>0</v>
      </c>
      <c r="AR360" s="111">
        <f t="shared" si="39"/>
        <v>0</v>
      </c>
      <c r="AS360" s="111">
        <f t="shared" si="40"/>
        <v>0</v>
      </c>
      <c r="AT360" s="111">
        <f t="shared" si="41"/>
        <v>0</v>
      </c>
    </row>
    <row r="361" spans="2:46" x14ac:dyDescent="0.25">
      <c r="B361" s="12"/>
      <c r="C361" s="12"/>
      <c r="D361" s="12"/>
      <c r="E361" s="32"/>
      <c r="F361" s="12"/>
      <c r="G361" s="12"/>
      <c r="H361" s="12"/>
      <c r="I361" s="32"/>
      <c r="J361" s="12"/>
      <c r="K361" s="12"/>
      <c r="L361" s="12"/>
      <c r="M361" s="12"/>
      <c r="N361" s="12"/>
      <c r="O361" s="12"/>
      <c r="P361" s="32"/>
      <c r="Q361" s="12"/>
      <c r="R361" s="12"/>
      <c r="S361" s="12"/>
      <c r="T361" s="12"/>
      <c r="U361" s="12"/>
      <c r="V361" s="12"/>
      <c r="Z361" s="111" t="e">
        <f>IF('Form LTAHO Instructions'!#REF!="yes",COUNTA('Form LTAHO General'!B361),0)</f>
        <v>#REF!</v>
      </c>
      <c r="AA361" s="111">
        <f>IF(COUNTA(B361:V361)&gt;0,3-(COUNTA('Form LTAHO General'!B361)+COUNTA('Form LTAHO General'!D361)+COUNTA('Form LTAHO General'!U361)),0)</f>
        <v>0</v>
      </c>
      <c r="AB361" s="111">
        <f>IF('Form LTAHO General'!U361="No",COUNTBLANK('Form LTAHO General'!E361:G361)+COUNTBLANK('Form LTAHO General'!K361),0)</f>
        <v>0</v>
      </c>
      <c r="AC361" s="111">
        <f>IF('Form LTAHO General'!G361="Others",COUNTBLANK('Form LTAHO General'!H361),0)</f>
        <v>0</v>
      </c>
      <c r="AD361" s="111">
        <f>IF(AND(U361="No",COUNTA('Form LTAHO General'!B361),ISBLANK('Form LTAHO General'!I361)),COUNTBLANK('Form LTAHO General'!J361),0)</f>
        <v>0</v>
      </c>
      <c r="AE361" s="111">
        <f>IF(ISBLANK(K361),0,IF(ISNUMBER(SEARCH("FI fully agreed with the client's requests/appeals",'Form LTAHO General'!K361)),0,COUNTBLANK('Form LTAHO General'!L361)))</f>
        <v>0</v>
      </c>
      <c r="AF361" s="111">
        <f>IF(OR('Form LTAHO General'!K361="Others",'Form LTAHO General'!L361="Others"),COUNTBLANK('Form LTAHO General'!M361),0)</f>
        <v>0</v>
      </c>
      <c r="AG361" s="111">
        <f>IF(ISBLANK(B361),0,IF(AND(ISBLANK('Form LTAHO General'!P361),NETWORKDAYS(IFERROR(DATE(LEFT('Form LTAHO General'!E361,4),MID('Form LTAHO General'!E361,5,2),RIGHT('Form LTAHO General'!E361,2)),0),IFERROR(DATE(LEFT('Form LTAHO Instructions'!#REF!,4),MID('Form LTAHO Instructions'!#REF!,5,2),RIGHT('Form LTAHO Instructions'!#REF!,2)),0),7)&gt;27),COUNTBLANK('Form LTAHO General'!#REF!),0))</f>
        <v>0</v>
      </c>
      <c r="AH361" s="111">
        <f t="shared" si="35"/>
        <v>0</v>
      </c>
      <c r="AI361" s="111">
        <f t="shared" si="36"/>
        <v>0</v>
      </c>
      <c r="AJ361" s="111">
        <f t="shared" si="37"/>
        <v>0</v>
      </c>
      <c r="AK361" s="111">
        <f>IF(ISBLANK(E361),0,IF(IFERROR(DATE(LEFT(E361,4),MID(E361,5,2),RIGHT(E361,2)),0)&lt;IFERROR(DATE(LEFT('Form LTAHO Instructions'!#REF!,4),MID('Form LTAHO Instructions'!#REF!,5,2),RIGHT('Form LTAHO Instructions'!#REF!,2)),0),0,1))</f>
        <v>0</v>
      </c>
      <c r="AL361" s="111">
        <f>IF('Form LTAHO General'!U361="Misconduct report has been filed",COUNTBLANK('Form LTAHO General'!V361),0)</f>
        <v>0</v>
      </c>
      <c r="AM361" s="111">
        <f t="shared" si="38"/>
        <v>0</v>
      </c>
      <c r="AN361" s="111">
        <f>IF(ISBLANK(D361),0,IF(ISNA(VLOOKUP(D361,'Form LTAHO Dropdowns (Hidden)'!$B$1:$B$4,1,FALSE)),1,0))</f>
        <v>0</v>
      </c>
      <c r="AO361" s="111">
        <f>IF(ISBLANK(G361),0,IF(ISNA(VLOOKUP(G361,'Form LTAHO Dropdowns (Hidden)'!$J$1:$J$5,1,FALSE)),1,0))</f>
        <v>0</v>
      </c>
      <c r="AP361" s="111">
        <f>IF(ISBLANK(K361),0,IF(ISNA(VLOOKUP(K361,'Form LTAHO Dropdowns (Hidden)'!$M$1:$M$4,1,FALSE)),1,0))</f>
        <v>0</v>
      </c>
      <c r="AQ361" s="111">
        <f>IF(ISBLANK(L361),0,IF(ISNA(VLOOKUP(L361,'Form LTAHO Dropdowns (Hidden)'!$K$1:$K$4,1,FALSE)),1,0))</f>
        <v>0</v>
      </c>
      <c r="AR361" s="111">
        <f t="shared" si="39"/>
        <v>0</v>
      </c>
      <c r="AS361" s="111">
        <f t="shared" si="40"/>
        <v>0</v>
      </c>
      <c r="AT361" s="111">
        <f t="shared" si="41"/>
        <v>0</v>
      </c>
    </row>
    <row r="362" spans="2:46" x14ac:dyDescent="0.25">
      <c r="B362" s="12"/>
      <c r="C362" s="12"/>
      <c r="D362" s="12"/>
      <c r="E362" s="32"/>
      <c r="F362" s="12"/>
      <c r="G362" s="12"/>
      <c r="H362" s="12"/>
      <c r="I362" s="32"/>
      <c r="J362" s="12"/>
      <c r="K362" s="12"/>
      <c r="L362" s="12"/>
      <c r="M362" s="12"/>
      <c r="N362" s="12"/>
      <c r="O362" s="12"/>
      <c r="P362" s="32"/>
      <c r="Q362" s="12"/>
      <c r="R362" s="12"/>
      <c r="S362" s="12"/>
      <c r="T362" s="12"/>
      <c r="U362" s="12"/>
      <c r="V362" s="12"/>
      <c r="Z362" s="111" t="e">
        <f>IF('Form LTAHO Instructions'!#REF!="yes",COUNTA('Form LTAHO General'!B362),0)</f>
        <v>#REF!</v>
      </c>
      <c r="AA362" s="111">
        <f>IF(COUNTA(B362:V362)&gt;0,3-(COUNTA('Form LTAHO General'!B362)+COUNTA('Form LTAHO General'!D362)+COUNTA('Form LTAHO General'!U362)),0)</f>
        <v>0</v>
      </c>
      <c r="AB362" s="111">
        <f>IF('Form LTAHO General'!U362="No",COUNTBLANK('Form LTAHO General'!E362:G362)+COUNTBLANK('Form LTAHO General'!K362),0)</f>
        <v>0</v>
      </c>
      <c r="AC362" s="111">
        <f>IF('Form LTAHO General'!G362="Others",COUNTBLANK('Form LTAHO General'!H362),0)</f>
        <v>0</v>
      </c>
      <c r="AD362" s="111">
        <f>IF(AND(U362="No",COUNTA('Form LTAHO General'!B362),ISBLANK('Form LTAHO General'!I362)),COUNTBLANK('Form LTAHO General'!J362),0)</f>
        <v>0</v>
      </c>
      <c r="AE362" s="111">
        <f>IF(ISBLANK(K362),0,IF(ISNUMBER(SEARCH("FI fully agreed with the client's requests/appeals",'Form LTAHO General'!K362)),0,COUNTBLANK('Form LTAHO General'!L362)))</f>
        <v>0</v>
      </c>
      <c r="AF362" s="111">
        <f>IF(OR('Form LTAHO General'!K362="Others",'Form LTAHO General'!L362="Others"),COUNTBLANK('Form LTAHO General'!M362),0)</f>
        <v>0</v>
      </c>
      <c r="AG362" s="111">
        <f>IF(ISBLANK(B362),0,IF(AND(ISBLANK('Form LTAHO General'!P362),NETWORKDAYS(IFERROR(DATE(LEFT('Form LTAHO General'!E362,4),MID('Form LTAHO General'!E362,5,2),RIGHT('Form LTAHO General'!E362,2)),0),IFERROR(DATE(LEFT('Form LTAHO Instructions'!#REF!,4),MID('Form LTAHO Instructions'!#REF!,5,2),RIGHT('Form LTAHO Instructions'!#REF!,2)),0),7)&gt;27),COUNTBLANK('Form LTAHO General'!#REF!),0))</f>
        <v>0</v>
      </c>
      <c r="AH362" s="111">
        <f t="shared" si="35"/>
        <v>0</v>
      </c>
      <c r="AI362" s="111">
        <f t="shared" si="36"/>
        <v>0</v>
      </c>
      <c r="AJ362" s="111">
        <f t="shared" si="37"/>
        <v>0</v>
      </c>
      <c r="AK362" s="111">
        <f>IF(ISBLANK(E362),0,IF(IFERROR(DATE(LEFT(E362,4),MID(E362,5,2),RIGHT(E362,2)),0)&lt;IFERROR(DATE(LEFT('Form LTAHO Instructions'!#REF!,4),MID('Form LTAHO Instructions'!#REF!,5,2),RIGHT('Form LTAHO Instructions'!#REF!,2)),0),0,1))</f>
        <v>0</v>
      </c>
      <c r="AL362" s="111">
        <f>IF('Form LTAHO General'!U362="Misconduct report has been filed",COUNTBLANK('Form LTAHO General'!V362),0)</f>
        <v>0</v>
      </c>
      <c r="AM362" s="111">
        <f t="shared" si="38"/>
        <v>0</v>
      </c>
      <c r="AN362" s="111">
        <f>IF(ISBLANK(D362),0,IF(ISNA(VLOOKUP(D362,'Form LTAHO Dropdowns (Hidden)'!$B$1:$B$4,1,FALSE)),1,0))</f>
        <v>0</v>
      </c>
      <c r="AO362" s="111">
        <f>IF(ISBLANK(G362),0,IF(ISNA(VLOOKUP(G362,'Form LTAHO Dropdowns (Hidden)'!$J$1:$J$5,1,FALSE)),1,0))</f>
        <v>0</v>
      </c>
      <c r="AP362" s="111">
        <f>IF(ISBLANK(K362),0,IF(ISNA(VLOOKUP(K362,'Form LTAHO Dropdowns (Hidden)'!$M$1:$M$4,1,FALSE)),1,0))</f>
        <v>0</v>
      </c>
      <c r="AQ362" s="111">
        <f>IF(ISBLANK(L362),0,IF(ISNA(VLOOKUP(L362,'Form LTAHO Dropdowns (Hidden)'!$K$1:$K$4,1,FALSE)),1,0))</f>
        <v>0</v>
      </c>
      <c r="AR362" s="111">
        <f t="shared" si="39"/>
        <v>0</v>
      </c>
      <c r="AS362" s="111">
        <f t="shared" si="40"/>
        <v>0</v>
      </c>
      <c r="AT362" s="111">
        <f t="shared" si="41"/>
        <v>0</v>
      </c>
    </row>
    <row r="363" spans="2:46" x14ac:dyDescent="0.25">
      <c r="B363" s="12"/>
      <c r="C363" s="12"/>
      <c r="D363" s="12"/>
      <c r="E363" s="32"/>
      <c r="F363" s="12"/>
      <c r="G363" s="12"/>
      <c r="H363" s="12"/>
      <c r="I363" s="32"/>
      <c r="J363" s="12"/>
      <c r="K363" s="12"/>
      <c r="L363" s="12"/>
      <c r="M363" s="12"/>
      <c r="N363" s="12"/>
      <c r="O363" s="12"/>
      <c r="P363" s="32"/>
      <c r="Q363" s="12"/>
      <c r="R363" s="12"/>
      <c r="S363" s="12"/>
      <c r="T363" s="12"/>
      <c r="U363" s="12"/>
      <c r="V363" s="12"/>
      <c r="Z363" s="111" t="e">
        <f>IF('Form LTAHO Instructions'!#REF!="yes",COUNTA('Form LTAHO General'!B363),0)</f>
        <v>#REF!</v>
      </c>
      <c r="AA363" s="111">
        <f>IF(COUNTA(B363:V363)&gt;0,3-(COUNTA('Form LTAHO General'!B363)+COUNTA('Form LTAHO General'!D363)+COUNTA('Form LTAHO General'!U363)),0)</f>
        <v>0</v>
      </c>
      <c r="AB363" s="111">
        <f>IF('Form LTAHO General'!U363="No",COUNTBLANK('Form LTAHO General'!E363:G363)+COUNTBLANK('Form LTAHO General'!K363),0)</f>
        <v>0</v>
      </c>
      <c r="AC363" s="111">
        <f>IF('Form LTAHO General'!G363="Others",COUNTBLANK('Form LTAHO General'!H363),0)</f>
        <v>0</v>
      </c>
      <c r="AD363" s="111">
        <f>IF(AND(U363="No",COUNTA('Form LTAHO General'!B363),ISBLANK('Form LTAHO General'!I363)),COUNTBLANK('Form LTAHO General'!J363),0)</f>
        <v>0</v>
      </c>
      <c r="AE363" s="111">
        <f>IF(ISBLANK(K363),0,IF(ISNUMBER(SEARCH("FI fully agreed with the client's requests/appeals",'Form LTAHO General'!K363)),0,COUNTBLANK('Form LTAHO General'!L363)))</f>
        <v>0</v>
      </c>
      <c r="AF363" s="111">
        <f>IF(OR('Form LTAHO General'!K363="Others",'Form LTAHO General'!L363="Others"),COUNTBLANK('Form LTAHO General'!M363),0)</f>
        <v>0</v>
      </c>
      <c r="AG363" s="111">
        <f>IF(ISBLANK(B363),0,IF(AND(ISBLANK('Form LTAHO General'!P363),NETWORKDAYS(IFERROR(DATE(LEFT('Form LTAHO General'!E363,4),MID('Form LTAHO General'!E363,5,2),RIGHT('Form LTAHO General'!E363,2)),0),IFERROR(DATE(LEFT('Form LTAHO Instructions'!#REF!,4),MID('Form LTAHO Instructions'!#REF!,5,2),RIGHT('Form LTAHO Instructions'!#REF!,2)),0),7)&gt;27),COUNTBLANK('Form LTAHO General'!#REF!),0))</f>
        <v>0</v>
      </c>
      <c r="AH363" s="111">
        <f t="shared" si="35"/>
        <v>0</v>
      </c>
      <c r="AI363" s="111">
        <f t="shared" si="36"/>
        <v>0</v>
      </c>
      <c r="AJ363" s="111">
        <f t="shared" si="37"/>
        <v>0</v>
      </c>
      <c r="AK363" s="111">
        <f>IF(ISBLANK(E363),0,IF(IFERROR(DATE(LEFT(E363,4),MID(E363,5,2),RIGHT(E363,2)),0)&lt;IFERROR(DATE(LEFT('Form LTAHO Instructions'!#REF!,4),MID('Form LTAHO Instructions'!#REF!,5,2),RIGHT('Form LTAHO Instructions'!#REF!,2)),0),0,1))</f>
        <v>0</v>
      </c>
      <c r="AL363" s="111">
        <f>IF('Form LTAHO General'!U363="Misconduct report has been filed",COUNTBLANK('Form LTAHO General'!V363),0)</f>
        <v>0</v>
      </c>
      <c r="AM363" s="111">
        <f t="shared" si="38"/>
        <v>0</v>
      </c>
      <c r="AN363" s="111">
        <f>IF(ISBLANK(D363),0,IF(ISNA(VLOOKUP(D363,'Form LTAHO Dropdowns (Hidden)'!$B$1:$B$4,1,FALSE)),1,0))</f>
        <v>0</v>
      </c>
      <c r="AO363" s="111">
        <f>IF(ISBLANK(G363),0,IF(ISNA(VLOOKUP(G363,'Form LTAHO Dropdowns (Hidden)'!$J$1:$J$5,1,FALSE)),1,0))</f>
        <v>0</v>
      </c>
      <c r="AP363" s="111">
        <f>IF(ISBLANK(K363),0,IF(ISNA(VLOOKUP(K363,'Form LTAHO Dropdowns (Hidden)'!$M$1:$M$4,1,FALSE)),1,0))</f>
        <v>0</v>
      </c>
      <c r="AQ363" s="111">
        <f>IF(ISBLANK(L363),0,IF(ISNA(VLOOKUP(L363,'Form LTAHO Dropdowns (Hidden)'!$K$1:$K$4,1,FALSE)),1,0))</f>
        <v>0</v>
      </c>
      <c r="AR363" s="111">
        <f t="shared" si="39"/>
        <v>0</v>
      </c>
      <c r="AS363" s="111">
        <f t="shared" si="40"/>
        <v>0</v>
      </c>
      <c r="AT363" s="111">
        <f t="shared" si="41"/>
        <v>0</v>
      </c>
    </row>
    <row r="364" spans="2:46" x14ac:dyDescent="0.25">
      <c r="B364" s="12"/>
      <c r="C364" s="12"/>
      <c r="D364" s="12"/>
      <c r="E364" s="32"/>
      <c r="F364" s="12"/>
      <c r="G364" s="12"/>
      <c r="H364" s="12"/>
      <c r="I364" s="32"/>
      <c r="J364" s="12"/>
      <c r="K364" s="12"/>
      <c r="L364" s="12"/>
      <c r="M364" s="12"/>
      <c r="N364" s="12"/>
      <c r="O364" s="12"/>
      <c r="P364" s="32"/>
      <c r="Q364" s="12"/>
      <c r="R364" s="12"/>
      <c r="S364" s="12"/>
      <c r="T364" s="12"/>
      <c r="U364" s="12"/>
      <c r="V364" s="12"/>
      <c r="Z364" s="111" t="e">
        <f>IF('Form LTAHO Instructions'!#REF!="yes",COUNTA('Form LTAHO General'!B364),0)</f>
        <v>#REF!</v>
      </c>
      <c r="AA364" s="111">
        <f>IF(COUNTA(B364:V364)&gt;0,3-(COUNTA('Form LTAHO General'!B364)+COUNTA('Form LTAHO General'!D364)+COUNTA('Form LTAHO General'!U364)),0)</f>
        <v>0</v>
      </c>
      <c r="AB364" s="111">
        <f>IF('Form LTAHO General'!U364="No",COUNTBLANK('Form LTAHO General'!E364:G364)+COUNTBLANK('Form LTAHO General'!K364),0)</f>
        <v>0</v>
      </c>
      <c r="AC364" s="111">
        <f>IF('Form LTAHO General'!G364="Others",COUNTBLANK('Form LTAHO General'!H364),0)</f>
        <v>0</v>
      </c>
      <c r="AD364" s="111">
        <f>IF(AND(U364="No",COUNTA('Form LTAHO General'!B364),ISBLANK('Form LTAHO General'!I364)),COUNTBLANK('Form LTAHO General'!J364),0)</f>
        <v>0</v>
      </c>
      <c r="AE364" s="111">
        <f>IF(ISBLANK(K364),0,IF(ISNUMBER(SEARCH("FI fully agreed with the client's requests/appeals",'Form LTAHO General'!K364)),0,COUNTBLANK('Form LTAHO General'!L364)))</f>
        <v>0</v>
      </c>
      <c r="AF364" s="111">
        <f>IF(OR('Form LTAHO General'!K364="Others",'Form LTAHO General'!L364="Others"),COUNTBLANK('Form LTAHO General'!M364),0)</f>
        <v>0</v>
      </c>
      <c r="AG364" s="111">
        <f>IF(ISBLANK(B364),0,IF(AND(ISBLANK('Form LTAHO General'!P364),NETWORKDAYS(IFERROR(DATE(LEFT('Form LTAHO General'!E364,4),MID('Form LTAHO General'!E364,5,2),RIGHT('Form LTAHO General'!E364,2)),0),IFERROR(DATE(LEFT('Form LTAHO Instructions'!#REF!,4),MID('Form LTAHO Instructions'!#REF!,5,2),RIGHT('Form LTAHO Instructions'!#REF!,2)),0),7)&gt;27),COUNTBLANK('Form LTAHO General'!#REF!),0))</f>
        <v>0</v>
      </c>
      <c r="AH364" s="111">
        <f t="shared" si="35"/>
        <v>0</v>
      </c>
      <c r="AI364" s="111">
        <f t="shared" si="36"/>
        <v>0</v>
      </c>
      <c r="AJ364" s="111">
        <f t="shared" si="37"/>
        <v>0</v>
      </c>
      <c r="AK364" s="111">
        <f>IF(ISBLANK(E364),0,IF(IFERROR(DATE(LEFT(E364,4),MID(E364,5,2),RIGHT(E364,2)),0)&lt;IFERROR(DATE(LEFT('Form LTAHO Instructions'!#REF!,4),MID('Form LTAHO Instructions'!#REF!,5,2),RIGHT('Form LTAHO Instructions'!#REF!,2)),0),0,1))</f>
        <v>0</v>
      </c>
      <c r="AL364" s="111">
        <f>IF('Form LTAHO General'!U364="Misconduct report has been filed",COUNTBLANK('Form LTAHO General'!V364),0)</f>
        <v>0</v>
      </c>
      <c r="AM364" s="111">
        <f t="shared" si="38"/>
        <v>0</v>
      </c>
      <c r="AN364" s="111">
        <f>IF(ISBLANK(D364),0,IF(ISNA(VLOOKUP(D364,'Form LTAHO Dropdowns (Hidden)'!$B$1:$B$4,1,FALSE)),1,0))</f>
        <v>0</v>
      </c>
      <c r="AO364" s="111">
        <f>IF(ISBLANK(G364),0,IF(ISNA(VLOOKUP(G364,'Form LTAHO Dropdowns (Hidden)'!$J$1:$J$5,1,FALSE)),1,0))</f>
        <v>0</v>
      </c>
      <c r="AP364" s="111">
        <f>IF(ISBLANK(K364),0,IF(ISNA(VLOOKUP(K364,'Form LTAHO Dropdowns (Hidden)'!$M$1:$M$4,1,FALSE)),1,0))</f>
        <v>0</v>
      </c>
      <c r="AQ364" s="111">
        <f>IF(ISBLANK(L364),0,IF(ISNA(VLOOKUP(L364,'Form LTAHO Dropdowns (Hidden)'!$K$1:$K$4,1,FALSE)),1,0))</f>
        <v>0</v>
      </c>
      <c r="AR364" s="111">
        <f t="shared" si="39"/>
        <v>0</v>
      </c>
      <c r="AS364" s="111">
        <f t="shared" si="40"/>
        <v>0</v>
      </c>
      <c r="AT364" s="111">
        <f t="shared" si="41"/>
        <v>0</v>
      </c>
    </row>
    <row r="365" spans="2:46" x14ac:dyDescent="0.25">
      <c r="B365" s="12"/>
      <c r="C365" s="12"/>
      <c r="D365" s="12"/>
      <c r="E365" s="32"/>
      <c r="F365" s="12"/>
      <c r="G365" s="12"/>
      <c r="H365" s="12"/>
      <c r="I365" s="32"/>
      <c r="J365" s="12"/>
      <c r="K365" s="12"/>
      <c r="L365" s="12"/>
      <c r="M365" s="12"/>
      <c r="N365" s="12"/>
      <c r="O365" s="12"/>
      <c r="P365" s="32"/>
      <c r="Q365" s="12"/>
      <c r="R365" s="12"/>
      <c r="S365" s="12"/>
      <c r="T365" s="12"/>
      <c r="U365" s="12"/>
      <c r="V365" s="12"/>
      <c r="Z365" s="111" t="e">
        <f>IF('Form LTAHO Instructions'!#REF!="yes",COUNTA('Form LTAHO General'!B365),0)</f>
        <v>#REF!</v>
      </c>
      <c r="AA365" s="111">
        <f>IF(COUNTA(B365:V365)&gt;0,3-(COUNTA('Form LTAHO General'!B365)+COUNTA('Form LTAHO General'!D365)+COUNTA('Form LTAHO General'!U365)),0)</f>
        <v>0</v>
      </c>
      <c r="AB365" s="111">
        <f>IF('Form LTAHO General'!U365="No",COUNTBLANK('Form LTAHO General'!E365:G365)+COUNTBLANK('Form LTAHO General'!K365),0)</f>
        <v>0</v>
      </c>
      <c r="AC365" s="111">
        <f>IF('Form LTAHO General'!G365="Others",COUNTBLANK('Form LTAHO General'!H365),0)</f>
        <v>0</v>
      </c>
      <c r="AD365" s="111">
        <f>IF(AND(U365="No",COUNTA('Form LTAHO General'!B365),ISBLANK('Form LTAHO General'!I365)),COUNTBLANK('Form LTAHO General'!J365),0)</f>
        <v>0</v>
      </c>
      <c r="AE365" s="111">
        <f>IF(ISBLANK(K365),0,IF(ISNUMBER(SEARCH("FI fully agreed with the client's requests/appeals",'Form LTAHO General'!K365)),0,COUNTBLANK('Form LTAHO General'!L365)))</f>
        <v>0</v>
      </c>
      <c r="AF365" s="111">
        <f>IF(OR('Form LTAHO General'!K365="Others",'Form LTAHO General'!L365="Others"),COUNTBLANK('Form LTAHO General'!M365),0)</f>
        <v>0</v>
      </c>
      <c r="AG365" s="111">
        <f>IF(ISBLANK(B365),0,IF(AND(ISBLANK('Form LTAHO General'!P365),NETWORKDAYS(IFERROR(DATE(LEFT('Form LTAHO General'!E365,4),MID('Form LTAHO General'!E365,5,2),RIGHT('Form LTAHO General'!E365,2)),0),IFERROR(DATE(LEFT('Form LTAHO Instructions'!#REF!,4),MID('Form LTAHO Instructions'!#REF!,5,2),RIGHT('Form LTAHO Instructions'!#REF!,2)),0),7)&gt;27),COUNTBLANK('Form LTAHO General'!#REF!),0))</f>
        <v>0</v>
      </c>
      <c r="AH365" s="111">
        <f t="shared" si="35"/>
        <v>0</v>
      </c>
      <c r="AI365" s="111">
        <f t="shared" si="36"/>
        <v>0</v>
      </c>
      <c r="AJ365" s="111">
        <f t="shared" si="37"/>
        <v>0</v>
      </c>
      <c r="AK365" s="111">
        <f>IF(ISBLANK(E365),0,IF(IFERROR(DATE(LEFT(E365,4),MID(E365,5,2),RIGHT(E365,2)),0)&lt;IFERROR(DATE(LEFT('Form LTAHO Instructions'!#REF!,4),MID('Form LTAHO Instructions'!#REF!,5,2),RIGHT('Form LTAHO Instructions'!#REF!,2)),0),0,1))</f>
        <v>0</v>
      </c>
      <c r="AL365" s="111">
        <f>IF('Form LTAHO General'!U365="Misconduct report has been filed",COUNTBLANK('Form LTAHO General'!V365),0)</f>
        <v>0</v>
      </c>
      <c r="AM365" s="111">
        <f t="shared" si="38"/>
        <v>0</v>
      </c>
      <c r="AN365" s="111">
        <f>IF(ISBLANK(D365),0,IF(ISNA(VLOOKUP(D365,'Form LTAHO Dropdowns (Hidden)'!$B$1:$B$4,1,FALSE)),1,0))</f>
        <v>0</v>
      </c>
      <c r="AO365" s="111">
        <f>IF(ISBLANK(G365),0,IF(ISNA(VLOOKUP(G365,'Form LTAHO Dropdowns (Hidden)'!$J$1:$J$5,1,FALSE)),1,0))</f>
        <v>0</v>
      </c>
      <c r="AP365" s="111">
        <f>IF(ISBLANK(K365),0,IF(ISNA(VLOOKUP(K365,'Form LTAHO Dropdowns (Hidden)'!$M$1:$M$4,1,FALSE)),1,0))</f>
        <v>0</v>
      </c>
      <c r="AQ365" s="111">
        <f>IF(ISBLANK(L365),0,IF(ISNA(VLOOKUP(L365,'Form LTAHO Dropdowns (Hidden)'!$K$1:$K$4,1,FALSE)),1,0))</f>
        <v>0</v>
      </c>
      <c r="AR365" s="111">
        <f t="shared" si="39"/>
        <v>0</v>
      </c>
      <c r="AS365" s="111">
        <f t="shared" si="40"/>
        <v>0</v>
      </c>
      <c r="AT365" s="111">
        <f t="shared" si="41"/>
        <v>0</v>
      </c>
    </row>
    <row r="366" spans="2:46" x14ac:dyDescent="0.25">
      <c r="B366" s="12"/>
      <c r="C366" s="12"/>
      <c r="D366" s="12"/>
      <c r="E366" s="32"/>
      <c r="F366" s="12"/>
      <c r="G366" s="12"/>
      <c r="H366" s="12"/>
      <c r="I366" s="32"/>
      <c r="J366" s="12"/>
      <c r="K366" s="12"/>
      <c r="L366" s="12"/>
      <c r="M366" s="12"/>
      <c r="N366" s="12"/>
      <c r="O366" s="12"/>
      <c r="P366" s="32"/>
      <c r="Q366" s="12"/>
      <c r="R366" s="12"/>
      <c r="S366" s="12"/>
      <c r="T366" s="12"/>
      <c r="U366" s="12"/>
      <c r="V366" s="12"/>
      <c r="Z366" s="111" t="e">
        <f>IF('Form LTAHO Instructions'!#REF!="yes",COUNTA('Form LTAHO General'!B366),0)</f>
        <v>#REF!</v>
      </c>
      <c r="AA366" s="111">
        <f>IF(COUNTA(B366:V366)&gt;0,3-(COUNTA('Form LTAHO General'!B366)+COUNTA('Form LTAHO General'!D366)+COUNTA('Form LTAHO General'!U366)),0)</f>
        <v>0</v>
      </c>
      <c r="AB366" s="111">
        <f>IF('Form LTAHO General'!U366="No",COUNTBLANK('Form LTAHO General'!E366:G366)+COUNTBLANK('Form LTAHO General'!K366),0)</f>
        <v>0</v>
      </c>
      <c r="AC366" s="111">
        <f>IF('Form LTAHO General'!G366="Others",COUNTBLANK('Form LTAHO General'!H366),0)</f>
        <v>0</v>
      </c>
      <c r="AD366" s="111">
        <f>IF(AND(U366="No",COUNTA('Form LTAHO General'!B366),ISBLANK('Form LTAHO General'!I366)),COUNTBLANK('Form LTAHO General'!J366),0)</f>
        <v>0</v>
      </c>
      <c r="AE366" s="111">
        <f>IF(ISBLANK(K366),0,IF(ISNUMBER(SEARCH("FI fully agreed with the client's requests/appeals",'Form LTAHO General'!K366)),0,COUNTBLANK('Form LTAHO General'!L366)))</f>
        <v>0</v>
      </c>
      <c r="AF366" s="111">
        <f>IF(OR('Form LTAHO General'!K366="Others",'Form LTAHO General'!L366="Others"),COUNTBLANK('Form LTAHO General'!M366),0)</f>
        <v>0</v>
      </c>
      <c r="AG366" s="111">
        <f>IF(ISBLANK(B366),0,IF(AND(ISBLANK('Form LTAHO General'!P366),NETWORKDAYS(IFERROR(DATE(LEFT('Form LTAHO General'!E366,4),MID('Form LTAHO General'!E366,5,2),RIGHT('Form LTAHO General'!E366,2)),0),IFERROR(DATE(LEFT('Form LTAHO Instructions'!#REF!,4),MID('Form LTAHO Instructions'!#REF!,5,2),RIGHT('Form LTAHO Instructions'!#REF!,2)),0),7)&gt;27),COUNTBLANK('Form LTAHO General'!#REF!),0))</f>
        <v>0</v>
      </c>
      <c r="AH366" s="111">
        <f t="shared" si="35"/>
        <v>0</v>
      </c>
      <c r="AI366" s="111">
        <f t="shared" si="36"/>
        <v>0</v>
      </c>
      <c r="AJ366" s="111">
        <f t="shared" si="37"/>
        <v>0</v>
      </c>
      <c r="AK366" s="111">
        <f>IF(ISBLANK(E366),0,IF(IFERROR(DATE(LEFT(E366,4),MID(E366,5,2),RIGHT(E366,2)),0)&lt;IFERROR(DATE(LEFT('Form LTAHO Instructions'!#REF!,4),MID('Form LTAHO Instructions'!#REF!,5,2),RIGHT('Form LTAHO Instructions'!#REF!,2)),0),0,1))</f>
        <v>0</v>
      </c>
      <c r="AL366" s="111">
        <f>IF('Form LTAHO General'!U366="Misconduct report has been filed",COUNTBLANK('Form LTAHO General'!V366),0)</f>
        <v>0</v>
      </c>
      <c r="AM366" s="111">
        <f t="shared" si="38"/>
        <v>0</v>
      </c>
      <c r="AN366" s="111">
        <f>IF(ISBLANK(D366),0,IF(ISNA(VLOOKUP(D366,'Form LTAHO Dropdowns (Hidden)'!$B$1:$B$4,1,FALSE)),1,0))</f>
        <v>0</v>
      </c>
      <c r="AO366" s="111">
        <f>IF(ISBLANK(G366),0,IF(ISNA(VLOOKUP(G366,'Form LTAHO Dropdowns (Hidden)'!$J$1:$J$5,1,FALSE)),1,0))</f>
        <v>0</v>
      </c>
      <c r="AP366" s="111">
        <f>IF(ISBLANK(K366),0,IF(ISNA(VLOOKUP(K366,'Form LTAHO Dropdowns (Hidden)'!$M$1:$M$4,1,FALSE)),1,0))</f>
        <v>0</v>
      </c>
      <c r="AQ366" s="111">
        <f>IF(ISBLANK(L366),0,IF(ISNA(VLOOKUP(L366,'Form LTAHO Dropdowns (Hidden)'!$K$1:$K$4,1,FALSE)),1,0))</f>
        <v>0</v>
      </c>
      <c r="AR366" s="111">
        <f t="shared" si="39"/>
        <v>0</v>
      </c>
      <c r="AS366" s="111">
        <f t="shared" si="40"/>
        <v>0</v>
      </c>
      <c r="AT366" s="111">
        <f t="shared" si="41"/>
        <v>0</v>
      </c>
    </row>
    <row r="367" spans="2:46" x14ac:dyDescent="0.25">
      <c r="B367" s="12"/>
      <c r="C367" s="12"/>
      <c r="D367" s="12"/>
      <c r="E367" s="32"/>
      <c r="F367" s="12"/>
      <c r="G367" s="12"/>
      <c r="H367" s="12"/>
      <c r="I367" s="32"/>
      <c r="J367" s="12"/>
      <c r="K367" s="12"/>
      <c r="L367" s="12"/>
      <c r="M367" s="12"/>
      <c r="N367" s="12"/>
      <c r="O367" s="12"/>
      <c r="P367" s="32"/>
      <c r="Q367" s="12"/>
      <c r="R367" s="12"/>
      <c r="S367" s="12"/>
      <c r="T367" s="12"/>
      <c r="U367" s="12"/>
      <c r="V367" s="12"/>
      <c r="Z367" s="111" t="e">
        <f>IF('Form LTAHO Instructions'!#REF!="yes",COUNTA('Form LTAHO General'!B367),0)</f>
        <v>#REF!</v>
      </c>
      <c r="AA367" s="111">
        <f>IF(COUNTA(B367:V367)&gt;0,3-(COUNTA('Form LTAHO General'!B367)+COUNTA('Form LTAHO General'!D367)+COUNTA('Form LTAHO General'!U367)),0)</f>
        <v>0</v>
      </c>
      <c r="AB367" s="111">
        <f>IF('Form LTAHO General'!U367="No",COUNTBLANK('Form LTAHO General'!E367:G367)+COUNTBLANK('Form LTAHO General'!K367),0)</f>
        <v>0</v>
      </c>
      <c r="AC367" s="111">
        <f>IF('Form LTAHO General'!G367="Others",COUNTBLANK('Form LTAHO General'!H367),0)</f>
        <v>0</v>
      </c>
      <c r="AD367" s="111">
        <f>IF(AND(U367="No",COUNTA('Form LTAHO General'!B367),ISBLANK('Form LTAHO General'!I367)),COUNTBLANK('Form LTAHO General'!J367),0)</f>
        <v>0</v>
      </c>
      <c r="AE367" s="111">
        <f>IF(ISBLANK(K367),0,IF(ISNUMBER(SEARCH("FI fully agreed with the client's requests/appeals",'Form LTAHO General'!K367)),0,COUNTBLANK('Form LTAHO General'!L367)))</f>
        <v>0</v>
      </c>
      <c r="AF367" s="111">
        <f>IF(OR('Form LTAHO General'!K367="Others",'Form LTAHO General'!L367="Others"),COUNTBLANK('Form LTAHO General'!M367),0)</f>
        <v>0</v>
      </c>
      <c r="AG367" s="111">
        <f>IF(ISBLANK(B367),0,IF(AND(ISBLANK('Form LTAHO General'!P367),NETWORKDAYS(IFERROR(DATE(LEFT('Form LTAHO General'!E367,4),MID('Form LTAHO General'!E367,5,2),RIGHT('Form LTAHO General'!E367,2)),0),IFERROR(DATE(LEFT('Form LTAHO Instructions'!#REF!,4),MID('Form LTAHO Instructions'!#REF!,5,2),RIGHT('Form LTAHO Instructions'!#REF!,2)),0),7)&gt;27),COUNTBLANK('Form LTAHO General'!#REF!),0))</f>
        <v>0</v>
      </c>
      <c r="AH367" s="111">
        <f t="shared" si="35"/>
        <v>0</v>
      </c>
      <c r="AI367" s="111">
        <f t="shared" si="36"/>
        <v>0</v>
      </c>
      <c r="AJ367" s="111">
        <f t="shared" si="37"/>
        <v>0</v>
      </c>
      <c r="AK367" s="111">
        <f>IF(ISBLANK(E367),0,IF(IFERROR(DATE(LEFT(E367,4),MID(E367,5,2),RIGHT(E367,2)),0)&lt;IFERROR(DATE(LEFT('Form LTAHO Instructions'!#REF!,4),MID('Form LTAHO Instructions'!#REF!,5,2),RIGHT('Form LTAHO Instructions'!#REF!,2)),0),0,1))</f>
        <v>0</v>
      </c>
      <c r="AL367" s="111">
        <f>IF('Form LTAHO General'!U367="Misconduct report has been filed",COUNTBLANK('Form LTAHO General'!V367),0)</f>
        <v>0</v>
      </c>
      <c r="AM367" s="111">
        <f t="shared" si="38"/>
        <v>0</v>
      </c>
      <c r="AN367" s="111">
        <f>IF(ISBLANK(D367),0,IF(ISNA(VLOOKUP(D367,'Form LTAHO Dropdowns (Hidden)'!$B$1:$B$4,1,FALSE)),1,0))</f>
        <v>0</v>
      </c>
      <c r="AO367" s="111">
        <f>IF(ISBLANK(G367),0,IF(ISNA(VLOOKUP(G367,'Form LTAHO Dropdowns (Hidden)'!$J$1:$J$5,1,FALSE)),1,0))</f>
        <v>0</v>
      </c>
      <c r="AP367" s="111">
        <f>IF(ISBLANK(K367),0,IF(ISNA(VLOOKUP(K367,'Form LTAHO Dropdowns (Hidden)'!$M$1:$M$4,1,FALSE)),1,0))</f>
        <v>0</v>
      </c>
      <c r="AQ367" s="111">
        <f>IF(ISBLANK(L367),0,IF(ISNA(VLOOKUP(L367,'Form LTAHO Dropdowns (Hidden)'!$K$1:$K$4,1,FALSE)),1,0))</f>
        <v>0</v>
      </c>
      <c r="AR367" s="111">
        <f t="shared" si="39"/>
        <v>0</v>
      </c>
      <c r="AS367" s="111">
        <f t="shared" si="40"/>
        <v>0</v>
      </c>
      <c r="AT367" s="111">
        <f t="shared" si="41"/>
        <v>0</v>
      </c>
    </row>
    <row r="368" spans="2:46" x14ac:dyDescent="0.25">
      <c r="B368" s="12"/>
      <c r="C368" s="12"/>
      <c r="D368" s="12"/>
      <c r="E368" s="32"/>
      <c r="F368" s="12"/>
      <c r="G368" s="12"/>
      <c r="H368" s="12"/>
      <c r="I368" s="32"/>
      <c r="J368" s="12"/>
      <c r="K368" s="12"/>
      <c r="L368" s="12"/>
      <c r="M368" s="12"/>
      <c r="N368" s="12"/>
      <c r="O368" s="12"/>
      <c r="P368" s="32"/>
      <c r="Q368" s="12"/>
      <c r="R368" s="12"/>
      <c r="S368" s="12"/>
      <c r="T368" s="12"/>
      <c r="U368" s="12"/>
      <c r="V368" s="12"/>
      <c r="Z368" s="111" t="e">
        <f>IF('Form LTAHO Instructions'!#REF!="yes",COUNTA('Form LTAHO General'!B368),0)</f>
        <v>#REF!</v>
      </c>
      <c r="AA368" s="111">
        <f>IF(COUNTA(B368:V368)&gt;0,3-(COUNTA('Form LTAHO General'!B368)+COUNTA('Form LTAHO General'!D368)+COUNTA('Form LTAHO General'!U368)),0)</f>
        <v>0</v>
      </c>
      <c r="AB368" s="111">
        <f>IF('Form LTAHO General'!U368="No",COUNTBLANK('Form LTAHO General'!E368:G368)+COUNTBLANK('Form LTAHO General'!K368),0)</f>
        <v>0</v>
      </c>
      <c r="AC368" s="111">
        <f>IF('Form LTAHO General'!G368="Others",COUNTBLANK('Form LTAHO General'!H368),0)</f>
        <v>0</v>
      </c>
      <c r="AD368" s="111">
        <f>IF(AND(U368="No",COUNTA('Form LTAHO General'!B368),ISBLANK('Form LTAHO General'!I368)),COUNTBLANK('Form LTAHO General'!J368),0)</f>
        <v>0</v>
      </c>
      <c r="AE368" s="111">
        <f>IF(ISBLANK(K368),0,IF(ISNUMBER(SEARCH("FI fully agreed with the client's requests/appeals",'Form LTAHO General'!K368)),0,COUNTBLANK('Form LTAHO General'!L368)))</f>
        <v>0</v>
      </c>
      <c r="AF368" s="111">
        <f>IF(OR('Form LTAHO General'!K368="Others",'Form LTAHO General'!L368="Others"),COUNTBLANK('Form LTAHO General'!M368),0)</f>
        <v>0</v>
      </c>
      <c r="AG368" s="111">
        <f>IF(ISBLANK(B368),0,IF(AND(ISBLANK('Form LTAHO General'!P368),NETWORKDAYS(IFERROR(DATE(LEFT('Form LTAHO General'!E368,4),MID('Form LTAHO General'!E368,5,2),RIGHT('Form LTAHO General'!E368,2)),0),IFERROR(DATE(LEFT('Form LTAHO Instructions'!#REF!,4),MID('Form LTAHO Instructions'!#REF!,5,2),RIGHT('Form LTAHO Instructions'!#REF!,2)),0),7)&gt;27),COUNTBLANK('Form LTAHO General'!#REF!),0))</f>
        <v>0</v>
      </c>
      <c r="AH368" s="111">
        <f t="shared" si="35"/>
        <v>0</v>
      </c>
      <c r="AI368" s="111">
        <f t="shared" si="36"/>
        <v>0</v>
      </c>
      <c r="AJ368" s="111">
        <f t="shared" si="37"/>
        <v>0</v>
      </c>
      <c r="AK368" s="111">
        <f>IF(ISBLANK(E368),0,IF(IFERROR(DATE(LEFT(E368,4),MID(E368,5,2),RIGHT(E368,2)),0)&lt;IFERROR(DATE(LEFT('Form LTAHO Instructions'!#REF!,4),MID('Form LTAHO Instructions'!#REF!,5,2),RIGHT('Form LTAHO Instructions'!#REF!,2)),0),0,1))</f>
        <v>0</v>
      </c>
      <c r="AL368" s="111">
        <f>IF('Form LTAHO General'!U368="Misconduct report has been filed",COUNTBLANK('Form LTAHO General'!V368),0)</f>
        <v>0</v>
      </c>
      <c r="AM368" s="111">
        <f t="shared" si="38"/>
        <v>0</v>
      </c>
      <c r="AN368" s="111">
        <f>IF(ISBLANK(D368),0,IF(ISNA(VLOOKUP(D368,'Form LTAHO Dropdowns (Hidden)'!$B$1:$B$4,1,FALSE)),1,0))</f>
        <v>0</v>
      </c>
      <c r="AO368" s="111">
        <f>IF(ISBLANK(G368),0,IF(ISNA(VLOOKUP(G368,'Form LTAHO Dropdowns (Hidden)'!$J$1:$J$5,1,FALSE)),1,0))</f>
        <v>0</v>
      </c>
      <c r="AP368" s="111">
        <f>IF(ISBLANK(K368),0,IF(ISNA(VLOOKUP(K368,'Form LTAHO Dropdowns (Hidden)'!$M$1:$M$4,1,FALSE)),1,0))</f>
        <v>0</v>
      </c>
      <c r="AQ368" s="111">
        <f>IF(ISBLANK(L368),0,IF(ISNA(VLOOKUP(L368,'Form LTAHO Dropdowns (Hidden)'!$K$1:$K$4,1,FALSE)),1,0))</f>
        <v>0</v>
      </c>
      <c r="AR368" s="111">
        <f t="shared" si="39"/>
        <v>0</v>
      </c>
      <c r="AS368" s="111">
        <f t="shared" si="40"/>
        <v>0</v>
      </c>
      <c r="AT368" s="111">
        <f t="shared" si="41"/>
        <v>0</v>
      </c>
    </row>
    <row r="369" spans="2:46" x14ac:dyDescent="0.25">
      <c r="B369" s="12"/>
      <c r="C369" s="12"/>
      <c r="D369" s="12"/>
      <c r="E369" s="32"/>
      <c r="F369" s="12"/>
      <c r="G369" s="12"/>
      <c r="H369" s="12"/>
      <c r="I369" s="32"/>
      <c r="J369" s="12"/>
      <c r="K369" s="12"/>
      <c r="L369" s="12"/>
      <c r="M369" s="12"/>
      <c r="N369" s="12"/>
      <c r="O369" s="12"/>
      <c r="P369" s="32"/>
      <c r="Q369" s="12"/>
      <c r="R369" s="12"/>
      <c r="S369" s="12"/>
      <c r="T369" s="12"/>
      <c r="U369" s="12"/>
      <c r="V369" s="12"/>
      <c r="Z369" s="111" t="e">
        <f>IF('Form LTAHO Instructions'!#REF!="yes",COUNTA('Form LTAHO General'!B369),0)</f>
        <v>#REF!</v>
      </c>
      <c r="AA369" s="111">
        <f>IF(COUNTA(B369:V369)&gt;0,3-(COUNTA('Form LTAHO General'!B369)+COUNTA('Form LTAHO General'!D369)+COUNTA('Form LTAHO General'!U369)),0)</f>
        <v>0</v>
      </c>
      <c r="AB369" s="111">
        <f>IF('Form LTAHO General'!U369="No",COUNTBLANK('Form LTAHO General'!E369:G369)+COUNTBLANK('Form LTAHO General'!K369),0)</f>
        <v>0</v>
      </c>
      <c r="AC369" s="111">
        <f>IF('Form LTAHO General'!G369="Others",COUNTBLANK('Form LTAHO General'!H369),0)</f>
        <v>0</v>
      </c>
      <c r="AD369" s="111">
        <f>IF(AND(U369="No",COUNTA('Form LTAHO General'!B369),ISBLANK('Form LTAHO General'!I369)),COUNTBLANK('Form LTAHO General'!J369),0)</f>
        <v>0</v>
      </c>
      <c r="AE369" s="111">
        <f>IF(ISBLANK(K369),0,IF(ISNUMBER(SEARCH("FI fully agreed with the client's requests/appeals",'Form LTAHO General'!K369)),0,COUNTBLANK('Form LTAHO General'!L369)))</f>
        <v>0</v>
      </c>
      <c r="AF369" s="111">
        <f>IF(OR('Form LTAHO General'!K369="Others",'Form LTAHO General'!L369="Others"),COUNTBLANK('Form LTAHO General'!M369),0)</f>
        <v>0</v>
      </c>
      <c r="AG369" s="111">
        <f>IF(ISBLANK(B369),0,IF(AND(ISBLANK('Form LTAHO General'!P369),NETWORKDAYS(IFERROR(DATE(LEFT('Form LTAHO General'!E369,4),MID('Form LTAHO General'!E369,5,2),RIGHT('Form LTAHO General'!E369,2)),0),IFERROR(DATE(LEFT('Form LTAHO Instructions'!#REF!,4),MID('Form LTAHO Instructions'!#REF!,5,2),RIGHT('Form LTAHO Instructions'!#REF!,2)),0),7)&gt;27),COUNTBLANK('Form LTAHO General'!#REF!),0))</f>
        <v>0</v>
      </c>
      <c r="AH369" s="111">
        <f t="shared" si="35"/>
        <v>0</v>
      </c>
      <c r="AI369" s="111">
        <f t="shared" si="36"/>
        <v>0</v>
      </c>
      <c r="AJ369" s="111">
        <f t="shared" si="37"/>
        <v>0</v>
      </c>
      <c r="AK369" s="111">
        <f>IF(ISBLANK(E369),0,IF(IFERROR(DATE(LEFT(E369,4),MID(E369,5,2),RIGHT(E369,2)),0)&lt;IFERROR(DATE(LEFT('Form LTAHO Instructions'!#REF!,4),MID('Form LTAHO Instructions'!#REF!,5,2),RIGHT('Form LTAHO Instructions'!#REF!,2)),0),0,1))</f>
        <v>0</v>
      </c>
      <c r="AL369" s="111">
        <f>IF('Form LTAHO General'!U369="Misconduct report has been filed",COUNTBLANK('Form LTAHO General'!V369),0)</f>
        <v>0</v>
      </c>
      <c r="AM369" s="111">
        <f t="shared" si="38"/>
        <v>0</v>
      </c>
      <c r="AN369" s="111">
        <f>IF(ISBLANK(D369),0,IF(ISNA(VLOOKUP(D369,'Form LTAHO Dropdowns (Hidden)'!$B$1:$B$4,1,FALSE)),1,0))</f>
        <v>0</v>
      </c>
      <c r="AO369" s="111">
        <f>IF(ISBLANK(G369),0,IF(ISNA(VLOOKUP(G369,'Form LTAHO Dropdowns (Hidden)'!$J$1:$J$5,1,FALSE)),1,0))</f>
        <v>0</v>
      </c>
      <c r="AP369" s="111">
        <f>IF(ISBLANK(K369),0,IF(ISNA(VLOOKUP(K369,'Form LTAHO Dropdowns (Hidden)'!$M$1:$M$4,1,FALSE)),1,0))</f>
        <v>0</v>
      </c>
      <c r="AQ369" s="111">
        <f>IF(ISBLANK(L369),0,IF(ISNA(VLOOKUP(L369,'Form LTAHO Dropdowns (Hidden)'!$K$1:$K$4,1,FALSE)),1,0))</f>
        <v>0</v>
      </c>
      <c r="AR369" s="111">
        <f t="shared" si="39"/>
        <v>0</v>
      </c>
      <c r="AS369" s="111">
        <f t="shared" si="40"/>
        <v>0</v>
      </c>
      <c r="AT369" s="111">
        <f t="shared" si="41"/>
        <v>0</v>
      </c>
    </row>
    <row r="370" spans="2:46" x14ac:dyDescent="0.25">
      <c r="B370" s="12"/>
      <c r="C370" s="12"/>
      <c r="D370" s="12"/>
      <c r="E370" s="32"/>
      <c r="F370" s="12"/>
      <c r="G370" s="12"/>
      <c r="H370" s="12"/>
      <c r="I370" s="32"/>
      <c r="J370" s="12"/>
      <c r="K370" s="12"/>
      <c r="L370" s="12"/>
      <c r="M370" s="12"/>
      <c r="N370" s="12"/>
      <c r="O370" s="12"/>
      <c r="P370" s="32"/>
      <c r="Q370" s="12"/>
      <c r="R370" s="12"/>
      <c r="S370" s="12"/>
      <c r="T370" s="12"/>
      <c r="U370" s="12"/>
      <c r="V370" s="12"/>
      <c r="Z370" s="111" t="e">
        <f>IF('Form LTAHO Instructions'!#REF!="yes",COUNTA('Form LTAHO General'!B370),0)</f>
        <v>#REF!</v>
      </c>
      <c r="AA370" s="111">
        <f>IF(COUNTA(B370:V370)&gt;0,3-(COUNTA('Form LTAHO General'!B370)+COUNTA('Form LTAHO General'!D370)+COUNTA('Form LTAHO General'!U370)),0)</f>
        <v>0</v>
      </c>
      <c r="AB370" s="111">
        <f>IF('Form LTAHO General'!U370="No",COUNTBLANK('Form LTAHO General'!E370:G370)+COUNTBLANK('Form LTAHO General'!K370),0)</f>
        <v>0</v>
      </c>
      <c r="AC370" s="111">
        <f>IF('Form LTAHO General'!G370="Others",COUNTBLANK('Form LTAHO General'!H370),0)</f>
        <v>0</v>
      </c>
      <c r="AD370" s="111">
        <f>IF(AND(U370="No",COUNTA('Form LTAHO General'!B370),ISBLANK('Form LTAHO General'!I370)),COUNTBLANK('Form LTAHO General'!J370),0)</f>
        <v>0</v>
      </c>
      <c r="AE370" s="111">
        <f>IF(ISBLANK(K370),0,IF(ISNUMBER(SEARCH("FI fully agreed with the client's requests/appeals",'Form LTAHO General'!K370)),0,COUNTBLANK('Form LTAHO General'!L370)))</f>
        <v>0</v>
      </c>
      <c r="AF370" s="111">
        <f>IF(OR('Form LTAHO General'!K370="Others",'Form LTAHO General'!L370="Others"),COUNTBLANK('Form LTAHO General'!M370),0)</f>
        <v>0</v>
      </c>
      <c r="AG370" s="111">
        <f>IF(ISBLANK(B370),0,IF(AND(ISBLANK('Form LTAHO General'!P370),NETWORKDAYS(IFERROR(DATE(LEFT('Form LTAHO General'!E370,4),MID('Form LTAHO General'!E370,5,2),RIGHT('Form LTAHO General'!E370,2)),0),IFERROR(DATE(LEFT('Form LTAHO Instructions'!#REF!,4),MID('Form LTAHO Instructions'!#REF!,5,2),RIGHT('Form LTAHO Instructions'!#REF!,2)),0),7)&gt;27),COUNTBLANK('Form LTAHO General'!#REF!),0))</f>
        <v>0</v>
      </c>
      <c r="AH370" s="111">
        <f t="shared" si="35"/>
        <v>0</v>
      </c>
      <c r="AI370" s="111">
        <f t="shared" si="36"/>
        <v>0</v>
      </c>
      <c r="AJ370" s="111">
        <f t="shared" si="37"/>
        <v>0</v>
      </c>
      <c r="AK370" s="111">
        <f>IF(ISBLANK(E370),0,IF(IFERROR(DATE(LEFT(E370,4),MID(E370,5,2),RIGHT(E370,2)),0)&lt;IFERROR(DATE(LEFT('Form LTAHO Instructions'!#REF!,4),MID('Form LTAHO Instructions'!#REF!,5,2),RIGHT('Form LTAHO Instructions'!#REF!,2)),0),0,1))</f>
        <v>0</v>
      </c>
      <c r="AL370" s="111">
        <f>IF('Form LTAHO General'!U370="Misconduct report has been filed",COUNTBLANK('Form LTAHO General'!V370),0)</f>
        <v>0</v>
      </c>
      <c r="AM370" s="111">
        <f t="shared" si="38"/>
        <v>0</v>
      </c>
      <c r="AN370" s="111">
        <f>IF(ISBLANK(D370),0,IF(ISNA(VLOOKUP(D370,'Form LTAHO Dropdowns (Hidden)'!$B$1:$B$4,1,FALSE)),1,0))</f>
        <v>0</v>
      </c>
      <c r="AO370" s="111">
        <f>IF(ISBLANK(G370),0,IF(ISNA(VLOOKUP(G370,'Form LTAHO Dropdowns (Hidden)'!$J$1:$J$5,1,FALSE)),1,0))</f>
        <v>0</v>
      </c>
      <c r="AP370" s="111">
        <f>IF(ISBLANK(K370),0,IF(ISNA(VLOOKUP(K370,'Form LTAHO Dropdowns (Hidden)'!$M$1:$M$4,1,FALSE)),1,0))</f>
        <v>0</v>
      </c>
      <c r="AQ370" s="111">
        <f>IF(ISBLANK(L370),0,IF(ISNA(VLOOKUP(L370,'Form LTAHO Dropdowns (Hidden)'!$K$1:$K$4,1,FALSE)),1,0))</f>
        <v>0</v>
      </c>
      <c r="AR370" s="111">
        <f t="shared" si="39"/>
        <v>0</v>
      </c>
      <c r="AS370" s="111">
        <f t="shared" si="40"/>
        <v>0</v>
      </c>
      <c r="AT370" s="111">
        <f t="shared" si="41"/>
        <v>0</v>
      </c>
    </row>
    <row r="371" spans="2:46" x14ac:dyDescent="0.25">
      <c r="B371" s="12"/>
      <c r="C371" s="12"/>
      <c r="D371" s="12"/>
      <c r="E371" s="32"/>
      <c r="F371" s="12"/>
      <c r="G371" s="12"/>
      <c r="H371" s="12"/>
      <c r="I371" s="32"/>
      <c r="J371" s="12"/>
      <c r="K371" s="12"/>
      <c r="L371" s="12"/>
      <c r="M371" s="12"/>
      <c r="N371" s="12"/>
      <c r="O371" s="12"/>
      <c r="P371" s="32"/>
      <c r="Q371" s="12"/>
      <c r="R371" s="12"/>
      <c r="S371" s="12"/>
      <c r="T371" s="12"/>
      <c r="U371" s="12"/>
      <c r="V371" s="12"/>
      <c r="Z371" s="111" t="e">
        <f>IF('Form LTAHO Instructions'!#REF!="yes",COUNTA('Form LTAHO General'!B371),0)</f>
        <v>#REF!</v>
      </c>
      <c r="AA371" s="111">
        <f>IF(COUNTA(B371:V371)&gt;0,3-(COUNTA('Form LTAHO General'!B371)+COUNTA('Form LTAHO General'!D371)+COUNTA('Form LTAHO General'!U371)),0)</f>
        <v>0</v>
      </c>
      <c r="AB371" s="111">
        <f>IF('Form LTAHO General'!U371="No",COUNTBLANK('Form LTAHO General'!E371:G371)+COUNTBLANK('Form LTAHO General'!K371),0)</f>
        <v>0</v>
      </c>
      <c r="AC371" s="111">
        <f>IF('Form LTAHO General'!G371="Others",COUNTBLANK('Form LTAHO General'!H371),0)</f>
        <v>0</v>
      </c>
      <c r="AD371" s="111">
        <f>IF(AND(U371="No",COUNTA('Form LTAHO General'!B371),ISBLANK('Form LTAHO General'!I371)),COUNTBLANK('Form LTAHO General'!J371),0)</f>
        <v>0</v>
      </c>
      <c r="AE371" s="111">
        <f>IF(ISBLANK(K371),0,IF(ISNUMBER(SEARCH("FI fully agreed with the client's requests/appeals",'Form LTAHO General'!K371)),0,COUNTBLANK('Form LTAHO General'!L371)))</f>
        <v>0</v>
      </c>
      <c r="AF371" s="111">
        <f>IF(OR('Form LTAHO General'!K371="Others",'Form LTAHO General'!L371="Others"),COUNTBLANK('Form LTAHO General'!M371),0)</f>
        <v>0</v>
      </c>
      <c r="AG371" s="111">
        <f>IF(ISBLANK(B371),0,IF(AND(ISBLANK('Form LTAHO General'!P371),NETWORKDAYS(IFERROR(DATE(LEFT('Form LTAHO General'!E371,4),MID('Form LTAHO General'!E371,5,2),RIGHT('Form LTAHO General'!E371,2)),0),IFERROR(DATE(LEFT('Form LTAHO Instructions'!#REF!,4),MID('Form LTAHO Instructions'!#REF!,5,2),RIGHT('Form LTAHO Instructions'!#REF!,2)),0),7)&gt;27),COUNTBLANK('Form LTAHO General'!#REF!),0))</f>
        <v>0</v>
      </c>
      <c r="AH371" s="111">
        <f t="shared" si="35"/>
        <v>0</v>
      </c>
      <c r="AI371" s="111">
        <f t="shared" si="36"/>
        <v>0</v>
      </c>
      <c r="AJ371" s="111">
        <f t="shared" si="37"/>
        <v>0</v>
      </c>
      <c r="AK371" s="111">
        <f>IF(ISBLANK(E371),0,IF(IFERROR(DATE(LEFT(E371,4),MID(E371,5,2),RIGHT(E371,2)),0)&lt;IFERROR(DATE(LEFT('Form LTAHO Instructions'!#REF!,4),MID('Form LTAHO Instructions'!#REF!,5,2),RIGHT('Form LTAHO Instructions'!#REF!,2)),0),0,1))</f>
        <v>0</v>
      </c>
      <c r="AL371" s="111">
        <f>IF('Form LTAHO General'!U371="Misconduct report has been filed",COUNTBLANK('Form LTAHO General'!V371),0)</f>
        <v>0</v>
      </c>
      <c r="AM371" s="111">
        <f t="shared" si="38"/>
        <v>0</v>
      </c>
      <c r="AN371" s="111">
        <f>IF(ISBLANK(D371),0,IF(ISNA(VLOOKUP(D371,'Form LTAHO Dropdowns (Hidden)'!$B$1:$B$4,1,FALSE)),1,0))</f>
        <v>0</v>
      </c>
      <c r="AO371" s="111">
        <f>IF(ISBLANK(G371),0,IF(ISNA(VLOOKUP(G371,'Form LTAHO Dropdowns (Hidden)'!$J$1:$J$5,1,FALSE)),1,0))</f>
        <v>0</v>
      </c>
      <c r="AP371" s="111">
        <f>IF(ISBLANK(K371),0,IF(ISNA(VLOOKUP(K371,'Form LTAHO Dropdowns (Hidden)'!$M$1:$M$4,1,FALSE)),1,0))</f>
        <v>0</v>
      </c>
      <c r="AQ371" s="111">
        <f>IF(ISBLANK(L371),0,IF(ISNA(VLOOKUP(L371,'Form LTAHO Dropdowns (Hidden)'!$K$1:$K$4,1,FALSE)),1,0))</f>
        <v>0</v>
      </c>
      <c r="AR371" s="111">
        <f t="shared" si="39"/>
        <v>0</v>
      </c>
      <c r="AS371" s="111">
        <f t="shared" si="40"/>
        <v>0</v>
      </c>
      <c r="AT371" s="111">
        <f t="shared" si="41"/>
        <v>0</v>
      </c>
    </row>
    <row r="372" spans="2:46" x14ac:dyDescent="0.25">
      <c r="B372" s="12"/>
      <c r="C372" s="12"/>
      <c r="D372" s="12"/>
      <c r="E372" s="32"/>
      <c r="F372" s="12"/>
      <c r="G372" s="12"/>
      <c r="H372" s="12"/>
      <c r="I372" s="32"/>
      <c r="J372" s="12"/>
      <c r="K372" s="12"/>
      <c r="L372" s="12"/>
      <c r="M372" s="12"/>
      <c r="N372" s="12"/>
      <c r="O372" s="12"/>
      <c r="P372" s="32"/>
      <c r="Q372" s="12"/>
      <c r="R372" s="12"/>
      <c r="S372" s="12"/>
      <c r="T372" s="12"/>
      <c r="U372" s="12"/>
      <c r="V372" s="12"/>
      <c r="Z372" s="111" t="e">
        <f>IF('Form LTAHO Instructions'!#REF!="yes",COUNTA('Form LTAHO General'!B372),0)</f>
        <v>#REF!</v>
      </c>
      <c r="AA372" s="111">
        <f>IF(COUNTA(B372:V372)&gt;0,3-(COUNTA('Form LTAHO General'!B372)+COUNTA('Form LTAHO General'!D372)+COUNTA('Form LTAHO General'!U372)),0)</f>
        <v>0</v>
      </c>
      <c r="AB372" s="111">
        <f>IF('Form LTAHO General'!U372="No",COUNTBLANK('Form LTAHO General'!E372:G372)+COUNTBLANK('Form LTAHO General'!K372),0)</f>
        <v>0</v>
      </c>
      <c r="AC372" s="111">
        <f>IF('Form LTAHO General'!G372="Others",COUNTBLANK('Form LTAHO General'!H372),0)</f>
        <v>0</v>
      </c>
      <c r="AD372" s="111">
        <f>IF(AND(U372="No",COUNTA('Form LTAHO General'!B372),ISBLANK('Form LTAHO General'!I372)),COUNTBLANK('Form LTAHO General'!J372),0)</f>
        <v>0</v>
      </c>
      <c r="AE372" s="111">
        <f>IF(ISBLANK(K372),0,IF(ISNUMBER(SEARCH("FI fully agreed with the client's requests/appeals",'Form LTAHO General'!K372)),0,COUNTBLANK('Form LTAHO General'!L372)))</f>
        <v>0</v>
      </c>
      <c r="AF372" s="111">
        <f>IF(OR('Form LTAHO General'!K372="Others",'Form LTAHO General'!L372="Others"),COUNTBLANK('Form LTAHO General'!M372),0)</f>
        <v>0</v>
      </c>
      <c r="AG372" s="111">
        <f>IF(ISBLANK(B372),0,IF(AND(ISBLANK('Form LTAHO General'!P372),NETWORKDAYS(IFERROR(DATE(LEFT('Form LTAHO General'!E372,4),MID('Form LTAHO General'!E372,5,2),RIGHT('Form LTAHO General'!E372,2)),0),IFERROR(DATE(LEFT('Form LTAHO Instructions'!#REF!,4),MID('Form LTAHO Instructions'!#REF!,5,2),RIGHT('Form LTAHO Instructions'!#REF!,2)),0),7)&gt;27),COUNTBLANK('Form LTAHO General'!#REF!),0))</f>
        <v>0</v>
      </c>
      <c r="AH372" s="111">
        <f t="shared" si="35"/>
        <v>0</v>
      </c>
      <c r="AI372" s="111">
        <f t="shared" si="36"/>
        <v>0</v>
      </c>
      <c r="AJ372" s="111">
        <f t="shared" si="37"/>
        <v>0</v>
      </c>
      <c r="AK372" s="111">
        <f>IF(ISBLANK(E372),0,IF(IFERROR(DATE(LEFT(E372,4),MID(E372,5,2),RIGHT(E372,2)),0)&lt;IFERROR(DATE(LEFT('Form LTAHO Instructions'!#REF!,4),MID('Form LTAHO Instructions'!#REF!,5,2),RIGHT('Form LTAHO Instructions'!#REF!,2)),0),0,1))</f>
        <v>0</v>
      </c>
      <c r="AL372" s="111">
        <f>IF('Form LTAHO General'!U372="Misconduct report has been filed",COUNTBLANK('Form LTAHO General'!V372),0)</f>
        <v>0</v>
      </c>
      <c r="AM372" s="111">
        <f t="shared" si="38"/>
        <v>0</v>
      </c>
      <c r="AN372" s="111">
        <f>IF(ISBLANK(D372),0,IF(ISNA(VLOOKUP(D372,'Form LTAHO Dropdowns (Hidden)'!$B$1:$B$4,1,FALSE)),1,0))</f>
        <v>0</v>
      </c>
      <c r="AO372" s="111">
        <f>IF(ISBLANK(G372),0,IF(ISNA(VLOOKUP(G372,'Form LTAHO Dropdowns (Hidden)'!$J$1:$J$5,1,FALSE)),1,0))</f>
        <v>0</v>
      </c>
      <c r="AP372" s="111">
        <f>IF(ISBLANK(K372),0,IF(ISNA(VLOOKUP(K372,'Form LTAHO Dropdowns (Hidden)'!$M$1:$M$4,1,FALSE)),1,0))</f>
        <v>0</v>
      </c>
      <c r="AQ372" s="111">
        <f>IF(ISBLANK(L372),0,IF(ISNA(VLOOKUP(L372,'Form LTAHO Dropdowns (Hidden)'!$K$1:$K$4,1,FALSE)),1,0))</f>
        <v>0</v>
      </c>
      <c r="AR372" s="111">
        <f t="shared" si="39"/>
        <v>0</v>
      </c>
      <c r="AS372" s="111">
        <f t="shared" si="40"/>
        <v>0</v>
      </c>
      <c r="AT372" s="111">
        <f t="shared" si="41"/>
        <v>0</v>
      </c>
    </row>
    <row r="373" spans="2:46" x14ac:dyDescent="0.25">
      <c r="B373" s="12"/>
      <c r="C373" s="12"/>
      <c r="D373" s="12"/>
      <c r="E373" s="32"/>
      <c r="F373" s="12"/>
      <c r="G373" s="12"/>
      <c r="H373" s="12"/>
      <c r="I373" s="32"/>
      <c r="J373" s="12"/>
      <c r="K373" s="12"/>
      <c r="L373" s="12"/>
      <c r="M373" s="12"/>
      <c r="N373" s="12"/>
      <c r="O373" s="12"/>
      <c r="P373" s="32"/>
      <c r="Q373" s="12"/>
      <c r="R373" s="12"/>
      <c r="S373" s="12"/>
      <c r="T373" s="12"/>
      <c r="U373" s="12"/>
      <c r="V373" s="12"/>
      <c r="Z373" s="111" t="e">
        <f>IF('Form LTAHO Instructions'!#REF!="yes",COUNTA('Form LTAHO General'!B373),0)</f>
        <v>#REF!</v>
      </c>
      <c r="AA373" s="111">
        <f>IF(COUNTA(B373:V373)&gt;0,3-(COUNTA('Form LTAHO General'!B373)+COUNTA('Form LTAHO General'!D373)+COUNTA('Form LTAHO General'!U373)),0)</f>
        <v>0</v>
      </c>
      <c r="AB373" s="111">
        <f>IF('Form LTAHO General'!U373="No",COUNTBLANK('Form LTAHO General'!E373:G373)+COUNTBLANK('Form LTAHO General'!K373),0)</f>
        <v>0</v>
      </c>
      <c r="AC373" s="111">
        <f>IF('Form LTAHO General'!G373="Others",COUNTBLANK('Form LTAHO General'!H373),0)</f>
        <v>0</v>
      </c>
      <c r="AD373" s="111">
        <f>IF(AND(U373="No",COUNTA('Form LTAHO General'!B373),ISBLANK('Form LTAHO General'!I373)),COUNTBLANK('Form LTAHO General'!J373),0)</f>
        <v>0</v>
      </c>
      <c r="AE373" s="111">
        <f>IF(ISBLANK(K373),0,IF(ISNUMBER(SEARCH("FI fully agreed with the client's requests/appeals",'Form LTAHO General'!K373)),0,COUNTBLANK('Form LTAHO General'!L373)))</f>
        <v>0</v>
      </c>
      <c r="AF373" s="111">
        <f>IF(OR('Form LTAHO General'!K373="Others",'Form LTAHO General'!L373="Others"),COUNTBLANK('Form LTAHO General'!M373),0)</f>
        <v>0</v>
      </c>
      <c r="AG373" s="111">
        <f>IF(ISBLANK(B373),0,IF(AND(ISBLANK('Form LTAHO General'!P373),NETWORKDAYS(IFERROR(DATE(LEFT('Form LTAHO General'!E373,4),MID('Form LTAHO General'!E373,5,2),RIGHT('Form LTAHO General'!E373,2)),0),IFERROR(DATE(LEFT('Form LTAHO Instructions'!#REF!,4),MID('Form LTAHO Instructions'!#REF!,5,2),RIGHT('Form LTAHO Instructions'!#REF!,2)),0),7)&gt;27),COUNTBLANK('Form LTAHO General'!#REF!),0))</f>
        <v>0</v>
      </c>
      <c r="AH373" s="111">
        <f t="shared" si="35"/>
        <v>0</v>
      </c>
      <c r="AI373" s="111">
        <f t="shared" si="36"/>
        <v>0</v>
      </c>
      <c r="AJ373" s="111">
        <f t="shared" si="37"/>
        <v>0</v>
      </c>
      <c r="AK373" s="111">
        <f>IF(ISBLANK(E373),0,IF(IFERROR(DATE(LEFT(E373,4),MID(E373,5,2),RIGHT(E373,2)),0)&lt;IFERROR(DATE(LEFT('Form LTAHO Instructions'!#REF!,4),MID('Form LTAHO Instructions'!#REF!,5,2),RIGHT('Form LTAHO Instructions'!#REF!,2)),0),0,1))</f>
        <v>0</v>
      </c>
      <c r="AL373" s="111">
        <f>IF('Form LTAHO General'!U373="Misconduct report has been filed",COUNTBLANK('Form LTAHO General'!V373),0)</f>
        <v>0</v>
      </c>
      <c r="AM373" s="111">
        <f t="shared" si="38"/>
        <v>0</v>
      </c>
      <c r="AN373" s="111">
        <f>IF(ISBLANK(D373),0,IF(ISNA(VLOOKUP(D373,'Form LTAHO Dropdowns (Hidden)'!$B$1:$B$4,1,FALSE)),1,0))</f>
        <v>0</v>
      </c>
      <c r="AO373" s="111">
        <f>IF(ISBLANK(G373),0,IF(ISNA(VLOOKUP(G373,'Form LTAHO Dropdowns (Hidden)'!$J$1:$J$5,1,FALSE)),1,0))</f>
        <v>0</v>
      </c>
      <c r="AP373" s="111">
        <f>IF(ISBLANK(K373),0,IF(ISNA(VLOOKUP(K373,'Form LTAHO Dropdowns (Hidden)'!$M$1:$M$4,1,FALSE)),1,0))</f>
        <v>0</v>
      </c>
      <c r="AQ373" s="111">
        <f>IF(ISBLANK(L373),0,IF(ISNA(VLOOKUP(L373,'Form LTAHO Dropdowns (Hidden)'!$K$1:$K$4,1,FALSE)),1,0))</f>
        <v>0</v>
      </c>
      <c r="AR373" s="111">
        <f t="shared" si="39"/>
        <v>0</v>
      </c>
      <c r="AS373" s="111">
        <f t="shared" si="40"/>
        <v>0</v>
      </c>
      <c r="AT373" s="111">
        <f t="shared" si="41"/>
        <v>0</v>
      </c>
    </row>
    <row r="374" spans="2:46" x14ac:dyDescent="0.25">
      <c r="B374" s="12"/>
      <c r="C374" s="12"/>
      <c r="D374" s="12"/>
      <c r="E374" s="32"/>
      <c r="F374" s="12"/>
      <c r="G374" s="12"/>
      <c r="H374" s="12"/>
      <c r="I374" s="32"/>
      <c r="J374" s="12"/>
      <c r="K374" s="12"/>
      <c r="L374" s="12"/>
      <c r="M374" s="12"/>
      <c r="N374" s="12"/>
      <c r="O374" s="12"/>
      <c r="P374" s="32"/>
      <c r="Q374" s="12"/>
      <c r="R374" s="12"/>
      <c r="S374" s="12"/>
      <c r="T374" s="12"/>
      <c r="U374" s="12"/>
      <c r="V374" s="12"/>
      <c r="Z374" s="111" t="e">
        <f>IF('Form LTAHO Instructions'!#REF!="yes",COUNTA('Form LTAHO General'!B374),0)</f>
        <v>#REF!</v>
      </c>
      <c r="AA374" s="111">
        <f>IF(COUNTA(B374:V374)&gt;0,3-(COUNTA('Form LTAHO General'!B374)+COUNTA('Form LTAHO General'!D374)+COUNTA('Form LTAHO General'!U374)),0)</f>
        <v>0</v>
      </c>
      <c r="AB374" s="111">
        <f>IF('Form LTAHO General'!U374="No",COUNTBLANK('Form LTAHO General'!E374:G374)+COUNTBLANK('Form LTAHO General'!K374),0)</f>
        <v>0</v>
      </c>
      <c r="AC374" s="111">
        <f>IF('Form LTAHO General'!G374="Others",COUNTBLANK('Form LTAHO General'!H374),0)</f>
        <v>0</v>
      </c>
      <c r="AD374" s="111">
        <f>IF(AND(U374="No",COUNTA('Form LTAHO General'!B374),ISBLANK('Form LTAHO General'!I374)),COUNTBLANK('Form LTAHO General'!J374),0)</f>
        <v>0</v>
      </c>
      <c r="AE374" s="111">
        <f>IF(ISBLANK(K374),0,IF(ISNUMBER(SEARCH("FI fully agreed with the client's requests/appeals",'Form LTAHO General'!K374)),0,COUNTBLANK('Form LTAHO General'!L374)))</f>
        <v>0</v>
      </c>
      <c r="AF374" s="111">
        <f>IF(OR('Form LTAHO General'!K374="Others",'Form LTAHO General'!L374="Others"),COUNTBLANK('Form LTAHO General'!M374),0)</f>
        <v>0</v>
      </c>
      <c r="AG374" s="111">
        <f>IF(ISBLANK(B374),0,IF(AND(ISBLANK('Form LTAHO General'!P374),NETWORKDAYS(IFERROR(DATE(LEFT('Form LTAHO General'!E374,4),MID('Form LTAHO General'!E374,5,2),RIGHT('Form LTAHO General'!E374,2)),0),IFERROR(DATE(LEFT('Form LTAHO Instructions'!#REF!,4),MID('Form LTAHO Instructions'!#REF!,5,2),RIGHT('Form LTAHO Instructions'!#REF!,2)),0),7)&gt;27),COUNTBLANK('Form LTAHO General'!#REF!),0))</f>
        <v>0</v>
      </c>
      <c r="AH374" s="111">
        <f t="shared" si="35"/>
        <v>0</v>
      </c>
      <c r="AI374" s="111">
        <f t="shared" si="36"/>
        <v>0</v>
      </c>
      <c r="AJ374" s="111">
        <f t="shared" si="37"/>
        <v>0</v>
      </c>
      <c r="AK374" s="111">
        <f>IF(ISBLANK(E374),0,IF(IFERROR(DATE(LEFT(E374,4),MID(E374,5,2),RIGHT(E374,2)),0)&lt;IFERROR(DATE(LEFT('Form LTAHO Instructions'!#REF!,4),MID('Form LTAHO Instructions'!#REF!,5,2),RIGHT('Form LTAHO Instructions'!#REF!,2)),0),0,1))</f>
        <v>0</v>
      </c>
      <c r="AL374" s="111">
        <f>IF('Form LTAHO General'!U374="Misconduct report has been filed",COUNTBLANK('Form LTAHO General'!V374),0)</f>
        <v>0</v>
      </c>
      <c r="AM374" s="111">
        <f t="shared" si="38"/>
        <v>0</v>
      </c>
      <c r="AN374" s="111">
        <f>IF(ISBLANK(D374),0,IF(ISNA(VLOOKUP(D374,'Form LTAHO Dropdowns (Hidden)'!$B$1:$B$4,1,FALSE)),1,0))</f>
        <v>0</v>
      </c>
      <c r="AO374" s="111">
        <f>IF(ISBLANK(G374),0,IF(ISNA(VLOOKUP(G374,'Form LTAHO Dropdowns (Hidden)'!$J$1:$J$5,1,FALSE)),1,0))</f>
        <v>0</v>
      </c>
      <c r="AP374" s="111">
        <f>IF(ISBLANK(K374),0,IF(ISNA(VLOOKUP(K374,'Form LTAHO Dropdowns (Hidden)'!$M$1:$M$4,1,FALSE)),1,0))</f>
        <v>0</v>
      </c>
      <c r="AQ374" s="111">
        <f>IF(ISBLANK(L374),0,IF(ISNA(VLOOKUP(L374,'Form LTAHO Dropdowns (Hidden)'!$K$1:$K$4,1,FALSE)),1,0))</f>
        <v>0</v>
      </c>
      <c r="AR374" s="111">
        <f t="shared" si="39"/>
        <v>0</v>
      </c>
      <c r="AS374" s="111">
        <f t="shared" si="40"/>
        <v>0</v>
      </c>
      <c r="AT374" s="111">
        <f t="shared" si="41"/>
        <v>0</v>
      </c>
    </row>
    <row r="375" spans="2:46" x14ac:dyDescent="0.25">
      <c r="B375" s="12"/>
      <c r="C375" s="12"/>
      <c r="D375" s="12"/>
      <c r="E375" s="32"/>
      <c r="F375" s="12"/>
      <c r="G375" s="12"/>
      <c r="H375" s="12"/>
      <c r="I375" s="32"/>
      <c r="J375" s="12"/>
      <c r="K375" s="12"/>
      <c r="L375" s="12"/>
      <c r="M375" s="12"/>
      <c r="N375" s="12"/>
      <c r="O375" s="12"/>
      <c r="P375" s="32"/>
      <c r="Q375" s="12"/>
      <c r="R375" s="12"/>
      <c r="S375" s="12"/>
      <c r="T375" s="12"/>
      <c r="U375" s="12"/>
      <c r="V375" s="12"/>
      <c r="Z375" s="111" t="e">
        <f>IF('Form LTAHO Instructions'!#REF!="yes",COUNTA('Form LTAHO General'!B375),0)</f>
        <v>#REF!</v>
      </c>
      <c r="AA375" s="111">
        <f>IF(COUNTA(B375:V375)&gt;0,3-(COUNTA('Form LTAHO General'!B375)+COUNTA('Form LTAHO General'!D375)+COUNTA('Form LTAHO General'!U375)),0)</f>
        <v>0</v>
      </c>
      <c r="AB375" s="111">
        <f>IF('Form LTAHO General'!U375="No",COUNTBLANK('Form LTAHO General'!E375:G375)+COUNTBLANK('Form LTAHO General'!K375),0)</f>
        <v>0</v>
      </c>
      <c r="AC375" s="111">
        <f>IF('Form LTAHO General'!G375="Others",COUNTBLANK('Form LTAHO General'!H375),0)</f>
        <v>0</v>
      </c>
      <c r="AD375" s="111">
        <f>IF(AND(U375="No",COUNTA('Form LTAHO General'!B375),ISBLANK('Form LTAHO General'!I375)),COUNTBLANK('Form LTAHO General'!J375),0)</f>
        <v>0</v>
      </c>
      <c r="AE375" s="111">
        <f>IF(ISBLANK(K375),0,IF(ISNUMBER(SEARCH("FI fully agreed with the client's requests/appeals",'Form LTAHO General'!K375)),0,COUNTBLANK('Form LTAHO General'!L375)))</f>
        <v>0</v>
      </c>
      <c r="AF375" s="111">
        <f>IF(OR('Form LTAHO General'!K375="Others",'Form LTAHO General'!L375="Others"),COUNTBLANK('Form LTAHO General'!M375),0)</f>
        <v>0</v>
      </c>
      <c r="AG375" s="111">
        <f>IF(ISBLANK(B375),0,IF(AND(ISBLANK('Form LTAHO General'!P375),NETWORKDAYS(IFERROR(DATE(LEFT('Form LTAHO General'!E375,4),MID('Form LTAHO General'!E375,5,2),RIGHT('Form LTAHO General'!E375,2)),0),IFERROR(DATE(LEFT('Form LTAHO Instructions'!#REF!,4),MID('Form LTAHO Instructions'!#REF!,5,2),RIGHT('Form LTAHO Instructions'!#REF!,2)),0),7)&gt;27),COUNTBLANK('Form LTAHO General'!#REF!),0))</f>
        <v>0</v>
      </c>
      <c r="AH375" s="111">
        <f t="shared" si="35"/>
        <v>0</v>
      </c>
      <c r="AI375" s="111">
        <f t="shared" si="36"/>
        <v>0</v>
      </c>
      <c r="AJ375" s="111">
        <f t="shared" si="37"/>
        <v>0</v>
      </c>
      <c r="AK375" s="111">
        <f>IF(ISBLANK(E375),0,IF(IFERROR(DATE(LEFT(E375,4),MID(E375,5,2),RIGHT(E375,2)),0)&lt;IFERROR(DATE(LEFT('Form LTAHO Instructions'!#REF!,4),MID('Form LTAHO Instructions'!#REF!,5,2),RIGHT('Form LTAHO Instructions'!#REF!,2)),0),0,1))</f>
        <v>0</v>
      </c>
      <c r="AL375" s="111">
        <f>IF('Form LTAHO General'!U375="Misconduct report has been filed",COUNTBLANK('Form LTAHO General'!V375),0)</f>
        <v>0</v>
      </c>
      <c r="AM375" s="111">
        <f t="shared" si="38"/>
        <v>0</v>
      </c>
      <c r="AN375" s="111">
        <f>IF(ISBLANK(D375),0,IF(ISNA(VLOOKUP(D375,'Form LTAHO Dropdowns (Hidden)'!$B$1:$B$4,1,FALSE)),1,0))</f>
        <v>0</v>
      </c>
      <c r="AO375" s="111">
        <f>IF(ISBLANK(G375),0,IF(ISNA(VLOOKUP(G375,'Form LTAHO Dropdowns (Hidden)'!$J$1:$J$5,1,FALSE)),1,0))</f>
        <v>0</v>
      </c>
      <c r="AP375" s="111">
        <f>IF(ISBLANK(K375),0,IF(ISNA(VLOOKUP(K375,'Form LTAHO Dropdowns (Hidden)'!$M$1:$M$4,1,FALSE)),1,0))</f>
        <v>0</v>
      </c>
      <c r="AQ375" s="111">
        <f>IF(ISBLANK(L375),0,IF(ISNA(VLOOKUP(L375,'Form LTAHO Dropdowns (Hidden)'!$K$1:$K$4,1,FALSE)),1,0))</f>
        <v>0</v>
      </c>
      <c r="AR375" s="111">
        <f t="shared" si="39"/>
        <v>0</v>
      </c>
      <c r="AS375" s="111">
        <f t="shared" si="40"/>
        <v>0</v>
      </c>
      <c r="AT375" s="111">
        <f t="shared" si="41"/>
        <v>0</v>
      </c>
    </row>
    <row r="376" spans="2:46" x14ac:dyDescent="0.25">
      <c r="B376" s="12"/>
      <c r="C376" s="12"/>
      <c r="D376" s="12"/>
      <c r="E376" s="32"/>
      <c r="F376" s="12"/>
      <c r="G376" s="12"/>
      <c r="H376" s="12"/>
      <c r="I376" s="32"/>
      <c r="J376" s="12"/>
      <c r="K376" s="12"/>
      <c r="L376" s="12"/>
      <c r="M376" s="12"/>
      <c r="N376" s="12"/>
      <c r="O376" s="12"/>
      <c r="P376" s="32"/>
      <c r="Q376" s="12"/>
      <c r="R376" s="12"/>
      <c r="S376" s="12"/>
      <c r="T376" s="12"/>
      <c r="U376" s="12"/>
      <c r="V376" s="12"/>
      <c r="Z376" s="111" t="e">
        <f>IF('Form LTAHO Instructions'!#REF!="yes",COUNTA('Form LTAHO General'!B376),0)</f>
        <v>#REF!</v>
      </c>
      <c r="AA376" s="111">
        <f>IF(COUNTA(B376:V376)&gt;0,3-(COUNTA('Form LTAHO General'!B376)+COUNTA('Form LTAHO General'!D376)+COUNTA('Form LTAHO General'!U376)),0)</f>
        <v>0</v>
      </c>
      <c r="AB376" s="111">
        <f>IF('Form LTAHO General'!U376="No",COUNTBLANK('Form LTAHO General'!E376:G376)+COUNTBLANK('Form LTAHO General'!K376),0)</f>
        <v>0</v>
      </c>
      <c r="AC376" s="111">
        <f>IF('Form LTAHO General'!G376="Others",COUNTBLANK('Form LTAHO General'!H376),0)</f>
        <v>0</v>
      </c>
      <c r="AD376" s="111">
        <f>IF(AND(U376="No",COUNTA('Form LTAHO General'!B376),ISBLANK('Form LTAHO General'!I376)),COUNTBLANK('Form LTAHO General'!J376),0)</f>
        <v>0</v>
      </c>
      <c r="AE376" s="111">
        <f>IF(ISBLANK(K376),0,IF(ISNUMBER(SEARCH("FI fully agreed with the client's requests/appeals",'Form LTAHO General'!K376)),0,COUNTBLANK('Form LTAHO General'!L376)))</f>
        <v>0</v>
      </c>
      <c r="AF376" s="111">
        <f>IF(OR('Form LTAHO General'!K376="Others",'Form LTAHO General'!L376="Others"),COUNTBLANK('Form LTAHO General'!M376),0)</f>
        <v>0</v>
      </c>
      <c r="AG376" s="111">
        <f>IF(ISBLANK(B376),0,IF(AND(ISBLANK('Form LTAHO General'!P376),NETWORKDAYS(IFERROR(DATE(LEFT('Form LTAHO General'!E376,4),MID('Form LTAHO General'!E376,5,2),RIGHT('Form LTAHO General'!E376,2)),0),IFERROR(DATE(LEFT('Form LTAHO Instructions'!#REF!,4),MID('Form LTAHO Instructions'!#REF!,5,2),RIGHT('Form LTAHO Instructions'!#REF!,2)),0),7)&gt;27),COUNTBLANK('Form LTAHO General'!#REF!),0))</f>
        <v>0</v>
      </c>
      <c r="AH376" s="111">
        <f t="shared" si="35"/>
        <v>0</v>
      </c>
      <c r="AI376" s="111">
        <f t="shared" si="36"/>
        <v>0</v>
      </c>
      <c r="AJ376" s="111">
        <f t="shared" si="37"/>
        <v>0</v>
      </c>
      <c r="AK376" s="111">
        <f>IF(ISBLANK(E376),0,IF(IFERROR(DATE(LEFT(E376,4),MID(E376,5,2),RIGHT(E376,2)),0)&lt;IFERROR(DATE(LEFT('Form LTAHO Instructions'!#REF!,4),MID('Form LTAHO Instructions'!#REF!,5,2),RIGHT('Form LTAHO Instructions'!#REF!,2)),0),0,1))</f>
        <v>0</v>
      </c>
      <c r="AL376" s="111">
        <f>IF('Form LTAHO General'!U376="Misconduct report has been filed",COUNTBLANK('Form LTAHO General'!V376),0)</f>
        <v>0</v>
      </c>
      <c r="AM376" s="111">
        <f t="shared" si="38"/>
        <v>0</v>
      </c>
      <c r="AN376" s="111">
        <f>IF(ISBLANK(D376),0,IF(ISNA(VLOOKUP(D376,'Form LTAHO Dropdowns (Hidden)'!$B$1:$B$4,1,FALSE)),1,0))</f>
        <v>0</v>
      </c>
      <c r="AO376" s="111">
        <f>IF(ISBLANK(G376),0,IF(ISNA(VLOOKUP(G376,'Form LTAHO Dropdowns (Hidden)'!$J$1:$J$5,1,FALSE)),1,0))</f>
        <v>0</v>
      </c>
      <c r="AP376" s="111">
        <f>IF(ISBLANK(K376),0,IF(ISNA(VLOOKUP(K376,'Form LTAHO Dropdowns (Hidden)'!$M$1:$M$4,1,FALSE)),1,0))</f>
        <v>0</v>
      </c>
      <c r="AQ376" s="111">
        <f>IF(ISBLANK(L376),0,IF(ISNA(VLOOKUP(L376,'Form LTAHO Dropdowns (Hidden)'!$K$1:$K$4,1,FALSE)),1,0))</f>
        <v>0</v>
      </c>
      <c r="AR376" s="111">
        <f t="shared" si="39"/>
        <v>0</v>
      </c>
      <c r="AS376" s="111">
        <f t="shared" si="40"/>
        <v>0</v>
      </c>
      <c r="AT376" s="111">
        <f t="shared" si="41"/>
        <v>0</v>
      </c>
    </row>
    <row r="377" spans="2:46" x14ac:dyDescent="0.25">
      <c r="B377" s="12"/>
      <c r="C377" s="12"/>
      <c r="D377" s="12"/>
      <c r="E377" s="32"/>
      <c r="F377" s="12"/>
      <c r="G377" s="12"/>
      <c r="H377" s="12"/>
      <c r="I377" s="32"/>
      <c r="J377" s="12"/>
      <c r="K377" s="12"/>
      <c r="L377" s="12"/>
      <c r="M377" s="12"/>
      <c r="N377" s="12"/>
      <c r="O377" s="12"/>
      <c r="P377" s="32"/>
      <c r="Q377" s="12"/>
      <c r="R377" s="12"/>
      <c r="S377" s="12"/>
      <c r="T377" s="12"/>
      <c r="U377" s="12"/>
      <c r="V377" s="12"/>
      <c r="Z377" s="111" t="e">
        <f>IF('Form LTAHO Instructions'!#REF!="yes",COUNTA('Form LTAHO General'!B377),0)</f>
        <v>#REF!</v>
      </c>
      <c r="AA377" s="111">
        <f>IF(COUNTA(B377:V377)&gt;0,3-(COUNTA('Form LTAHO General'!B377)+COUNTA('Form LTAHO General'!D377)+COUNTA('Form LTAHO General'!U377)),0)</f>
        <v>0</v>
      </c>
      <c r="AB377" s="111">
        <f>IF('Form LTAHO General'!U377="No",COUNTBLANK('Form LTAHO General'!E377:G377)+COUNTBLANK('Form LTAHO General'!K377),0)</f>
        <v>0</v>
      </c>
      <c r="AC377" s="111">
        <f>IF('Form LTAHO General'!G377="Others",COUNTBLANK('Form LTAHO General'!H377),0)</f>
        <v>0</v>
      </c>
      <c r="AD377" s="111">
        <f>IF(AND(U377="No",COUNTA('Form LTAHO General'!B377),ISBLANK('Form LTAHO General'!I377)),COUNTBLANK('Form LTAHO General'!J377),0)</f>
        <v>0</v>
      </c>
      <c r="AE377" s="111">
        <f>IF(ISBLANK(K377),0,IF(ISNUMBER(SEARCH("FI fully agreed with the client's requests/appeals",'Form LTAHO General'!K377)),0,COUNTBLANK('Form LTAHO General'!L377)))</f>
        <v>0</v>
      </c>
      <c r="AF377" s="111">
        <f>IF(OR('Form LTAHO General'!K377="Others",'Form LTAHO General'!L377="Others"),COUNTBLANK('Form LTAHO General'!M377),0)</f>
        <v>0</v>
      </c>
      <c r="AG377" s="111">
        <f>IF(ISBLANK(B377),0,IF(AND(ISBLANK('Form LTAHO General'!P377),NETWORKDAYS(IFERROR(DATE(LEFT('Form LTAHO General'!E377,4),MID('Form LTAHO General'!E377,5,2),RIGHT('Form LTAHO General'!E377,2)),0),IFERROR(DATE(LEFT('Form LTAHO Instructions'!#REF!,4),MID('Form LTAHO Instructions'!#REF!,5,2),RIGHT('Form LTAHO Instructions'!#REF!,2)),0),7)&gt;27),COUNTBLANK('Form LTAHO General'!#REF!),0))</f>
        <v>0</v>
      </c>
      <c r="AH377" s="111">
        <f t="shared" si="35"/>
        <v>0</v>
      </c>
      <c r="AI377" s="111">
        <f t="shared" si="36"/>
        <v>0</v>
      </c>
      <c r="AJ377" s="111">
        <f t="shared" si="37"/>
        <v>0</v>
      </c>
      <c r="AK377" s="111">
        <f>IF(ISBLANK(E377),0,IF(IFERROR(DATE(LEFT(E377,4),MID(E377,5,2),RIGHT(E377,2)),0)&lt;IFERROR(DATE(LEFT('Form LTAHO Instructions'!#REF!,4),MID('Form LTAHO Instructions'!#REF!,5,2),RIGHT('Form LTAHO Instructions'!#REF!,2)),0),0,1))</f>
        <v>0</v>
      </c>
      <c r="AL377" s="111">
        <f>IF('Form LTAHO General'!U377="Misconduct report has been filed",COUNTBLANK('Form LTAHO General'!V377),0)</f>
        <v>0</v>
      </c>
      <c r="AM377" s="111">
        <f t="shared" si="38"/>
        <v>0</v>
      </c>
      <c r="AN377" s="111">
        <f>IF(ISBLANK(D377),0,IF(ISNA(VLOOKUP(D377,'Form LTAHO Dropdowns (Hidden)'!$B$1:$B$4,1,FALSE)),1,0))</f>
        <v>0</v>
      </c>
      <c r="AO377" s="111">
        <f>IF(ISBLANK(G377),0,IF(ISNA(VLOOKUP(G377,'Form LTAHO Dropdowns (Hidden)'!$J$1:$J$5,1,FALSE)),1,0))</f>
        <v>0</v>
      </c>
      <c r="AP377" s="111">
        <f>IF(ISBLANK(K377),0,IF(ISNA(VLOOKUP(K377,'Form LTAHO Dropdowns (Hidden)'!$M$1:$M$4,1,FALSE)),1,0))</f>
        <v>0</v>
      </c>
      <c r="AQ377" s="111">
        <f>IF(ISBLANK(L377),0,IF(ISNA(VLOOKUP(L377,'Form LTAHO Dropdowns (Hidden)'!$K$1:$K$4,1,FALSE)),1,0))</f>
        <v>0</v>
      </c>
      <c r="AR377" s="111">
        <f t="shared" si="39"/>
        <v>0</v>
      </c>
      <c r="AS377" s="111">
        <f t="shared" si="40"/>
        <v>0</v>
      </c>
      <c r="AT377" s="111">
        <f t="shared" si="41"/>
        <v>0</v>
      </c>
    </row>
    <row r="378" spans="2:46" x14ac:dyDescent="0.25">
      <c r="B378" s="12"/>
      <c r="C378" s="12"/>
      <c r="D378" s="12"/>
      <c r="E378" s="32"/>
      <c r="F378" s="12"/>
      <c r="G378" s="12"/>
      <c r="H378" s="12"/>
      <c r="I378" s="32"/>
      <c r="J378" s="12"/>
      <c r="K378" s="12"/>
      <c r="L378" s="12"/>
      <c r="M378" s="12"/>
      <c r="N378" s="12"/>
      <c r="O378" s="12"/>
      <c r="P378" s="32"/>
      <c r="Q378" s="12"/>
      <c r="R378" s="12"/>
      <c r="S378" s="12"/>
      <c r="T378" s="12"/>
      <c r="U378" s="12"/>
      <c r="V378" s="12"/>
      <c r="Z378" s="111" t="e">
        <f>IF('Form LTAHO Instructions'!#REF!="yes",COUNTA('Form LTAHO General'!B378),0)</f>
        <v>#REF!</v>
      </c>
      <c r="AA378" s="111">
        <f>IF(COUNTA(B378:V378)&gt;0,3-(COUNTA('Form LTAHO General'!B378)+COUNTA('Form LTAHO General'!D378)+COUNTA('Form LTAHO General'!U378)),0)</f>
        <v>0</v>
      </c>
      <c r="AB378" s="111">
        <f>IF('Form LTAHO General'!U378="No",COUNTBLANK('Form LTAHO General'!E378:G378)+COUNTBLANK('Form LTAHO General'!K378),0)</f>
        <v>0</v>
      </c>
      <c r="AC378" s="111">
        <f>IF('Form LTAHO General'!G378="Others",COUNTBLANK('Form LTAHO General'!H378),0)</f>
        <v>0</v>
      </c>
      <c r="AD378" s="111">
        <f>IF(AND(U378="No",COUNTA('Form LTAHO General'!B378),ISBLANK('Form LTAHO General'!I378)),COUNTBLANK('Form LTAHO General'!J378),0)</f>
        <v>0</v>
      </c>
      <c r="AE378" s="111">
        <f>IF(ISBLANK(K378),0,IF(ISNUMBER(SEARCH("FI fully agreed with the client's requests/appeals",'Form LTAHO General'!K378)),0,COUNTBLANK('Form LTAHO General'!L378)))</f>
        <v>0</v>
      </c>
      <c r="AF378" s="111">
        <f>IF(OR('Form LTAHO General'!K378="Others",'Form LTAHO General'!L378="Others"),COUNTBLANK('Form LTAHO General'!M378),0)</f>
        <v>0</v>
      </c>
      <c r="AG378" s="111">
        <f>IF(ISBLANK(B378),0,IF(AND(ISBLANK('Form LTAHO General'!P378),NETWORKDAYS(IFERROR(DATE(LEFT('Form LTAHO General'!E378,4),MID('Form LTAHO General'!E378,5,2),RIGHT('Form LTAHO General'!E378,2)),0),IFERROR(DATE(LEFT('Form LTAHO Instructions'!#REF!,4),MID('Form LTAHO Instructions'!#REF!,5,2),RIGHT('Form LTAHO Instructions'!#REF!,2)),0),7)&gt;27),COUNTBLANK('Form LTAHO General'!#REF!),0))</f>
        <v>0</v>
      </c>
      <c r="AH378" s="111">
        <f t="shared" si="35"/>
        <v>0</v>
      </c>
      <c r="AI378" s="111">
        <f t="shared" si="36"/>
        <v>0</v>
      </c>
      <c r="AJ378" s="111">
        <f t="shared" si="37"/>
        <v>0</v>
      </c>
      <c r="AK378" s="111">
        <f>IF(ISBLANK(E378),0,IF(IFERROR(DATE(LEFT(E378,4),MID(E378,5,2),RIGHT(E378,2)),0)&lt;IFERROR(DATE(LEFT('Form LTAHO Instructions'!#REF!,4),MID('Form LTAHO Instructions'!#REF!,5,2),RIGHT('Form LTAHO Instructions'!#REF!,2)),0),0,1))</f>
        <v>0</v>
      </c>
      <c r="AL378" s="111">
        <f>IF('Form LTAHO General'!U378="Misconduct report has been filed",COUNTBLANK('Form LTAHO General'!V378),0)</f>
        <v>0</v>
      </c>
      <c r="AM378" s="111">
        <f t="shared" si="38"/>
        <v>0</v>
      </c>
      <c r="AN378" s="111">
        <f>IF(ISBLANK(D378),0,IF(ISNA(VLOOKUP(D378,'Form LTAHO Dropdowns (Hidden)'!$B$1:$B$4,1,FALSE)),1,0))</f>
        <v>0</v>
      </c>
      <c r="AO378" s="111">
        <f>IF(ISBLANK(G378),0,IF(ISNA(VLOOKUP(G378,'Form LTAHO Dropdowns (Hidden)'!$J$1:$J$5,1,FALSE)),1,0))</f>
        <v>0</v>
      </c>
      <c r="AP378" s="111">
        <f>IF(ISBLANK(K378),0,IF(ISNA(VLOOKUP(K378,'Form LTAHO Dropdowns (Hidden)'!$M$1:$M$4,1,FALSE)),1,0))</f>
        <v>0</v>
      </c>
      <c r="AQ378" s="111">
        <f>IF(ISBLANK(L378),0,IF(ISNA(VLOOKUP(L378,'Form LTAHO Dropdowns (Hidden)'!$K$1:$K$4,1,FALSE)),1,0))</f>
        <v>0</v>
      </c>
      <c r="AR378" s="111">
        <f t="shared" si="39"/>
        <v>0</v>
      </c>
      <c r="AS378" s="111">
        <f t="shared" si="40"/>
        <v>0</v>
      </c>
      <c r="AT378" s="111">
        <f t="shared" si="41"/>
        <v>0</v>
      </c>
    </row>
    <row r="379" spans="2:46" x14ac:dyDescent="0.25">
      <c r="B379" s="12"/>
      <c r="C379" s="12"/>
      <c r="D379" s="12"/>
      <c r="E379" s="32"/>
      <c r="F379" s="12"/>
      <c r="G379" s="12"/>
      <c r="H379" s="12"/>
      <c r="I379" s="32"/>
      <c r="J379" s="12"/>
      <c r="K379" s="12"/>
      <c r="L379" s="12"/>
      <c r="M379" s="12"/>
      <c r="N379" s="12"/>
      <c r="O379" s="12"/>
      <c r="P379" s="32"/>
      <c r="Q379" s="12"/>
      <c r="R379" s="12"/>
      <c r="S379" s="12"/>
      <c r="T379" s="12"/>
      <c r="U379" s="12"/>
      <c r="V379" s="12"/>
      <c r="Z379" s="111" t="e">
        <f>IF('Form LTAHO Instructions'!#REF!="yes",COUNTA('Form LTAHO General'!B379),0)</f>
        <v>#REF!</v>
      </c>
      <c r="AA379" s="111">
        <f>IF(COUNTA(B379:V379)&gt;0,3-(COUNTA('Form LTAHO General'!B379)+COUNTA('Form LTAHO General'!D379)+COUNTA('Form LTAHO General'!U379)),0)</f>
        <v>0</v>
      </c>
      <c r="AB379" s="111">
        <f>IF('Form LTAHO General'!U379="No",COUNTBLANK('Form LTAHO General'!E379:G379)+COUNTBLANK('Form LTAHO General'!K379),0)</f>
        <v>0</v>
      </c>
      <c r="AC379" s="111">
        <f>IF('Form LTAHO General'!G379="Others",COUNTBLANK('Form LTAHO General'!H379),0)</f>
        <v>0</v>
      </c>
      <c r="AD379" s="111">
        <f>IF(AND(U379="No",COUNTA('Form LTAHO General'!B379),ISBLANK('Form LTAHO General'!I379)),COUNTBLANK('Form LTAHO General'!J379),0)</f>
        <v>0</v>
      </c>
      <c r="AE379" s="111">
        <f>IF(ISBLANK(K379),0,IF(ISNUMBER(SEARCH("FI fully agreed with the client's requests/appeals",'Form LTAHO General'!K379)),0,COUNTBLANK('Form LTAHO General'!L379)))</f>
        <v>0</v>
      </c>
      <c r="AF379" s="111">
        <f>IF(OR('Form LTAHO General'!K379="Others",'Form LTAHO General'!L379="Others"),COUNTBLANK('Form LTAHO General'!M379),0)</f>
        <v>0</v>
      </c>
      <c r="AG379" s="111">
        <f>IF(ISBLANK(B379),0,IF(AND(ISBLANK('Form LTAHO General'!P379),NETWORKDAYS(IFERROR(DATE(LEFT('Form LTAHO General'!E379,4),MID('Form LTAHO General'!E379,5,2),RIGHT('Form LTAHO General'!E379,2)),0),IFERROR(DATE(LEFT('Form LTAHO Instructions'!#REF!,4),MID('Form LTAHO Instructions'!#REF!,5,2),RIGHT('Form LTAHO Instructions'!#REF!,2)),0),7)&gt;27),COUNTBLANK('Form LTAHO General'!#REF!),0))</f>
        <v>0</v>
      </c>
      <c r="AH379" s="111">
        <f t="shared" si="35"/>
        <v>0</v>
      </c>
      <c r="AI379" s="111">
        <f t="shared" si="36"/>
        <v>0</v>
      </c>
      <c r="AJ379" s="111">
        <f t="shared" si="37"/>
        <v>0</v>
      </c>
      <c r="AK379" s="111">
        <f>IF(ISBLANK(E379),0,IF(IFERROR(DATE(LEFT(E379,4),MID(E379,5,2),RIGHT(E379,2)),0)&lt;IFERROR(DATE(LEFT('Form LTAHO Instructions'!#REF!,4),MID('Form LTAHO Instructions'!#REF!,5,2),RIGHT('Form LTAHO Instructions'!#REF!,2)),0),0,1))</f>
        <v>0</v>
      </c>
      <c r="AL379" s="111">
        <f>IF('Form LTAHO General'!U379="Misconduct report has been filed",COUNTBLANK('Form LTAHO General'!V379),0)</f>
        <v>0</v>
      </c>
      <c r="AM379" s="111">
        <f t="shared" si="38"/>
        <v>0</v>
      </c>
      <c r="AN379" s="111">
        <f>IF(ISBLANK(D379),0,IF(ISNA(VLOOKUP(D379,'Form LTAHO Dropdowns (Hidden)'!$B$1:$B$4,1,FALSE)),1,0))</f>
        <v>0</v>
      </c>
      <c r="AO379" s="111">
        <f>IF(ISBLANK(G379),0,IF(ISNA(VLOOKUP(G379,'Form LTAHO Dropdowns (Hidden)'!$J$1:$J$5,1,FALSE)),1,0))</f>
        <v>0</v>
      </c>
      <c r="AP379" s="111">
        <f>IF(ISBLANK(K379),0,IF(ISNA(VLOOKUP(K379,'Form LTAHO Dropdowns (Hidden)'!$M$1:$M$4,1,FALSE)),1,0))</f>
        <v>0</v>
      </c>
      <c r="AQ379" s="111">
        <f>IF(ISBLANK(L379),0,IF(ISNA(VLOOKUP(L379,'Form LTAHO Dropdowns (Hidden)'!$K$1:$K$4,1,FALSE)),1,0))</f>
        <v>0</v>
      </c>
      <c r="AR379" s="111">
        <f t="shared" si="39"/>
        <v>0</v>
      </c>
      <c r="AS379" s="111">
        <f t="shared" si="40"/>
        <v>0</v>
      </c>
      <c r="AT379" s="111">
        <f t="shared" si="41"/>
        <v>0</v>
      </c>
    </row>
    <row r="380" spans="2:46" x14ac:dyDescent="0.25">
      <c r="B380" s="12"/>
      <c r="C380" s="12"/>
      <c r="D380" s="12"/>
      <c r="E380" s="32"/>
      <c r="F380" s="12"/>
      <c r="G380" s="12"/>
      <c r="H380" s="12"/>
      <c r="I380" s="32"/>
      <c r="J380" s="12"/>
      <c r="K380" s="12"/>
      <c r="L380" s="12"/>
      <c r="M380" s="12"/>
      <c r="N380" s="12"/>
      <c r="O380" s="12"/>
      <c r="P380" s="32"/>
      <c r="Q380" s="12"/>
      <c r="R380" s="12"/>
      <c r="S380" s="12"/>
      <c r="T380" s="12"/>
      <c r="U380" s="12"/>
      <c r="V380" s="12"/>
      <c r="Z380" s="111" t="e">
        <f>IF('Form LTAHO Instructions'!#REF!="yes",COUNTA('Form LTAHO General'!B380),0)</f>
        <v>#REF!</v>
      </c>
      <c r="AA380" s="111">
        <f>IF(COUNTA(B380:V380)&gt;0,3-(COUNTA('Form LTAHO General'!B380)+COUNTA('Form LTAHO General'!D380)+COUNTA('Form LTAHO General'!U380)),0)</f>
        <v>0</v>
      </c>
      <c r="AB380" s="111">
        <f>IF('Form LTAHO General'!U380="No",COUNTBLANK('Form LTAHO General'!E380:G380)+COUNTBLANK('Form LTAHO General'!K380),0)</f>
        <v>0</v>
      </c>
      <c r="AC380" s="111">
        <f>IF('Form LTAHO General'!G380="Others",COUNTBLANK('Form LTAHO General'!H380),0)</f>
        <v>0</v>
      </c>
      <c r="AD380" s="111">
        <f>IF(AND(U380="No",COUNTA('Form LTAHO General'!B380),ISBLANK('Form LTAHO General'!I380)),COUNTBLANK('Form LTAHO General'!J380),0)</f>
        <v>0</v>
      </c>
      <c r="AE380" s="111">
        <f>IF(ISBLANK(K380),0,IF(ISNUMBER(SEARCH("FI fully agreed with the client's requests/appeals",'Form LTAHO General'!K380)),0,COUNTBLANK('Form LTAHO General'!L380)))</f>
        <v>0</v>
      </c>
      <c r="AF380" s="111">
        <f>IF(OR('Form LTAHO General'!K380="Others",'Form LTAHO General'!L380="Others"),COUNTBLANK('Form LTAHO General'!M380),0)</f>
        <v>0</v>
      </c>
      <c r="AG380" s="111">
        <f>IF(ISBLANK(B380),0,IF(AND(ISBLANK('Form LTAHO General'!P380),NETWORKDAYS(IFERROR(DATE(LEFT('Form LTAHO General'!E380,4),MID('Form LTAHO General'!E380,5,2),RIGHT('Form LTAHO General'!E380,2)),0),IFERROR(DATE(LEFT('Form LTAHO Instructions'!#REF!,4),MID('Form LTAHO Instructions'!#REF!,5,2),RIGHT('Form LTAHO Instructions'!#REF!,2)),0),7)&gt;27),COUNTBLANK('Form LTAHO General'!#REF!),0))</f>
        <v>0</v>
      </c>
      <c r="AH380" s="111">
        <f t="shared" si="35"/>
        <v>0</v>
      </c>
      <c r="AI380" s="111">
        <f t="shared" si="36"/>
        <v>0</v>
      </c>
      <c r="AJ380" s="111">
        <f t="shared" si="37"/>
        <v>0</v>
      </c>
      <c r="AK380" s="111">
        <f>IF(ISBLANK(E380),0,IF(IFERROR(DATE(LEFT(E380,4),MID(E380,5,2),RIGHT(E380,2)),0)&lt;IFERROR(DATE(LEFT('Form LTAHO Instructions'!#REF!,4),MID('Form LTAHO Instructions'!#REF!,5,2),RIGHT('Form LTAHO Instructions'!#REF!,2)),0),0,1))</f>
        <v>0</v>
      </c>
      <c r="AL380" s="111">
        <f>IF('Form LTAHO General'!U380="Misconduct report has been filed",COUNTBLANK('Form LTAHO General'!V380),0)</f>
        <v>0</v>
      </c>
      <c r="AM380" s="111">
        <f t="shared" si="38"/>
        <v>0</v>
      </c>
      <c r="AN380" s="111">
        <f>IF(ISBLANK(D380),0,IF(ISNA(VLOOKUP(D380,'Form LTAHO Dropdowns (Hidden)'!$B$1:$B$4,1,FALSE)),1,0))</f>
        <v>0</v>
      </c>
      <c r="AO380" s="111">
        <f>IF(ISBLANK(G380),0,IF(ISNA(VLOOKUP(G380,'Form LTAHO Dropdowns (Hidden)'!$J$1:$J$5,1,FALSE)),1,0))</f>
        <v>0</v>
      </c>
      <c r="AP380" s="111">
        <f>IF(ISBLANK(K380),0,IF(ISNA(VLOOKUP(K380,'Form LTAHO Dropdowns (Hidden)'!$M$1:$M$4,1,FALSE)),1,0))</f>
        <v>0</v>
      </c>
      <c r="AQ380" s="111">
        <f>IF(ISBLANK(L380),0,IF(ISNA(VLOOKUP(L380,'Form LTAHO Dropdowns (Hidden)'!$K$1:$K$4,1,FALSE)),1,0))</f>
        <v>0</v>
      </c>
      <c r="AR380" s="111">
        <f t="shared" si="39"/>
        <v>0</v>
      </c>
      <c r="AS380" s="111">
        <f t="shared" si="40"/>
        <v>0</v>
      </c>
      <c r="AT380" s="111">
        <f t="shared" si="41"/>
        <v>0</v>
      </c>
    </row>
    <row r="381" spans="2:46" x14ac:dyDescent="0.25">
      <c r="B381" s="12"/>
      <c r="C381" s="12"/>
      <c r="D381" s="12"/>
      <c r="E381" s="32"/>
      <c r="F381" s="12"/>
      <c r="G381" s="12"/>
      <c r="H381" s="12"/>
      <c r="I381" s="32"/>
      <c r="J381" s="12"/>
      <c r="K381" s="12"/>
      <c r="L381" s="12"/>
      <c r="M381" s="12"/>
      <c r="N381" s="12"/>
      <c r="O381" s="12"/>
      <c r="P381" s="32"/>
      <c r="Q381" s="12"/>
      <c r="R381" s="12"/>
      <c r="S381" s="12"/>
      <c r="T381" s="12"/>
      <c r="U381" s="12"/>
      <c r="V381" s="12"/>
      <c r="Z381" s="111" t="e">
        <f>IF('Form LTAHO Instructions'!#REF!="yes",COUNTA('Form LTAHO General'!B381),0)</f>
        <v>#REF!</v>
      </c>
      <c r="AA381" s="111">
        <f>IF(COUNTA(B381:V381)&gt;0,3-(COUNTA('Form LTAHO General'!B381)+COUNTA('Form LTAHO General'!D381)+COUNTA('Form LTAHO General'!U381)),0)</f>
        <v>0</v>
      </c>
      <c r="AB381" s="111">
        <f>IF('Form LTAHO General'!U381="No",COUNTBLANK('Form LTAHO General'!E381:G381)+COUNTBLANK('Form LTAHO General'!K381),0)</f>
        <v>0</v>
      </c>
      <c r="AC381" s="111">
        <f>IF('Form LTAHO General'!G381="Others",COUNTBLANK('Form LTAHO General'!H381),0)</f>
        <v>0</v>
      </c>
      <c r="AD381" s="111">
        <f>IF(AND(U381="No",COUNTA('Form LTAHO General'!B381),ISBLANK('Form LTAHO General'!I381)),COUNTBLANK('Form LTAHO General'!J381),0)</f>
        <v>0</v>
      </c>
      <c r="AE381" s="111">
        <f>IF(ISBLANK(K381),0,IF(ISNUMBER(SEARCH("FI fully agreed with the client's requests/appeals",'Form LTAHO General'!K381)),0,COUNTBLANK('Form LTAHO General'!L381)))</f>
        <v>0</v>
      </c>
      <c r="AF381" s="111">
        <f>IF(OR('Form LTAHO General'!K381="Others",'Form LTAHO General'!L381="Others"),COUNTBLANK('Form LTAHO General'!M381),0)</f>
        <v>0</v>
      </c>
      <c r="AG381" s="111">
        <f>IF(ISBLANK(B381),0,IF(AND(ISBLANK('Form LTAHO General'!P381),NETWORKDAYS(IFERROR(DATE(LEFT('Form LTAHO General'!E381,4),MID('Form LTAHO General'!E381,5,2),RIGHT('Form LTAHO General'!E381,2)),0),IFERROR(DATE(LEFT('Form LTAHO Instructions'!#REF!,4),MID('Form LTAHO Instructions'!#REF!,5,2),RIGHT('Form LTAHO Instructions'!#REF!,2)),0),7)&gt;27),COUNTBLANK('Form LTAHO General'!#REF!),0))</f>
        <v>0</v>
      </c>
      <c r="AH381" s="111">
        <f t="shared" si="35"/>
        <v>0</v>
      </c>
      <c r="AI381" s="111">
        <f t="shared" si="36"/>
        <v>0</v>
      </c>
      <c r="AJ381" s="111">
        <f t="shared" si="37"/>
        <v>0</v>
      </c>
      <c r="AK381" s="111">
        <f>IF(ISBLANK(E381),0,IF(IFERROR(DATE(LEFT(E381,4),MID(E381,5,2),RIGHT(E381,2)),0)&lt;IFERROR(DATE(LEFT('Form LTAHO Instructions'!#REF!,4),MID('Form LTAHO Instructions'!#REF!,5,2),RIGHT('Form LTAHO Instructions'!#REF!,2)),0),0,1))</f>
        <v>0</v>
      </c>
      <c r="AL381" s="111">
        <f>IF('Form LTAHO General'!U381="Misconduct report has been filed",COUNTBLANK('Form LTAHO General'!V381),0)</f>
        <v>0</v>
      </c>
      <c r="AM381" s="111">
        <f t="shared" si="38"/>
        <v>0</v>
      </c>
      <c r="AN381" s="111">
        <f>IF(ISBLANK(D381),0,IF(ISNA(VLOOKUP(D381,'Form LTAHO Dropdowns (Hidden)'!$B$1:$B$4,1,FALSE)),1,0))</f>
        <v>0</v>
      </c>
      <c r="AO381" s="111">
        <f>IF(ISBLANK(G381),0,IF(ISNA(VLOOKUP(G381,'Form LTAHO Dropdowns (Hidden)'!$J$1:$J$5,1,FALSE)),1,0))</f>
        <v>0</v>
      </c>
      <c r="AP381" s="111">
        <f>IF(ISBLANK(K381),0,IF(ISNA(VLOOKUP(K381,'Form LTAHO Dropdowns (Hidden)'!$M$1:$M$4,1,FALSE)),1,0))</f>
        <v>0</v>
      </c>
      <c r="AQ381" s="111">
        <f>IF(ISBLANK(L381),0,IF(ISNA(VLOOKUP(L381,'Form LTAHO Dropdowns (Hidden)'!$K$1:$K$4,1,FALSE)),1,0))</f>
        <v>0</v>
      </c>
      <c r="AR381" s="111">
        <f t="shared" si="39"/>
        <v>0</v>
      </c>
      <c r="AS381" s="111">
        <f t="shared" si="40"/>
        <v>0</v>
      </c>
      <c r="AT381" s="111">
        <f t="shared" si="41"/>
        <v>0</v>
      </c>
    </row>
    <row r="382" spans="2:46" x14ac:dyDescent="0.25">
      <c r="B382" s="12"/>
      <c r="C382" s="12"/>
      <c r="D382" s="12"/>
      <c r="E382" s="32"/>
      <c r="F382" s="12"/>
      <c r="G382" s="12"/>
      <c r="H382" s="12"/>
      <c r="I382" s="32"/>
      <c r="J382" s="12"/>
      <c r="K382" s="12"/>
      <c r="L382" s="12"/>
      <c r="M382" s="12"/>
      <c r="N382" s="12"/>
      <c r="O382" s="12"/>
      <c r="P382" s="32"/>
      <c r="Q382" s="12"/>
      <c r="R382" s="12"/>
      <c r="S382" s="12"/>
      <c r="T382" s="12"/>
      <c r="U382" s="12"/>
      <c r="V382" s="12"/>
      <c r="Z382" s="111" t="e">
        <f>IF('Form LTAHO Instructions'!#REF!="yes",COUNTA('Form LTAHO General'!B382),0)</f>
        <v>#REF!</v>
      </c>
      <c r="AA382" s="111">
        <f>IF(COUNTA(B382:V382)&gt;0,3-(COUNTA('Form LTAHO General'!B382)+COUNTA('Form LTAHO General'!D382)+COUNTA('Form LTAHO General'!U382)),0)</f>
        <v>0</v>
      </c>
      <c r="AB382" s="111">
        <f>IF('Form LTAHO General'!U382="No",COUNTBLANK('Form LTAHO General'!E382:G382)+COUNTBLANK('Form LTAHO General'!K382),0)</f>
        <v>0</v>
      </c>
      <c r="AC382" s="111">
        <f>IF('Form LTAHO General'!G382="Others",COUNTBLANK('Form LTAHO General'!H382),0)</f>
        <v>0</v>
      </c>
      <c r="AD382" s="111">
        <f>IF(AND(U382="No",COUNTA('Form LTAHO General'!B382),ISBLANK('Form LTAHO General'!I382)),COUNTBLANK('Form LTAHO General'!J382),0)</f>
        <v>0</v>
      </c>
      <c r="AE382" s="111">
        <f>IF(ISBLANK(K382),0,IF(ISNUMBER(SEARCH("FI fully agreed with the client's requests/appeals",'Form LTAHO General'!K382)),0,COUNTBLANK('Form LTAHO General'!L382)))</f>
        <v>0</v>
      </c>
      <c r="AF382" s="111">
        <f>IF(OR('Form LTAHO General'!K382="Others",'Form LTAHO General'!L382="Others"),COUNTBLANK('Form LTAHO General'!M382),0)</f>
        <v>0</v>
      </c>
      <c r="AG382" s="111">
        <f>IF(ISBLANK(B382),0,IF(AND(ISBLANK('Form LTAHO General'!P382),NETWORKDAYS(IFERROR(DATE(LEFT('Form LTAHO General'!E382,4),MID('Form LTAHO General'!E382,5,2),RIGHT('Form LTAHO General'!E382,2)),0),IFERROR(DATE(LEFT('Form LTAHO Instructions'!#REF!,4),MID('Form LTAHO Instructions'!#REF!,5,2),RIGHT('Form LTAHO Instructions'!#REF!,2)),0),7)&gt;27),COUNTBLANK('Form LTAHO General'!#REF!),0))</f>
        <v>0</v>
      </c>
      <c r="AH382" s="111">
        <f t="shared" si="35"/>
        <v>0</v>
      </c>
      <c r="AI382" s="111">
        <f t="shared" si="36"/>
        <v>0</v>
      </c>
      <c r="AJ382" s="111">
        <f t="shared" si="37"/>
        <v>0</v>
      </c>
      <c r="AK382" s="111">
        <f>IF(ISBLANK(E382),0,IF(IFERROR(DATE(LEFT(E382,4),MID(E382,5,2),RIGHT(E382,2)),0)&lt;IFERROR(DATE(LEFT('Form LTAHO Instructions'!#REF!,4),MID('Form LTAHO Instructions'!#REF!,5,2),RIGHT('Form LTAHO Instructions'!#REF!,2)),0),0,1))</f>
        <v>0</v>
      </c>
      <c r="AL382" s="111">
        <f>IF('Form LTAHO General'!U382="Misconduct report has been filed",COUNTBLANK('Form LTAHO General'!V382),0)</f>
        <v>0</v>
      </c>
      <c r="AM382" s="111">
        <f t="shared" si="38"/>
        <v>0</v>
      </c>
      <c r="AN382" s="111">
        <f>IF(ISBLANK(D382),0,IF(ISNA(VLOOKUP(D382,'Form LTAHO Dropdowns (Hidden)'!$B$1:$B$4,1,FALSE)),1,0))</f>
        <v>0</v>
      </c>
      <c r="AO382" s="111">
        <f>IF(ISBLANK(G382),0,IF(ISNA(VLOOKUP(G382,'Form LTAHO Dropdowns (Hidden)'!$J$1:$J$5,1,FALSE)),1,0))</f>
        <v>0</v>
      </c>
      <c r="AP382" s="111">
        <f>IF(ISBLANK(K382),0,IF(ISNA(VLOOKUP(K382,'Form LTAHO Dropdowns (Hidden)'!$M$1:$M$4,1,FALSE)),1,0))</f>
        <v>0</v>
      </c>
      <c r="AQ382" s="111">
        <f>IF(ISBLANK(L382),0,IF(ISNA(VLOOKUP(L382,'Form LTAHO Dropdowns (Hidden)'!$K$1:$K$4,1,FALSE)),1,0))</f>
        <v>0</v>
      </c>
      <c r="AR382" s="111">
        <f t="shared" si="39"/>
        <v>0</v>
      </c>
      <c r="AS382" s="111">
        <f t="shared" si="40"/>
        <v>0</v>
      </c>
      <c r="AT382" s="111">
        <f t="shared" si="41"/>
        <v>0</v>
      </c>
    </row>
    <row r="383" spans="2:46" x14ac:dyDescent="0.25">
      <c r="B383" s="12"/>
      <c r="C383" s="12"/>
      <c r="D383" s="12"/>
      <c r="E383" s="32"/>
      <c r="F383" s="12"/>
      <c r="G383" s="12"/>
      <c r="H383" s="12"/>
      <c r="I383" s="32"/>
      <c r="J383" s="12"/>
      <c r="K383" s="12"/>
      <c r="L383" s="12"/>
      <c r="M383" s="12"/>
      <c r="N383" s="12"/>
      <c r="O383" s="12"/>
      <c r="P383" s="32"/>
      <c r="Q383" s="12"/>
      <c r="R383" s="12"/>
      <c r="S383" s="12"/>
      <c r="T383" s="12"/>
      <c r="U383" s="12"/>
      <c r="V383" s="12"/>
      <c r="Z383" s="111" t="e">
        <f>IF('Form LTAHO Instructions'!#REF!="yes",COUNTA('Form LTAHO General'!B383),0)</f>
        <v>#REF!</v>
      </c>
      <c r="AA383" s="111">
        <f>IF(COUNTA(B383:V383)&gt;0,3-(COUNTA('Form LTAHO General'!B383)+COUNTA('Form LTAHO General'!D383)+COUNTA('Form LTAHO General'!U383)),0)</f>
        <v>0</v>
      </c>
      <c r="AB383" s="111">
        <f>IF('Form LTAHO General'!U383="No",COUNTBLANK('Form LTAHO General'!E383:G383)+COUNTBLANK('Form LTAHO General'!K383),0)</f>
        <v>0</v>
      </c>
      <c r="AC383" s="111">
        <f>IF('Form LTAHO General'!G383="Others",COUNTBLANK('Form LTAHO General'!H383),0)</f>
        <v>0</v>
      </c>
      <c r="AD383" s="111">
        <f>IF(AND(U383="No",COUNTA('Form LTAHO General'!B383),ISBLANK('Form LTAHO General'!I383)),COUNTBLANK('Form LTAHO General'!J383),0)</f>
        <v>0</v>
      </c>
      <c r="AE383" s="111">
        <f>IF(ISBLANK(K383),0,IF(ISNUMBER(SEARCH("FI fully agreed with the client's requests/appeals",'Form LTAHO General'!K383)),0,COUNTBLANK('Form LTAHO General'!L383)))</f>
        <v>0</v>
      </c>
      <c r="AF383" s="111">
        <f>IF(OR('Form LTAHO General'!K383="Others",'Form LTAHO General'!L383="Others"),COUNTBLANK('Form LTAHO General'!M383),0)</f>
        <v>0</v>
      </c>
      <c r="AG383" s="111">
        <f>IF(ISBLANK(B383),0,IF(AND(ISBLANK('Form LTAHO General'!P383),NETWORKDAYS(IFERROR(DATE(LEFT('Form LTAHO General'!E383,4),MID('Form LTAHO General'!E383,5,2),RIGHT('Form LTAHO General'!E383,2)),0),IFERROR(DATE(LEFT('Form LTAHO Instructions'!#REF!,4),MID('Form LTAHO Instructions'!#REF!,5,2),RIGHT('Form LTAHO Instructions'!#REF!,2)),0),7)&gt;27),COUNTBLANK('Form LTAHO General'!#REF!),0))</f>
        <v>0</v>
      </c>
      <c r="AH383" s="111">
        <f t="shared" si="35"/>
        <v>0</v>
      </c>
      <c r="AI383" s="111">
        <f t="shared" si="36"/>
        <v>0</v>
      </c>
      <c r="AJ383" s="111">
        <f t="shared" si="37"/>
        <v>0</v>
      </c>
      <c r="AK383" s="111">
        <f>IF(ISBLANK(E383),0,IF(IFERROR(DATE(LEFT(E383,4),MID(E383,5,2),RIGHT(E383,2)),0)&lt;IFERROR(DATE(LEFT('Form LTAHO Instructions'!#REF!,4),MID('Form LTAHO Instructions'!#REF!,5,2),RIGHT('Form LTAHO Instructions'!#REF!,2)),0),0,1))</f>
        <v>0</v>
      </c>
      <c r="AL383" s="111">
        <f>IF('Form LTAHO General'!U383="Misconduct report has been filed",COUNTBLANK('Form LTAHO General'!V383),0)</f>
        <v>0</v>
      </c>
      <c r="AM383" s="111">
        <f t="shared" si="38"/>
        <v>0</v>
      </c>
      <c r="AN383" s="111">
        <f>IF(ISBLANK(D383),0,IF(ISNA(VLOOKUP(D383,'Form LTAHO Dropdowns (Hidden)'!$B$1:$B$4,1,FALSE)),1,0))</f>
        <v>0</v>
      </c>
      <c r="AO383" s="111">
        <f>IF(ISBLANK(G383),0,IF(ISNA(VLOOKUP(G383,'Form LTAHO Dropdowns (Hidden)'!$J$1:$J$5,1,FALSE)),1,0))</f>
        <v>0</v>
      </c>
      <c r="AP383" s="111">
        <f>IF(ISBLANK(K383),0,IF(ISNA(VLOOKUP(K383,'Form LTAHO Dropdowns (Hidden)'!$M$1:$M$4,1,FALSE)),1,0))</f>
        <v>0</v>
      </c>
      <c r="AQ383" s="111">
        <f>IF(ISBLANK(L383),0,IF(ISNA(VLOOKUP(L383,'Form LTAHO Dropdowns (Hidden)'!$K$1:$K$4,1,FALSE)),1,0))</f>
        <v>0</v>
      </c>
      <c r="AR383" s="111">
        <f t="shared" si="39"/>
        <v>0</v>
      </c>
      <c r="AS383" s="111">
        <f t="shared" si="40"/>
        <v>0</v>
      </c>
      <c r="AT383" s="111">
        <f t="shared" si="41"/>
        <v>0</v>
      </c>
    </row>
    <row r="384" spans="2:46" x14ac:dyDescent="0.25">
      <c r="B384" s="12"/>
      <c r="C384" s="12"/>
      <c r="D384" s="12"/>
      <c r="E384" s="32"/>
      <c r="F384" s="12"/>
      <c r="G384" s="12"/>
      <c r="H384" s="12"/>
      <c r="I384" s="32"/>
      <c r="J384" s="12"/>
      <c r="K384" s="12"/>
      <c r="L384" s="12"/>
      <c r="M384" s="12"/>
      <c r="N384" s="12"/>
      <c r="O384" s="12"/>
      <c r="P384" s="32"/>
      <c r="Q384" s="12"/>
      <c r="R384" s="12"/>
      <c r="S384" s="12"/>
      <c r="T384" s="12"/>
      <c r="U384" s="12"/>
      <c r="V384" s="12"/>
      <c r="Z384" s="111" t="e">
        <f>IF('Form LTAHO Instructions'!#REF!="yes",COUNTA('Form LTAHO General'!B384),0)</f>
        <v>#REF!</v>
      </c>
      <c r="AA384" s="111">
        <f>IF(COUNTA(B384:V384)&gt;0,3-(COUNTA('Form LTAHO General'!B384)+COUNTA('Form LTAHO General'!D384)+COUNTA('Form LTAHO General'!U384)),0)</f>
        <v>0</v>
      </c>
      <c r="AB384" s="111">
        <f>IF('Form LTAHO General'!U384="No",COUNTBLANK('Form LTAHO General'!E384:G384)+COUNTBLANK('Form LTAHO General'!K384),0)</f>
        <v>0</v>
      </c>
      <c r="AC384" s="111">
        <f>IF('Form LTAHO General'!G384="Others",COUNTBLANK('Form LTAHO General'!H384),0)</f>
        <v>0</v>
      </c>
      <c r="AD384" s="111">
        <f>IF(AND(U384="No",COUNTA('Form LTAHO General'!B384),ISBLANK('Form LTAHO General'!I384)),COUNTBLANK('Form LTAHO General'!J384),0)</f>
        <v>0</v>
      </c>
      <c r="AE384" s="111">
        <f>IF(ISBLANK(K384),0,IF(ISNUMBER(SEARCH("FI fully agreed with the client's requests/appeals",'Form LTAHO General'!K384)),0,COUNTBLANK('Form LTAHO General'!L384)))</f>
        <v>0</v>
      </c>
      <c r="AF384" s="111">
        <f>IF(OR('Form LTAHO General'!K384="Others",'Form LTAHO General'!L384="Others"),COUNTBLANK('Form LTAHO General'!M384),0)</f>
        <v>0</v>
      </c>
      <c r="AG384" s="111">
        <f>IF(ISBLANK(B384),0,IF(AND(ISBLANK('Form LTAHO General'!P384),NETWORKDAYS(IFERROR(DATE(LEFT('Form LTAHO General'!E384,4),MID('Form LTAHO General'!E384,5,2),RIGHT('Form LTAHO General'!E384,2)),0),IFERROR(DATE(LEFT('Form LTAHO Instructions'!#REF!,4),MID('Form LTAHO Instructions'!#REF!,5,2),RIGHT('Form LTAHO Instructions'!#REF!,2)),0),7)&gt;27),COUNTBLANK('Form LTAHO General'!#REF!),0))</f>
        <v>0</v>
      </c>
      <c r="AH384" s="111">
        <f t="shared" si="35"/>
        <v>0</v>
      </c>
      <c r="AI384" s="111">
        <f t="shared" si="36"/>
        <v>0</v>
      </c>
      <c r="AJ384" s="111">
        <f t="shared" si="37"/>
        <v>0</v>
      </c>
      <c r="AK384" s="111">
        <f>IF(ISBLANK(E384),0,IF(IFERROR(DATE(LEFT(E384,4),MID(E384,5,2),RIGHT(E384,2)),0)&lt;IFERROR(DATE(LEFT('Form LTAHO Instructions'!#REF!,4),MID('Form LTAHO Instructions'!#REF!,5,2),RIGHT('Form LTAHO Instructions'!#REF!,2)),0),0,1))</f>
        <v>0</v>
      </c>
      <c r="AL384" s="111">
        <f>IF('Form LTAHO General'!U384="Misconduct report has been filed",COUNTBLANK('Form LTAHO General'!V384),0)</f>
        <v>0</v>
      </c>
      <c r="AM384" s="111">
        <f t="shared" si="38"/>
        <v>0</v>
      </c>
      <c r="AN384" s="111">
        <f>IF(ISBLANK(D384),0,IF(ISNA(VLOOKUP(D384,'Form LTAHO Dropdowns (Hidden)'!$B$1:$B$4,1,FALSE)),1,0))</f>
        <v>0</v>
      </c>
      <c r="AO384" s="111">
        <f>IF(ISBLANK(G384),0,IF(ISNA(VLOOKUP(G384,'Form LTAHO Dropdowns (Hidden)'!$J$1:$J$5,1,FALSE)),1,0))</f>
        <v>0</v>
      </c>
      <c r="AP384" s="111">
        <f>IF(ISBLANK(K384),0,IF(ISNA(VLOOKUP(K384,'Form LTAHO Dropdowns (Hidden)'!$M$1:$M$4,1,FALSE)),1,0))</f>
        <v>0</v>
      </c>
      <c r="AQ384" s="111">
        <f>IF(ISBLANK(L384),0,IF(ISNA(VLOOKUP(L384,'Form LTAHO Dropdowns (Hidden)'!$K$1:$K$4,1,FALSE)),1,0))</f>
        <v>0</v>
      </c>
      <c r="AR384" s="111">
        <f t="shared" si="39"/>
        <v>0</v>
      </c>
      <c r="AS384" s="111">
        <f t="shared" si="40"/>
        <v>0</v>
      </c>
      <c r="AT384" s="111">
        <f t="shared" si="41"/>
        <v>0</v>
      </c>
    </row>
    <row r="385" spans="2:46" x14ac:dyDescent="0.25">
      <c r="B385" s="12"/>
      <c r="C385" s="12"/>
      <c r="D385" s="12"/>
      <c r="E385" s="32"/>
      <c r="F385" s="12"/>
      <c r="G385" s="12"/>
      <c r="H385" s="12"/>
      <c r="I385" s="32"/>
      <c r="J385" s="12"/>
      <c r="K385" s="12"/>
      <c r="L385" s="12"/>
      <c r="M385" s="12"/>
      <c r="N385" s="12"/>
      <c r="O385" s="12"/>
      <c r="P385" s="32"/>
      <c r="Q385" s="12"/>
      <c r="R385" s="12"/>
      <c r="S385" s="12"/>
      <c r="T385" s="12"/>
      <c r="U385" s="12"/>
      <c r="V385" s="12"/>
      <c r="Z385" s="111" t="e">
        <f>IF('Form LTAHO Instructions'!#REF!="yes",COUNTA('Form LTAHO General'!B385),0)</f>
        <v>#REF!</v>
      </c>
      <c r="AA385" s="111">
        <f>IF(COUNTA(B385:V385)&gt;0,3-(COUNTA('Form LTAHO General'!B385)+COUNTA('Form LTAHO General'!D385)+COUNTA('Form LTAHO General'!U385)),0)</f>
        <v>0</v>
      </c>
      <c r="AB385" s="111">
        <f>IF('Form LTAHO General'!U385="No",COUNTBLANK('Form LTAHO General'!E385:G385)+COUNTBLANK('Form LTAHO General'!K385),0)</f>
        <v>0</v>
      </c>
      <c r="AC385" s="111">
        <f>IF('Form LTAHO General'!G385="Others",COUNTBLANK('Form LTAHO General'!H385),0)</f>
        <v>0</v>
      </c>
      <c r="AD385" s="111">
        <f>IF(AND(U385="No",COUNTA('Form LTAHO General'!B385),ISBLANK('Form LTAHO General'!I385)),COUNTBLANK('Form LTAHO General'!J385),0)</f>
        <v>0</v>
      </c>
      <c r="AE385" s="111">
        <f>IF(ISBLANK(K385),0,IF(ISNUMBER(SEARCH("FI fully agreed with the client's requests/appeals",'Form LTAHO General'!K385)),0,COUNTBLANK('Form LTAHO General'!L385)))</f>
        <v>0</v>
      </c>
      <c r="AF385" s="111">
        <f>IF(OR('Form LTAHO General'!K385="Others",'Form LTAHO General'!L385="Others"),COUNTBLANK('Form LTAHO General'!M385),0)</f>
        <v>0</v>
      </c>
      <c r="AG385" s="111">
        <f>IF(ISBLANK(B385),0,IF(AND(ISBLANK('Form LTAHO General'!P385),NETWORKDAYS(IFERROR(DATE(LEFT('Form LTAHO General'!E385,4),MID('Form LTAHO General'!E385,5,2),RIGHT('Form LTAHO General'!E385,2)),0),IFERROR(DATE(LEFT('Form LTAHO Instructions'!#REF!,4),MID('Form LTAHO Instructions'!#REF!,5,2),RIGHT('Form LTAHO Instructions'!#REF!,2)),0),7)&gt;27),COUNTBLANK('Form LTAHO General'!#REF!),0))</f>
        <v>0</v>
      </c>
      <c r="AH385" s="111">
        <f t="shared" si="35"/>
        <v>0</v>
      </c>
      <c r="AI385" s="111">
        <f t="shared" si="36"/>
        <v>0</v>
      </c>
      <c r="AJ385" s="111">
        <f t="shared" si="37"/>
        <v>0</v>
      </c>
      <c r="AK385" s="111">
        <f>IF(ISBLANK(E385),0,IF(IFERROR(DATE(LEFT(E385,4),MID(E385,5,2),RIGHT(E385,2)),0)&lt;IFERROR(DATE(LEFT('Form LTAHO Instructions'!#REF!,4),MID('Form LTAHO Instructions'!#REF!,5,2),RIGHT('Form LTAHO Instructions'!#REF!,2)),0),0,1))</f>
        <v>0</v>
      </c>
      <c r="AL385" s="111">
        <f>IF('Form LTAHO General'!U385="Misconduct report has been filed",COUNTBLANK('Form LTAHO General'!V385),0)</f>
        <v>0</v>
      </c>
      <c r="AM385" s="111">
        <f t="shared" si="38"/>
        <v>0</v>
      </c>
      <c r="AN385" s="111">
        <f>IF(ISBLANK(D385),0,IF(ISNA(VLOOKUP(D385,'Form LTAHO Dropdowns (Hidden)'!$B$1:$B$4,1,FALSE)),1,0))</f>
        <v>0</v>
      </c>
      <c r="AO385" s="111">
        <f>IF(ISBLANK(G385),0,IF(ISNA(VLOOKUP(G385,'Form LTAHO Dropdowns (Hidden)'!$J$1:$J$5,1,FALSE)),1,0))</f>
        <v>0</v>
      </c>
      <c r="AP385" s="111">
        <f>IF(ISBLANK(K385),0,IF(ISNA(VLOOKUP(K385,'Form LTAHO Dropdowns (Hidden)'!$M$1:$M$4,1,FALSE)),1,0))</f>
        <v>0</v>
      </c>
      <c r="AQ385" s="111">
        <f>IF(ISBLANK(L385),0,IF(ISNA(VLOOKUP(L385,'Form LTAHO Dropdowns (Hidden)'!$K$1:$K$4,1,FALSE)),1,0))</f>
        <v>0</v>
      </c>
      <c r="AR385" s="111">
        <f t="shared" si="39"/>
        <v>0</v>
      </c>
      <c r="AS385" s="111">
        <f t="shared" si="40"/>
        <v>0</v>
      </c>
      <c r="AT385" s="111">
        <f t="shared" si="41"/>
        <v>0</v>
      </c>
    </row>
    <row r="386" spans="2:46" x14ac:dyDescent="0.25">
      <c r="B386" s="12"/>
      <c r="C386" s="12"/>
      <c r="D386" s="12"/>
      <c r="E386" s="32"/>
      <c r="F386" s="12"/>
      <c r="G386" s="12"/>
      <c r="H386" s="12"/>
      <c r="I386" s="32"/>
      <c r="J386" s="12"/>
      <c r="K386" s="12"/>
      <c r="L386" s="12"/>
      <c r="M386" s="12"/>
      <c r="N386" s="12"/>
      <c r="O386" s="12"/>
      <c r="P386" s="32"/>
      <c r="Q386" s="12"/>
      <c r="R386" s="12"/>
      <c r="S386" s="12"/>
      <c r="T386" s="12"/>
      <c r="U386" s="12"/>
      <c r="V386" s="12"/>
      <c r="Z386" s="111" t="e">
        <f>IF('Form LTAHO Instructions'!#REF!="yes",COUNTA('Form LTAHO General'!B386),0)</f>
        <v>#REF!</v>
      </c>
      <c r="AA386" s="111">
        <f>IF(COUNTA(B386:V386)&gt;0,3-(COUNTA('Form LTAHO General'!B386)+COUNTA('Form LTAHO General'!D386)+COUNTA('Form LTAHO General'!U386)),0)</f>
        <v>0</v>
      </c>
      <c r="AB386" s="111">
        <f>IF('Form LTAHO General'!U386="No",COUNTBLANK('Form LTAHO General'!E386:G386)+COUNTBLANK('Form LTAHO General'!K386),0)</f>
        <v>0</v>
      </c>
      <c r="AC386" s="111">
        <f>IF('Form LTAHO General'!G386="Others",COUNTBLANK('Form LTAHO General'!H386),0)</f>
        <v>0</v>
      </c>
      <c r="AD386" s="111">
        <f>IF(AND(U386="No",COUNTA('Form LTAHO General'!B386),ISBLANK('Form LTAHO General'!I386)),COUNTBLANK('Form LTAHO General'!J386),0)</f>
        <v>0</v>
      </c>
      <c r="AE386" s="111">
        <f>IF(ISBLANK(K386),0,IF(ISNUMBER(SEARCH("FI fully agreed with the client's requests/appeals",'Form LTAHO General'!K386)),0,COUNTBLANK('Form LTAHO General'!L386)))</f>
        <v>0</v>
      </c>
      <c r="AF386" s="111">
        <f>IF(OR('Form LTAHO General'!K386="Others",'Form LTAHO General'!L386="Others"),COUNTBLANK('Form LTAHO General'!M386),0)</f>
        <v>0</v>
      </c>
      <c r="AG386" s="111">
        <f>IF(ISBLANK(B386),0,IF(AND(ISBLANK('Form LTAHO General'!P386),NETWORKDAYS(IFERROR(DATE(LEFT('Form LTAHO General'!E386,4),MID('Form LTAHO General'!E386,5,2),RIGHT('Form LTAHO General'!E386,2)),0),IFERROR(DATE(LEFT('Form LTAHO Instructions'!#REF!,4),MID('Form LTAHO Instructions'!#REF!,5,2),RIGHT('Form LTAHO Instructions'!#REF!,2)),0),7)&gt;27),COUNTBLANK('Form LTAHO General'!#REF!),0))</f>
        <v>0</v>
      </c>
      <c r="AH386" s="111">
        <f t="shared" si="35"/>
        <v>0</v>
      </c>
      <c r="AI386" s="111">
        <f t="shared" si="36"/>
        <v>0</v>
      </c>
      <c r="AJ386" s="111">
        <f t="shared" si="37"/>
        <v>0</v>
      </c>
      <c r="AK386" s="111">
        <f>IF(ISBLANK(E386),0,IF(IFERROR(DATE(LEFT(E386,4),MID(E386,5,2),RIGHT(E386,2)),0)&lt;IFERROR(DATE(LEFT('Form LTAHO Instructions'!#REF!,4),MID('Form LTAHO Instructions'!#REF!,5,2),RIGHT('Form LTAHO Instructions'!#REF!,2)),0),0,1))</f>
        <v>0</v>
      </c>
      <c r="AL386" s="111">
        <f>IF('Form LTAHO General'!U386="Misconduct report has been filed",COUNTBLANK('Form LTAHO General'!V386),0)</f>
        <v>0</v>
      </c>
      <c r="AM386" s="111">
        <f t="shared" si="38"/>
        <v>0</v>
      </c>
      <c r="AN386" s="111">
        <f>IF(ISBLANK(D386),0,IF(ISNA(VLOOKUP(D386,'Form LTAHO Dropdowns (Hidden)'!$B$1:$B$4,1,FALSE)),1,0))</f>
        <v>0</v>
      </c>
      <c r="AO386" s="111">
        <f>IF(ISBLANK(G386),0,IF(ISNA(VLOOKUP(G386,'Form LTAHO Dropdowns (Hidden)'!$J$1:$J$5,1,FALSE)),1,0))</f>
        <v>0</v>
      </c>
      <c r="AP386" s="111">
        <f>IF(ISBLANK(K386),0,IF(ISNA(VLOOKUP(K386,'Form LTAHO Dropdowns (Hidden)'!$M$1:$M$4,1,FALSE)),1,0))</f>
        <v>0</v>
      </c>
      <c r="AQ386" s="111">
        <f>IF(ISBLANK(L386),0,IF(ISNA(VLOOKUP(L386,'Form LTAHO Dropdowns (Hidden)'!$K$1:$K$4,1,FALSE)),1,0))</f>
        <v>0</v>
      </c>
      <c r="AR386" s="111">
        <f t="shared" si="39"/>
        <v>0</v>
      </c>
      <c r="AS386" s="111">
        <f t="shared" si="40"/>
        <v>0</v>
      </c>
      <c r="AT386" s="111">
        <f t="shared" si="41"/>
        <v>0</v>
      </c>
    </row>
    <row r="387" spans="2:46" x14ac:dyDescent="0.25">
      <c r="B387" s="12"/>
      <c r="C387" s="12"/>
      <c r="D387" s="12"/>
      <c r="E387" s="32"/>
      <c r="F387" s="12"/>
      <c r="G387" s="12"/>
      <c r="H387" s="12"/>
      <c r="I387" s="32"/>
      <c r="J387" s="12"/>
      <c r="K387" s="12"/>
      <c r="L387" s="12"/>
      <c r="M387" s="12"/>
      <c r="N387" s="12"/>
      <c r="O387" s="12"/>
      <c r="P387" s="32"/>
      <c r="Q387" s="12"/>
      <c r="R387" s="12"/>
      <c r="S387" s="12"/>
      <c r="T387" s="12"/>
      <c r="U387" s="12"/>
      <c r="V387" s="12"/>
      <c r="Z387" s="111" t="e">
        <f>IF('Form LTAHO Instructions'!#REF!="yes",COUNTA('Form LTAHO General'!B387),0)</f>
        <v>#REF!</v>
      </c>
      <c r="AA387" s="111">
        <f>IF(COUNTA(B387:V387)&gt;0,3-(COUNTA('Form LTAHO General'!B387)+COUNTA('Form LTAHO General'!D387)+COUNTA('Form LTAHO General'!U387)),0)</f>
        <v>0</v>
      </c>
      <c r="AB387" s="111">
        <f>IF('Form LTAHO General'!U387="No",COUNTBLANK('Form LTAHO General'!E387:G387)+COUNTBLANK('Form LTAHO General'!K387),0)</f>
        <v>0</v>
      </c>
      <c r="AC387" s="111">
        <f>IF('Form LTAHO General'!G387="Others",COUNTBLANK('Form LTAHO General'!H387),0)</f>
        <v>0</v>
      </c>
      <c r="AD387" s="111">
        <f>IF(AND(U387="No",COUNTA('Form LTAHO General'!B387),ISBLANK('Form LTAHO General'!I387)),COUNTBLANK('Form LTAHO General'!J387),0)</f>
        <v>0</v>
      </c>
      <c r="AE387" s="111">
        <f>IF(ISBLANK(K387),0,IF(ISNUMBER(SEARCH("FI fully agreed with the client's requests/appeals",'Form LTAHO General'!K387)),0,COUNTBLANK('Form LTAHO General'!L387)))</f>
        <v>0</v>
      </c>
      <c r="AF387" s="111">
        <f>IF(OR('Form LTAHO General'!K387="Others",'Form LTAHO General'!L387="Others"),COUNTBLANK('Form LTAHO General'!M387),0)</f>
        <v>0</v>
      </c>
      <c r="AG387" s="111">
        <f>IF(ISBLANK(B387),0,IF(AND(ISBLANK('Form LTAHO General'!P387),NETWORKDAYS(IFERROR(DATE(LEFT('Form LTAHO General'!E387,4),MID('Form LTAHO General'!E387,5,2),RIGHT('Form LTAHO General'!E387,2)),0),IFERROR(DATE(LEFT('Form LTAHO Instructions'!#REF!,4),MID('Form LTAHO Instructions'!#REF!,5,2),RIGHT('Form LTAHO Instructions'!#REF!,2)),0),7)&gt;27),COUNTBLANK('Form LTAHO General'!#REF!),0))</f>
        <v>0</v>
      </c>
      <c r="AH387" s="111">
        <f t="shared" si="35"/>
        <v>0</v>
      </c>
      <c r="AI387" s="111">
        <f t="shared" si="36"/>
        <v>0</v>
      </c>
      <c r="AJ387" s="111">
        <f t="shared" si="37"/>
        <v>0</v>
      </c>
      <c r="AK387" s="111">
        <f>IF(ISBLANK(E387),0,IF(IFERROR(DATE(LEFT(E387,4),MID(E387,5,2),RIGHT(E387,2)),0)&lt;IFERROR(DATE(LEFT('Form LTAHO Instructions'!#REF!,4),MID('Form LTAHO Instructions'!#REF!,5,2),RIGHT('Form LTAHO Instructions'!#REF!,2)),0),0,1))</f>
        <v>0</v>
      </c>
      <c r="AL387" s="111">
        <f>IF('Form LTAHO General'!U387="Misconduct report has been filed",COUNTBLANK('Form LTAHO General'!V387),0)</f>
        <v>0</v>
      </c>
      <c r="AM387" s="111">
        <f t="shared" si="38"/>
        <v>0</v>
      </c>
      <c r="AN387" s="111">
        <f>IF(ISBLANK(D387),0,IF(ISNA(VLOOKUP(D387,'Form LTAHO Dropdowns (Hidden)'!$B$1:$B$4,1,FALSE)),1,0))</f>
        <v>0</v>
      </c>
      <c r="AO387" s="111">
        <f>IF(ISBLANK(G387),0,IF(ISNA(VLOOKUP(G387,'Form LTAHO Dropdowns (Hidden)'!$J$1:$J$5,1,FALSE)),1,0))</f>
        <v>0</v>
      </c>
      <c r="AP387" s="111">
        <f>IF(ISBLANK(K387),0,IF(ISNA(VLOOKUP(K387,'Form LTAHO Dropdowns (Hidden)'!$M$1:$M$4,1,FALSE)),1,0))</f>
        <v>0</v>
      </c>
      <c r="AQ387" s="111">
        <f>IF(ISBLANK(L387),0,IF(ISNA(VLOOKUP(L387,'Form LTAHO Dropdowns (Hidden)'!$K$1:$K$4,1,FALSE)),1,0))</f>
        <v>0</v>
      </c>
      <c r="AR387" s="111">
        <f t="shared" si="39"/>
        <v>0</v>
      </c>
      <c r="AS387" s="111">
        <f t="shared" si="40"/>
        <v>0</v>
      </c>
      <c r="AT387" s="111">
        <f t="shared" si="41"/>
        <v>0</v>
      </c>
    </row>
    <row r="388" spans="2:46" x14ac:dyDescent="0.25">
      <c r="B388" s="12"/>
      <c r="C388" s="12"/>
      <c r="D388" s="12"/>
      <c r="E388" s="32"/>
      <c r="F388" s="12"/>
      <c r="G388" s="12"/>
      <c r="H388" s="12"/>
      <c r="I388" s="32"/>
      <c r="J388" s="12"/>
      <c r="K388" s="12"/>
      <c r="L388" s="12"/>
      <c r="M388" s="12"/>
      <c r="N388" s="12"/>
      <c r="O388" s="12"/>
      <c r="P388" s="32"/>
      <c r="Q388" s="12"/>
      <c r="R388" s="12"/>
      <c r="S388" s="12"/>
      <c r="T388" s="12"/>
      <c r="U388" s="12"/>
      <c r="V388" s="12"/>
      <c r="Z388" s="111" t="e">
        <f>IF('Form LTAHO Instructions'!#REF!="yes",COUNTA('Form LTAHO General'!B388),0)</f>
        <v>#REF!</v>
      </c>
      <c r="AA388" s="111">
        <f>IF(COUNTA(B388:V388)&gt;0,3-(COUNTA('Form LTAHO General'!B388)+COUNTA('Form LTAHO General'!D388)+COUNTA('Form LTAHO General'!U388)),0)</f>
        <v>0</v>
      </c>
      <c r="AB388" s="111">
        <f>IF('Form LTAHO General'!U388="No",COUNTBLANK('Form LTAHO General'!E388:G388)+COUNTBLANK('Form LTAHO General'!K388),0)</f>
        <v>0</v>
      </c>
      <c r="AC388" s="111">
        <f>IF('Form LTAHO General'!G388="Others",COUNTBLANK('Form LTAHO General'!H388),0)</f>
        <v>0</v>
      </c>
      <c r="AD388" s="111">
        <f>IF(AND(U388="No",COUNTA('Form LTAHO General'!B388),ISBLANK('Form LTAHO General'!I388)),COUNTBLANK('Form LTAHO General'!J388),0)</f>
        <v>0</v>
      </c>
      <c r="AE388" s="111">
        <f>IF(ISBLANK(K388),0,IF(ISNUMBER(SEARCH("FI fully agreed with the client's requests/appeals",'Form LTAHO General'!K388)),0,COUNTBLANK('Form LTAHO General'!L388)))</f>
        <v>0</v>
      </c>
      <c r="AF388" s="111">
        <f>IF(OR('Form LTAHO General'!K388="Others",'Form LTAHO General'!L388="Others"),COUNTBLANK('Form LTAHO General'!M388),0)</f>
        <v>0</v>
      </c>
      <c r="AG388" s="111">
        <f>IF(ISBLANK(B388),0,IF(AND(ISBLANK('Form LTAHO General'!P388),NETWORKDAYS(IFERROR(DATE(LEFT('Form LTAHO General'!E388,4),MID('Form LTAHO General'!E388,5,2),RIGHT('Form LTAHO General'!E388,2)),0),IFERROR(DATE(LEFT('Form LTAHO Instructions'!#REF!,4),MID('Form LTAHO Instructions'!#REF!,5,2),RIGHT('Form LTAHO Instructions'!#REF!,2)),0),7)&gt;27),COUNTBLANK('Form LTAHO General'!#REF!),0))</f>
        <v>0</v>
      </c>
      <c r="AH388" s="111">
        <f t="shared" si="35"/>
        <v>0</v>
      </c>
      <c r="AI388" s="111">
        <f t="shared" si="36"/>
        <v>0</v>
      </c>
      <c r="AJ388" s="111">
        <f t="shared" si="37"/>
        <v>0</v>
      </c>
      <c r="AK388" s="111">
        <f>IF(ISBLANK(E388),0,IF(IFERROR(DATE(LEFT(E388,4),MID(E388,5,2),RIGHT(E388,2)),0)&lt;IFERROR(DATE(LEFT('Form LTAHO Instructions'!#REF!,4),MID('Form LTAHO Instructions'!#REF!,5,2),RIGHT('Form LTAHO Instructions'!#REF!,2)),0),0,1))</f>
        <v>0</v>
      </c>
      <c r="AL388" s="111">
        <f>IF('Form LTAHO General'!U388="Misconduct report has been filed",COUNTBLANK('Form LTAHO General'!V388),0)</f>
        <v>0</v>
      </c>
      <c r="AM388" s="111">
        <f t="shared" si="38"/>
        <v>0</v>
      </c>
      <c r="AN388" s="111">
        <f>IF(ISBLANK(D388),0,IF(ISNA(VLOOKUP(D388,'Form LTAHO Dropdowns (Hidden)'!$B$1:$B$4,1,FALSE)),1,0))</f>
        <v>0</v>
      </c>
      <c r="AO388" s="111">
        <f>IF(ISBLANK(G388),0,IF(ISNA(VLOOKUP(G388,'Form LTAHO Dropdowns (Hidden)'!$J$1:$J$5,1,FALSE)),1,0))</f>
        <v>0</v>
      </c>
      <c r="AP388" s="111">
        <f>IF(ISBLANK(K388),0,IF(ISNA(VLOOKUP(K388,'Form LTAHO Dropdowns (Hidden)'!$M$1:$M$4,1,FALSE)),1,0))</f>
        <v>0</v>
      </c>
      <c r="AQ388" s="111">
        <f>IF(ISBLANK(L388),0,IF(ISNA(VLOOKUP(L388,'Form LTAHO Dropdowns (Hidden)'!$K$1:$K$4,1,FALSE)),1,0))</f>
        <v>0</v>
      </c>
      <c r="AR388" s="111">
        <f t="shared" si="39"/>
        <v>0</v>
      </c>
      <c r="AS388" s="111">
        <f t="shared" si="40"/>
        <v>0</v>
      </c>
      <c r="AT388" s="111">
        <f t="shared" si="41"/>
        <v>0</v>
      </c>
    </row>
    <row r="389" spans="2:46" x14ac:dyDescent="0.25">
      <c r="B389" s="12"/>
      <c r="C389" s="12"/>
      <c r="D389" s="12"/>
      <c r="E389" s="32"/>
      <c r="F389" s="12"/>
      <c r="G389" s="12"/>
      <c r="H389" s="12"/>
      <c r="I389" s="32"/>
      <c r="J389" s="12"/>
      <c r="K389" s="12"/>
      <c r="L389" s="12"/>
      <c r="M389" s="12"/>
      <c r="N389" s="12"/>
      <c r="O389" s="12"/>
      <c r="P389" s="32"/>
      <c r="Q389" s="12"/>
      <c r="R389" s="12"/>
      <c r="S389" s="12"/>
      <c r="T389" s="12"/>
      <c r="U389" s="12"/>
      <c r="V389" s="12"/>
      <c r="Z389" s="111" t="e">
        <f>IF('Form LTAHO Instructions'!#REF!="yes",COUNTA('Form LTAHO General'!B389),0)</f>
        <v>#REF!</v>
      </c>
      <c r="AA389" s="111">
        <f>IF(COUNTA(B389:V389)&gt;0,3-(COUNTA('Form LTAHO General'!B389)+COUNTA('Form LTAHO General'!D389)+COUNTA('Form LTAHO General'!U389)),0)</f>
        <v>0</v>
      </c>
      <c r="AB389" s="111">
        <f>IF('Form LTAHO General'!U389="No",COUNTBLANK('Form LTAHO General'!E389:G389)+COUNTBLANK('Form LTAHO General'!K389),0)</f>
        <v>0</v>
      </c>
      <c r="AC389" s="111">
        <f>IF('Form LTAHO General'!G389="Others",COUNTBLANK('Form LTAHO General'!H389),0)</f>
        <v>0</v>
      </c>
      <c r="AD389" s="111">
        <f>IF(AND(U389="No",COUNTA('Form LTAHO General'!B389),ISBLANK('Form LTAHO General'!I389)),COUNTBLANK('Form LTAHO General'!J389),0)</f>
        <v>0</v>
      </c>
      <c r="AE389" s="111">
        <f>IF(ISBLANK(K389),0,IF(ISNUMBER(SEARCH("FI fully agreed with the client's requests/appeals",'Form LTAHO General'!K389)),0,COUNTBLANK('Form LTAHO General'!L389)))</f>
        <v>0</v>
      </c>
      <c r="AF389" s="111">
        <f>IF(OR('Form LTAHO General'!K389="Others",'Form LTAHO General'!L389="Others"),COUNTBLANK('Form LTAHO General'!M389),0)</f>
        <v>0</v>
      </c>
      <c r="AG389" s="111">
        <f>IF(ISBLANK(B389),0,IF(AND(ISBLANK('Form LTAHO General'!P389),NETWORKDAYS(IFERROR(DATE(LEFT('Form LTAHO General'!E389,4),MID('Form LTAHO General'!E389,5,2),RIGHT('Form LTAHO General'!E389,2)),0),IFERROR(DATE(LEFT('Form LTAHO Instructions'!#REF!,4),MID('Form LTAHO Instructions'!#REF!,5,2),RIGHT('Form LTAHO Instructions'!#REF!,2)),0),7)&gt;27),COUNTBLANK('Form LTAHO General'!#REF!),0))</f>
        <v>0</v>
      </c>
      <c r="AH389" s="111">
        <f t="shared" ref="AH389:AH452" si="42">IF(ISBLANK(E389),0,IF(AND(LEN(E389)=8, VALUE(MID(E389,5,2))&lt;13,VALUE(RIGHT(E389,2))&lt;32),0,1))</f>
        <v>0</v>
      </c>
      <c r="AI389" s="111">
        <f t="shared" ref="AI389:AI452" si="43">IF(ISBLANK(I389),0,IF(AND(LEN(I389)=8, VALUE(MID(I389,5,2))&lt;13,VALUE(RIGHT(I389,2))&lt;32),0,1))</f>
        <v>0</v>
      </c>
      <c r="AJ389" s="111">
        <f t="shared" ref="AJ389:AJ452" si="44">IF(ISBLANK(P389),0,IF(AND(LEN(P389)=8, VALUE(MID(P389,5,2))&lt;13,VALUE(RIGHT(P389,2))&lt;32),0,1))</f>
        <v>0</v>
      </c>
      <c r="AK389" s="111">
        <f>IF(ISBLANK(E389),0,IF(IFERROR(DATE(LEFT(E389,4),MID(E389,5,2),RIGHT(E389,2)),0)&lt;IFERROR(DATE(LEFT('Form LTAHO Instructions'!#REF!,4),MID('Form LTAHO Instructions'!#REF!,5,2),RIGHT('Form LTAHO Instructions'!#REF!,2)),0),0,1))</f>
        <v>0</v>
      </c>
      <c r="AL389" s="111">
        <f>IF('Form LTAHO General'!U389="Misconduct report has been filed",COUNTBLANK('Form LTAHO General'!V389),0)</f>
        <v>0</v>
      </c>
      <c r="AM389" s="111">
        <f t="shared" ref="AM389:AM452" si="45">IF(ISBLANK(V389),0,IF(AND(LEFT(V389,2)="MR",LEN(V389)&gt;=17),0,1))</f>
        <v>0</v>
      </c>
      <c r="AN389" s="111">
        <f>IF(ISBLANK(D389),0,IF(ISNA(VLOOKUP(D389,'Form LTAHO Dropdowns (Hidden)'!$B$1:$B$4,1,FALSE)),1,0))</f>
        <v>0</v>
      </c>
      <c r="AO389" s="111">
        <f>IF(ISBLANK(G389),0,IF(ISNA(VLOOKUP(G389,'Form LTAHO Dropdowns (Hidden)'!$J$1:$J$5,1,FALSE)),1,0))</f>
        <v>0</v>
      </c>
      <c r="AP389" s="111">
        <f>IF(ISBLANK(K389),0,IF(ISNA(VLOOKUP(K389,'Form LTAHO Dropdowns (Hidden)'!$M$1:$M$4,1,FALSE)),1,0))</f>
        <v>0</v>
      </c>
      <c r="AQ389" s="111">
        <f>IF(ISBLANK(L389),0,IF(ISNA(VLOOKUP(L389,'Form LTAHO Dropdowns (Hidden)'!$K$1:$K$4,1,FALSE)),1,0))</f>
        <v>0</v>
      </c>
      <c r="AR389" s="111">
        <f t="shared" ref="AR389:AR452" si="46">IF(ISBLANK(Q389),0,IF(OR(Q389="YES",Q389="No"),0,1))</f>
        <v>0</v>
      </c>
      <c r="AS389" s="111">
        <f t="shared" ref="AS389:AS452" si="47">IF(ISBLANK(R389),0,IF(OR(R389="Yes",R389="No"),0,1))</f>
        <v>0</v>
      </c>
      <c r="AT389" s="111">
        <f t="shared" ref="AT389:AT452" si="48">IF(ISBLANK(U389),0,IF(OR(U389="No",U389="Misconduct report has been filed",U389="Misconduct report will be filed"),0,1))</f>
        <v>0</v>
      </c>
    </row>
    <row r="390" spans="2:46" x14ac:dyDescent="0.25">
      <c r="B390" s="12"/>
      <c r="C390" s="12"/>
      <c r="D390" s="12"/>
      <c r="E390" s="32"/>
      <c r="F390" s="12"/>
      <c r="G390" s="12"/>
      <c r="H390" s="12"/>
      <c r="I390" s="32"/>
      <c r="J390" s="12"/>
      <c r="K390" s="12"/>
      <c r="L390" s="12"/>
      <c r="M390" s="12"/>
      <c r="N390" s="12"/>
      <c r="O390" s="12"/>
      <c r="P390" s="32"/>
      <c r="Q390" s="12"/>
      <c r="R390" s="12"/>
      <c r="S390" s="12"/>
      <c r="T390" s="12"/>
      <c r="U390" s="12"/>
      <c r="V390" s="12"/>
      <c r="Z390" s="111" t="e">
        <f>IF('Form LTAHO Instructions'!#REF!="yes",COUNTA('Form LTAHO General'!B390),0)</f>
        <v>#REF!</v>
      </c>
      <c r="AA390" s="111">
        <f>IF(COUNTA(B390:V390)&gt;0,3-(COUNTA('Form LTAHO General'!B390)+COUNTA('Form LTAHO General'!D390)+COUNTA('Form LTAHO General'!U390)),0)</f>
        <v>0</v>
      </c>
      <c r="AB390" s="111">
        <f>IF('Form LTAHO General'!U390="No",COUNTBLANK('Form LTAHO General'!E390:G390)+COUNTBLANK('Form LTAHO General'!K390),0)</f>
        <v>0</v>
      </c>
      <c r="AC390" s="111">
        <f>IF('Form LTAHO General'!G390="Others",COUNTBLANK('Form LTAHO General'!H390),0)</f>
        <v>0</v>
      </c>
      <c r="AD390" s="111">
        <f>IF(AND(U390="No",COUNTA('Form LTAHO General'!B390),ISBLANK('Form LTAHO General'!I390)),COUNTBLANK('Form LTAHO General'!J390),0)</f>
        <v>0</v>
      </c>
      <c r="AE390" s="111">
        <f>IF(ISBLANK(K390),0,IF(ISNUMBER(SEARCH("FI fully agreed with the client's requests/appeals",'Form LTAHO General'!K390)),0,COUNTBLANK('Form LTAHO General'!L390)))</f>
        <v>0</v>
      </c>
      <c r="AF390" s="111">
        <f>IF(OR('Form LTAHO General'!K390="Others",'Form LTAHO General'!L390="Others"),COUNTBLANK('Form LTAHO General'!M390),0)</f>
        <v>0</v>
      </c>
      <c r="AG390" s="111">
        <f>IF(ISBLANK(B390),0,IF(AND(ISBLANK('Form LTAHO General'!P390),NETWORKDAYS(IFERROR(DATE(LEFT('Form LTAHO General'!E390,4),MID('Form LTAHO General'!E390,5,2),RIGHT('Form LTAHO General'!E390,2)),0),IFERROR(DATE(LEFT('Form LTAHO Instructions'!#REF!,4),MID('Form LTAHO Instructions'!#REF!,5,2),RIGHT('Form LTAHO Instructions'!#REF!,2)),0),7)&gt;27),COUNTBLANK('Form LTAHO General'!#REF!),0))</f>
        <v>0</v>
      </c>
      <c r="AH390" s="111">
        <f t="shared" si="42"/>
        <v>0</v>
      </c>
      <c r="AI390" s="111">
        <f t="shared" si="43"/>
        <v>0</v>
      </c>
      <c r="AJ390" s="111">
        <f t="shared" si="44"/>
        <v>0</v>
      </c>
      <c r="AK390" s="111">
        <f>IF(ISBLANK(E390),0,IF(IFERROR(DATE(LEFT(E390,4),MID(E390,5,2),RIGHT(E390,2)),0)&lt;IFERROR(DATE(LEFT('Form LTAHO Instructions'!#REF!,4),MID('Form LTAHO Instructions'!#REF!,5,2),RIGHT('Form LTAHO Instructions'!#REF!,2)),0),0,1))</f>
        <v>0</v>
      </c>
      <c r="AL390" s="111">
        <f>IF('Form LTAHO General'!U390="Misconduct report has been filed",COUNTBLANK('Form LTAHO General'!V390),0)</f>
        <v>0</v>
      </c>
      <c r="AM390" s="111">
        <f t="shared" si="45"/>
        <v>0</v>
      </c>
      <c r="AN390" s="111">
        <f>IF(ISBLANK(D390),0,IF(ISNA(VLOOKUP(D390,'Form LTAHO Dropdowns (Hidden)'!$B$1:$B$4,1,FALSE)),1,0))</f>
        <v>0</v>
      </c>
      <c r="AO390" s="111">
        <f>IF(ISBLANK(G390),0,IF(ISNA(VLOOKUP(G390,'Form LTAHO Dropdowns (Hidden)'!$J$1:$J$5,1,FALSE)),1,0))</f>
        <v>0</v>
      </c>
      <c r="AP390" s="111">
        <f>IF(ISBLANK(K390),0,IF(ISNA(VLOOKUP(K390,'Form LTAHO Dropdowns (Hidden)'!$M$1:$M$4,1,FALSE)),1,0))</f>
        <v>0</v>
      </c>
      <c r="AQ390" s="111">
        <f>IF(ISBLANK(L390),0,IF(ISNA(VLOOKUP(L390,'Form LTAHO Dropdowns (Hidden)'!$K$1:$K$4,1,FALSE)),1,0))</f>
        <v>0</v>
      </c>
      <c r="AR390" s="111">
        <f t="shared" si="46"/>
        <v>0</v>
      </c>
      <c r="AS390" s="111">
        <f t="shared" si="47"/>
        <v>0</v>
      </c>
      <c r="AT390" s="111">
        <f t="shared" si="48"/>
        <v>0</v>
      </c>
    </row>
    <row r="391" spans="2:46" x14ac:dyDescent="0.25">
      <c r="B391" s="12"/>
      <c r="C391" s="12"/>
      <c r="D391" s="12"/>
      <c r="E391" s="32"/>
      <c r="F391" s="12"/>
      <c r="G391" s="12"/>
      <c r="H391" s="12"/>
      <c r="I391" s="32"/>
      <c r="J391" s="12"/>
      <c r="K391" s="12"/>
      <c r="L391" s="12"/>
      <c r="M391" s="12"/>
      <c r="N391" s="12"/>
      <c r="O391" s="12"/>
      <c r="P391" s="32"/>
      <c r="Q391" s="12"/>
      <c r="R391" s="12"/>
      <c r="S391" s="12"/>
      <c r="T391" s="12"/>
      <c r="U391" s="12"/>
      <c r="V391" s="12"/>
      <c r="Z391" s="111" t="e">
        <f>IF('Form LTAHO Instructions'!#REF!="yes",COUNTA('Form LTAHO General'!B391),0)</f>
        <v>#REF!</v>
      </c>
      <c r="AA391" s="111">
        <f>IF(COUNTA(B391:V391)&gt;0,3-(COUNTA('Form LTAHO General'!B391)+COUNTA('Form LTAHO General'!D391)+COUNTA('Form LTAHO General'!U391)),0)</f>
        <v>0</v>
      </c>
      <c r="AB391" s="111">
        <f>IF('Form LTAHO General'!U391="No",COUNTBLANK('Form LTAHO General'!E391:G391)+COUNTBLANK('Form LTAHO General'!K391),0)</f>
        <v>0</v>
      </c>
      <c r="AC391" s="111">
        <f>IF('Form LTAHO General'!G391="Others",COUNTBLANK('Form LTAHO General'!H391),0)</f>
        <v>0</v>
      </c>
      <c r="AD391" s="111">
        <f>IF(AND(U391="No",COUNTA('Form LTAHO General'!B391),ISBLANK('Form LTAHO General'!I391)),COUNTBLANK('Form LTAHO General'!J391),0)</f>
        <v>0</v>
      </c>
      <c r="AE391" s="111">
        <f>IF(ISBLANK(K391),0,IF(ISNUMBER(SEARCH("FI fully agreed with the client's requests/appeals",'Form LTAHO General'!K391)),0,COUNTBLANK('Form LTAHO General'!L391)))</f>
        <v>0</v>
      </c>
      <c r="AF391" s="111">
        <f>IF(OR('Form LTAHO General'!K391="Others",'Form LTAHO General'!L391="Others"),COUNTBLANK('Form LTAHO General'!M391),0)</f>
        <v>0</v>
      </c>
      <c r="AG391" s="111">
        <f>IF(ISBLANK(B391),0,IF(AND(ISBLANK('Form LTAHO General'!P391),NETWORKDAYS(IFERROR(DATE(LEFT('Form LTAHO General'!E391,4),MID('Form LTAHO General'!E391,5,2),RIGHT('Form LTAHO General'!E391,2)),0),IFERROR(DATE(LEFT('Form LTAHO Instructions'!#REF!,4),MID('Form LTAHO Instructions'!#REF!,5,2),RIGHT('Form LTAHO Instructions'!#REF!,2)),0),7)&gt;27),COUNTBLANK('Form LTAHO General'!#REF!),0))</f>
        <v>0</v>
      </c>
      <c r="AH391" s="111">
        <f t="shared" si="42"/>
        <v>0</v>
      </c>
      <c r="AI391" s="111">
        <f t="shared" si="43"/>
        <v>0</v>
      </c>
      <c r="AJ391" s="111">
        <f t="shared" si="44"/>
        <v>0</v>
      </c>
      <c r="AK391" s="111">
        <f>IF(ISBLANK(E391),0,IF(IFERROR(DATE(LEFT(E391,4),MID(E391,5,2),RIGHT(E391,2)),0)&lt;IFERROR(DATE(LEFT('Form LTAHO Instructions'!#REF!,4),MID('Form LTAHO Instructions'!#REF!,5,2),RIGHT('Form LTAHO Instructions'!#REF!,2)),0),0,1))</f>
        <v>0</v>
      </c>
      <c r="AL391" s="111">
        <f>IF('Form LTAHO General'!U391="Misconduct report has been filed",COUNTBLANK('Form LTAHO General'!V391),0)</f>
        <v>0</v>
      </c>
      <c r="AM391" s="111">
        <f t="shared" si="45"/>
        <v>0</v>
      </c>
      <c r="AN391" s="111">
        <f>IF(ISBLANK(D391),0,IF(ISNA(VLOOKUP(D391,'Form LTAHO Dropdowns (Hidden)'!$B$1:$B$4,1,FALSE)),1,0))</f>
        <v>0</v>
      </c>
      <c r="AO391" s="111">
        <f>IF(ISBLANK(G391),0,IF(ISNA(VLOOKUP(G391,'Form LTAHO Dropdowns (Hidden)'!$J$1:$J$5,1,FALSE)),1,0))</f>
        <v>0</v>
      </c>
      <c r="AP391" s="111">
        <f>IF(ISBLANK(K391),0,IF(ISNA(VLOOKUP(K391,'Form LTAHO Dropdowns (Hidden)'!$M$1:$M$4,1,FALSE)),1,0))</f>
        <v>0</v>
      </c>
      <c r="AQ391" s="111">
        <f>IF(ISBLANK(L391),0,IF(ISNA(VLOOKUP(L391,'Form LTAHO Dropdowns (Hidden)'!$K$1:$K$4,1,FALSE)),1,0))</f>
        <v>0</v>
      </c>
      <c r="AR391" s="111">
        <f t="shared" si="46"/>
        <v>0</v>
      </c>
      <c r="AS391" s="111">
        <f t="shared" si="47"/>
        <v>0</v>
      </c>
      <c r="AT391" s="111">
        <f t="shared" si="48"/>
        <v>0</v>
      </c>
    </row>
    <row r="392" spans="2:46" x14ac:dyDescent="0.25">
      <c r="B392" s="12"/>
      <c r="C392" s="12"/>
      <c r="D392" s="12"/>
      <c r="E392" s="32"/>
      <c r="F392" s="12"/>
      <c r="G392" s="12"/>
      <c r="H392" s="12"/>
      <c r="I392" s="32"/>
      <c r="J392" s="12"/>
      <c r="K392" s="12"/>
      <c r="L392" s="12"/>
      <c r="M392" s="12"/>
      <c r="N392" s="12"/>
      <c r="O392" s="12"/>
      <c r="P392" s="32"/>
      <c r="Q392" s="12"/>
      <c r="R392" s="12"/>
      <c r="S392" s="12"/>
      <c r="T392" s="12"/>
      <c r="U392" s="12"/>
      <c r="V392" s="12"/>
      <c r="Z392" s="111" t="e">
        <f>IF('Form LTAHO Instructions'!#REF!="yes",COUNTA('Form LTAHO General'!B392),0)</f>
        <v>#REF!</v>
      </c>
      <c r="AA392" s="111">
        <f>IF(COUNTA(B392:V392)&gt;0,3-(COUNTA('Form LTAHO General'!B392)+COUNTA('Form LTAHO General'!D392)+COUNTA('Form LTAHO General'!U392)),0)</f>
        <v>0</v>
      </c>
      <c r="AB392" s="111">
        <f>IF('Form LTAHO General'!U392="No",COUNTBLANK('Form LTAHO General'!E392:G392)+COUNTBLANK('Form LTAHO General'!K392),0)</f>
        <v>0</v>
      </c>
      <c r="AC392" s="111">
        <f>IF('Form LTAHO General'!G392="Others",COUNTBLANK('Form LTAHO General'!H392),0)</f>
        <v>0</v>
      </c>
      <c r="AD392" s="111">
        <f>IF(AND(U392="No",COUNTA('Form LTAHO General'!B392),ISBLANK('Form LTAHO General'!I392)),COUNTBLANK('Form LTAHO General'!J392),0)</f>
        <v>0</v>
      </c>
      <c r="AE392" s="111">
        <f>IF(ISBLANK(K392),0,IF(ISNUMBER(SEARCH("FI fully agreed with the client's requests/appeals",'Form LTAHO General'!K392)),0,COUNTBLANK('Form LTAHO General'!L392)))</f>
        <v>0</v>
      </c>
      <c r="AF392" s="111">
        <f>IF(OR('Form LTAHO General'!K392="Others",'Form LTAHO General'!L392="Others"),COUNTBLANK('Form LTAHO General'!M392),0)</f>
        <v>0</v>
      </c>
      <c r="AG392" s="111">
        <f>IF(ISBLANK(B392),0,IF(AND(ISBLANK('Form LTAHO General'!P392),NETWORKDAYS(IFERROR(DATE(LEFT('Form LTAHO General'!E392,4),MID('Form LTAHO General'!E392,5,2),RIGHT('Form LTAHO General'!E392,2)),0),IFERROR(DATE(LEFT('Form LTAHO Instructions'!#REF!,4),MID('Form LTAHO Instructions'!#REF!,5,2),RIGHT('Form LTAHO Instructions'!#REF!,2)),0),7)&gt;27),COUNTBLANK('Form LTAHO General'!#REF!),0))</f>
        <v>0</v>
      </c>
      <c r="AH392" s="111">
        <f t="shared" si="42"/>
        <v>0</v>
      </c>
      <c r="AI392" s="111">
        <f t="shared" si="43"/>
        <v>0</v>
      </c>
      <c r="AJ392" s="111">
        <f t="shared" si="44"/>
        <v>0</v>
      </c>
      <c r="AK392" s="111">
        <f>IF(ISBLANK(E392),0,IF(IFERROR(DATE(LEFT(E392,4),MID(E392,5,2),RIGHT(E392,2)),0)&lt;IFERROR(DATE(LEFT('Form LTAHO Instructions'!#REF!,4),MID('Form LTAHO Instructions'!#REF!,5,2),RIGHT('Form LTAHO Instructions'!#REF!,2)),0),0,1))</f>
        <v>0</v>
      </c>
      <c r="AL392" s="111">
        <f>IF('Form LTAHO General'!U392="Misconduct report has been filed",COUNTBLANK('Form LTAHO General'!V392),0)</f>
        <v>0</v>
      </c>
      <c r="AM392" s="111">
        <f t="shared" si="45"/>
        <v>0</v>
      </c>
      <c r="AN392" s="111">
        <f>IF(ISBLANK(D392),0,IF(ISNA(VLOOKUP(D392,'Form LTAHO Dropdowns (Hidden)'!$B$1:$B$4,1,FALSE)),1,0))</f>
        <v>0</v>
      </c>
      <c r="AO392" s="111">
        <f>IF(ISBLANK(G392),0,IF(ISNA(VLOOKUP(G392,'Form LTAHO Dropdowns (Hidden)'!$J$1:$J$5,1,FALSE)),1,0))</f>
        <v>0</v>
      </c>
      <c r="AP392" s="111">
        <f>IF(ISBLANK(K392),0,IF(ISNA(VLOOKUP(K392,'Form LTAHO Dropdowns (Hidden)'!$M$1:$M$4,1,FALSE)),1,0))</f>
        <v>0</v>
      </c>
      <c r="AQ392" s="111">
        <f>IF(ISBLANK(L392),0,IF(ISNA(VLOOKUP(L392,'Form LTAHO Dropdowns (Hidden)'!$K$1:$K$4,1,FALSE)),1,0))</f>
        <v>0</v>
      </c>
      <c r="AR392" s="111">
        <f t="shared" si="46"/>
        <v>0</v>
      </c>
      <c r="AS392" s="111">
        <f t="shared" si="47"/>
        <v>0</v>
      </c>
      <c r="AT392" s="111">
        <f t="shared" si="48"/>
        <v>0</v>
      </c>
    </row>
    <row r="393" spans="2:46" x14ac:dyDescent="0.25">
      <c r="B393" s="12"/>
      <c r="C393" s="12"/>
      <c r="D393" s="12"/>
      <c r="E393" s="32"/>
      <c r="F393" s="12"/>
      <c r="G393" s="12"/>
      <c r="H393" s="12"/>
      <c r="I393" s="32"/>
      <c r="J393" s="12"/>
      <c r="K393" s="12"/>
      <c r="L393" s="12"/>
      <c r="M393" s="12"/>
      <c r="N393" s="12"/>
      <c r="O393" s="12"/>
      <c r="P393" s="32"/>
      <c r="Q393" s="12"/>
      <c r="R393" s="12"/>
      <c r="S393" s="12"/>
      <c r="T393" s="12"/>
      <c r="U393" s="12"/>
      <c r="V393" s="12"/>
      <c r="Z393" s="111" t="e">
        <f>IF('Form LTAHO Instructions'!#REF!="yes",COUNTA('Form LTAHO General'!B393),0)</f>
        <v>#REF!</v>
      </c>
      <c r="AA393" s="111">
        <f>IF(COUNTA(B393:V393)&gt;0,3-(COUNTA('Form LTAHO General'!B393)+COUNTA('Form LTAHO General'!D393)+COUNTA('Form LTAHO General'!U393)),0)</f>
        <v>0</v>
      </c>
      <c r="AB393" s="111">
        <f>IF('Form LTAHO General'!U393="No",COUNTBLANK('Form LTAHO General'!E393:G393)+COUNTBLANK('Form LTAHO General'!K393),0)</f>
        <v>0</v>
      </c>
      <c r="AC393" s="111">
        <f>IF('Form LTAHO General'!G393="Others",COUNTBLANK('Form LTAHO General'!H393),0)</f>
        <v>0</v>
      </c>
      <c r="AD393" s="111">
        <f>IF(AND(U393="No",COUNTA('Form LTAHO General'!B393),ISBLANK('Form LTAHO General'!I393)),COUNTBLANK('Form LTAHO General'!J393),0)</f>
        <v>0</v>
      </c>
      <c r="AE393" s="111">
        <f>IF(ISBLANK(K393),0,IF(ISNUMBER(SEARCH("FI fully agreed with the client's requests/appeals",'Form LTAHO General'!K393)),0,COUNTBLANK('Form LTAHO General'!L393)))</f>
        <v>0</v>
      </c>
      <c r="AF393" s="111">
        <f>IF(OR('Form LTAHO General'!K393="Others",'Form LTAHO General'!L393="Others"),COUNTBLANK('Form LTAHO General'!M393),0)</f>
        <v>0</v>
      </c>
      <c r="AG393" s="111">
        <f>IF(ISBLANK(B393),0,IF(AND(ISBLANK('Form LTAHO General'!P393),NETWORKDAYS(IFERROR(DATE(LEFT('Form LTAHO General'!E393,4),MID('Form LTAHO General'!E393,5,2),RIGHT('Form LTAHO General'!E393,2)),0),IFERROR(DATE(LEFT('Form LTAHO Instructions'!#REF!,4),MID('Form LTAHO Instructions'!#REF!,5,2),RIGHT('Form LTAHO Instructions'!#REF!,2)),0),7)&gt;27),COUNTBLANK('Form LTAHO General'!#REF!),0))</f>
        <v>0</v>
      </c>
      <c r="AH393" s="111">
        <f t="shared" si="42"/>
        <v>0</v>
      </c>
      <c r="AI393" s="111">
        <f t="shared" si="43"/>
        <v>0</v>
      </c>
      <c r="AJ393" s="111">
        <f t="shared" si="44"/>
        <v>0</v>
      </c>
      <c r="AK393" s="111">
        <f>IF(ISBLANK(E393),0,IF(IFERROR(DATE(LEFT(E393,4),MID(E393,5,2),RIGHT(E393,2)),0)&lt;IFERROR(DATE(LEFT('Form LTAHO Instructions'!#REF!,4),MID('Form LTAHO Instructions'!#REF!,5,2),RIGHT('Form LTAHO Instructions'!#REF!,2)),0),0,1))</f>
        <v>0</v>
      </c>
      <c r="AL393" s="111">
        <f>IF('Form LTAHO General'!U393="Misconduct report has been filed",COUNTBLANK('Form LTAHO General'!V393),0)</f>
        <v>0</v>
      </c>
      <c r="AM393" s="111">
        <f t="shared" si="45"/>
        <v>0</v>
      </c>
      <c r="AN393" s="111">
        <f>IF(ISBLANK(D393),0,IF(ISNA(VLOOKUP(D393,'Form LTAHO Dropdowns (Hidden)'!$B$1:$B$4,1,FALSE)),1,0))</f>
        <v>0</v>
      </c>
      <c r="AO393" s="111">
        <f>IF(ISBLANK(G393),0,IF(ISNA(VLOOKUP(G393,'Form LTAHO Dropdowns (Hidden)'!$J$1:$J$5,1,FALSE)),1,0))</f>
        <v>0</v>
      </c>
      <c r="AP393" s="111">
        <f>IF(ISBLANK(K393),0,IF(ISNA(VLOOKUP(K393,'Form LTAHO Dropdowns (Hidden)'!$M$1:$M$4,1,FALSE)),1,0))</f>
        <v>0</v>
      </c>
      <c r="AQ393" s="111">
        <f>IF(ISBLANK(L393),0,IF(ISNA(VLOOKUP(L393,'Form LTAHO Dropdowns (Hidden)'!$K$1:$K$4,1,FALSE)),1,0))</f>
        <v>0</v>
      </c>
      <c r="AR393" s="111">
        <f t="shared" si="46"/>
        <v>0</v>
      </c>
      <c r="AS393" s="111">
        <f t="shared" si="47"/>
        <v>0</v>
      </c>
      <c r="AT393" s="111">
        <f t="shared" si="48"/>
        <v>0</v>
      </c>
    </row>
    <row r="394" spans="2:46" x14ac:dyDescent="0.25">
      <c r="B394" s="12"/>
      <c r="C394" s="12"/>
      <c r="D394" s="12"/>
      <c r="E394" s="32"/>
      <c r="F394" s="12"/>
      <c r="G394" s="12"/>
      <c r="H394" s="12"/>
      <c r="I394" s="32"/>
      <c r="J394" s="12"/>
      <c r="K394" s="12"/>
      <c r="L394" s="12"/>
      <c r="M394" s="12"/>
      <c r="N394" s="12"/>
      <c r="O394" s="12"/>
      <c r="P394" s="32"/>
      <c r="Q394" s="12"/>
      <c r="R394" s="12"/>
      <c r="S394" s="12"/>
      <c r="T394" s="12"/>
      <c r="U394" s="12"/>
      <c r="V394" s="12"/>
      <c r="Z394" s="111" t="e">
        <f>IF('Form LTAHO Instructions'!#REF!="yes",COUNTA('Form LTAHO General'!B394),0)</f>
        <v>#REF!</v>
      </c>
      <c r="AA394" s="111">
        <f>IF(COUNTA(B394:V394)&gt;0,3-(COUNTA('Form LTAHO General'!B394)+COUNTA('Form LTAHO General'!D394)+COUNTA('Form LTAHO General'!U394)),0)</f>
        <v>0</v>
      </c>
      <c r="AB394" s="111">
        <f>IF('Form LTAHO General'!U394="No",COUNTBLANK('Form LTAHO General'!E394:G394)+COUNTBLANK('Form LTAHO General'!K394),0)</f>
        <v>0</v>
      </c>
      <c r="AC394" s="111">
        <f>IF('Form LTAHO General'!G394="Others",COUNTBLANK('Form LTAHO General'!H394),0)</f>
        <v>0</v>
      </c>
      <c r="AD394" s="111">
        <f>IF(AND(U394="No",COUNTA('Form LTAHO General'!B394),ISBLANK('Form LTAHO General'!I394)),COUNTBLANK('Form LTAHO General'!J394),0)</f>
        <v>0</v>
      </c>
      <c r="AE394" s="111">
        <f>IF(ISBLANK(K394),0,IF(ISNUMBER(SEARCH("FI fully agreed with the client's requests/appeals",'Form LTAHO General'!K394)),0,COUNTBLANK('Form LTAHO General'!L394)))</f>
        <v>0</v>
      </c>
      <c r="AF394" s="111">
        <f>IF(OR('Form LTAHO General'!K394="Others",'Form LTAHO General'!L394="Others"),COUNTBLANK('Form LTAHO General'!M394),0)</f>
        <v>0</v>
      </c>
      <c r="AG394" s="111">
        <f>IF(ISBLANK(B394),0,IF(AND(ISBLANK('Form LTAHO General'!P394),NETWORKDAYS(IFERROR(DATE(LEFT('Form LTAHO General'!E394,4),MID('Form LTAHO General'!E394,5,2),RIGHT('Form LTAHO General'!E394,2)),0),IFERROR(DATE(LEFT('Form LTAHO Instructions'!#REF!,4),MID('Form LTAHO Instructions'!#REF!,5,2),RIGHT('Form LTAHO Instructions'!#REF!,2)),0),7)&gt;27),COUNTBLANK('Form LTAHO General'!#REF!),0))</f>
        <v>0</v>
      </c>
      <c r="AH394" s="111">
        <f t="shared" si="42"/>
        <v>0</v>
      </c>
      <c r="AI394" s="111">
        <f t="shared" si="43"/>
        <v>0</v>
      </c>
      <c r="AJ394" s="111">
        <f t="shared" si="44"/>
        <v>0</v>
      </c>
      <c r="AK394" s="111">
        <f>IF(ISBLANK(E394),0,IF(IFERROR(DATE(LEFT(E394,4),MID(E394,5,2),RIGHT(E394,2)),0)&lt;IFERROR(DATE(LEFT('Form LTAHO Instructions'!#REF!,4),MID('Form LTAHO Instructions'!#REF!,5,2),RIGHT('Form LTAHO Instructions'!#REF!,2)),0),0,1))</f>
        <v>0</v>
      </c>
      <c r="AL394" s="111">
        <f>IF('Form LTAHO General'!U394="Misconduct report has been filed",COUNTBLANK('Form LTAHO General'!V394),0)</f>
        <v>0</v>
      </c>
      <c r="AM394" s="111">
        <f t="shared" si="45"/>
        <v>0</v>
      </c>
      <c r="AN394" s="111">
        <f>IF(ISBLANK(D394),0,IF(ISNA(VLOOKUP(D394,'Form LTAHO Dropdowns (Hidden)'!$B$1:$B$4,1,FALSE)),1,0))</f>
        <v>0</v>
      </c>
      <c r="AO394" s="111">
        <f>IF(ISBLANK(G394),0,IF(ISNA(VLOOKUP(G394,'Form LTAHO Dropdowns (Hidden)'!$J$1:$J$5,1,FALSE)),1,0))</f>
        <v>0</v>
      </c>
      <c r="AP394" s="111">
        <f>IF(ISBLANK(K394),0,IF(ISNA(VLOOKUP(K394,'Form LTAHO Dropdowns (Hidden)'!$M$1:$M$4,1,FALSE)),1,0))</f>
        <v>0</v>
      </c>
      <c r="AQ394" s="111">
        <f>IF(ISBLANK(L394),0,IF(ISNA(VLOOKUP(L394,'Form LTAHO Dropdowns (Hidden)'!$K$1:$K$4,1,FALSE)),1,0))</f>
        <v>0</v>
      </c>
      <c r="AR394" s="111">
        <f t="shared" si="46"/>
        <v>0</v>
      </c>
      <c r="AS394" s="111">
        <f t="shared" si="47"/>
        <v>0</v>
      </c>
      <c r="AT394" s="111">
        <f t="shared" si="48"/>
        <v>0</v>
      </c>
    </row>
    <row r="395" spans="2:46" x14ac:dyDescent="0.25">
      <c r="B395" s="12"/>
      <c r="C395" s="12"/>
      <c r="D395" s="12"/>
      <c r="E395" s="32"/>
      <c r="F395" s="12"/>
      <c r="G395" s="12"/>
      <c r="H395" s="12"/>
      <c r="I395" s="32"/>
      <c r="J395" s="12"/>
      <c r="K395" s="12"/>
      <c r="L395" s="12"/>
      <c r="M395" s="12"/>
      <c r="N395" s="12"/>
      <c r="O395" s="12"/>
      <c r="P395" s="32"/>
      <c r="Q395" s="12"/>
      <c r="R395" s="12"/>
      <c r="S395" s="12"/>
      <c r="T395" s="12"/>
      <c r="U395" s="12"/>
      <c r="V395" s="12"/>
      <c r="Z395" s="111" t="e">
        <f>IF('Form LTAHO Instructions'!#REF!="yes",COUNTA('Form LTAHO General'!B395),0)</f>
        <v>#REF!</v>
      </c>
      <c r="AA395" s="111">
        <f>IF(COUNTA(B395:V395)&gt;0,3-(COUNTA('Form LTAHO General'!B395)+COUNTA('Form LTAHO General'!D395)+COUNTA('Form LTAHO General'!U395)),0)</f>
        <v>0</v>
      </c>
      <c r="AB395" s="111">
        <f>IF('Form LTAHO General'!U395="No",COUNTBLANK('Form LTAHO General'!E395:G395)+COUNTBLANK('Form LTAHO General'!K395),0)</f>
        <v>0</v>
      </c>
      <c r="AC395" s="111">
        <f>IF('Form LTAHO General'!G395="Others",COUNTBLANK('Form LTAHO General'!H395),0)</f>
        <v>0</v>
      </c>
      <c r="AD395" s="111">
        <f>IF(AND(U395="No",COUNTA('Form LTAHO General'!B395),ISBLANK('Form LTAHO General'!I395)),COUNTBLANK('Form LTAHO General'!J395),0)</f>
        <v>0</v>
      </c>
      <c r="AE395" s="111">
        <f>IF(ISBLANK(K395),0,IF(ISNUMBER(SEARCH("FI fully agreed with the client's requests/appeals",'Form LTAHO General'!K395)),0,COUNTBLANK('Form LTAHO General'!L395)))</f>
        <v>0</v>
      </c>
      <c r="AF395" s="111">
        <f>IF(OR('Form LTAHO General'!K395="Others",'Form LTAHO General'!L395="Others"),COUNTBLANK('Form LTAHO General'!M395),0)</f>
        <v>0</v>
      </c>
      <c r="AG395" s="111">
        <f>IF(ISBLANK(B395),0,IF(AND(ISBLANK('Form LTAHO General'!P395),NETWORKDAYS(IFERROR(DATE(LEFT('Form LTAHO General'!E395,4),MID('Form LTAHO General'!E395,5,2),RIGHT('Form LTAHO General'!E395,2)),0),IFERROR(DATE(LEFT('Form LTAHO Instructions'!#REF!,4),MID('Form LTAHO Instructions'!#REF!,5,2),RIGHT('Form LTAHO Instructions'!#REF!,2)),0),7)&gt;27),COUNTBLANK('Form LTAHO General'!#REF!),0))</f>
        <v>0</v>
      </c>
      <c r="AH395" s="111">
        <f t="shared" si="42"/>
        <v>0</v>
      </c>
      <c r="AI395" s="111">
        <f t="shared" si="43"/>
        <v>0</v>
      </c>
      <c r="AJ395" s="111">
        <f t="shared" si="44"/>
        <v>0</v>
      </c>
      <c r="AK395" s="111">
        <f>IF(ISBLANK(E395),0,IF(IFERROR(DATE(LEFT(E395,4),MID(E395,5,2),RIGHT(E395,2)),0)&lt;IFERROR(DATE(LEFT('Form LTAHO Instructions'!#REF!,4),MID('Form LTAHO Instructions'!#REF!,5,2),RIGHT('Form LTAHO Instructions'!#REF!,2)),0),0,1))</f>
        <v>0</v>
      </c>
      <c r="AL395" s="111">
        <f>IF('Form LTAHO General'!U395="Misconduct report has been filed",COUNTBLANK('Form LTAHO General'!V395),0)</f>
        <v>0</v>
      </c>
      <c r="AM395" s="111">
        <f t="shared" si="45"/>
        <v>0</v>
      </c>
      <c r="AN395" s="111">
        <f>IF(ISBLANK(D395),0,IF(ISNA(VLOOKUP(D395,'Form LTAHO Dropdowns (Hidden)'!$B$1:$B$4,1,FALSE)),1,0))</f>
        <v>0</v>
      </c>
      <c r="AO395" s="111">
        <f>IF(ISBLANK(G395),0,IF(ISNA(VLOOKUP(G395,'Form LTAHO Dropdowns (Hidden)'!$J$1:$J$5,1,FALSE)),1,0))</f>
        <v>0</v>
      </c>
      <c r="AP395" s="111">
        <f>IF(ISBLANK(K395),0,IF(ISNA(VLOOKUP(K395,'Form LTAHO Dropdowns (Hidden)'!$M$1:$M$4,1,FALSE)),1,0))</f>
        <v>0</v>
      </c>
      <c r="AQ395" s="111">
        <f>IF(ISBLANK(L395),0,IF(ISNA(VLOOKUP(L395,'Form LTAHO Dropdowns (Hidden)'!$K$1:$K$4,1,FALSE)),1,0))</f>
        <v>0</v>
      </c>
      <c r="AR395" s="111">
        <f t="shared" si="46"/>
        <v>0</v>
      </c>
      <c r="AS395" s="111">
        <f t="shared" si="47"/>
        <v>0</v>
      </c>
      <c r="AT395" s="111">
        <f t="shared" si="48"/>
        <v>0</v>
      </c>
    </row>
    <row r="396" spans="2:46" x14ac:dyDescent="0.25">
      <c r="B396" s="12"/>
      <c r="C396" s="12"/>
      <c r="D396" s="12"/>
      <c r="E396" s="32"/>
      <c r="F396" s="12"/>
      <c r="G396" s="12"/>
      <c r="H396" s="12"/>
      <c r="I396" s="32"/>
      <c r="J396" s="12"/>
      <c r="K396" s="12"/>
      <c r="L396" s="12"/>
      <c r="M396" s="12"/>
      <c r="N396" s="12"/>
      <c r="O396" s="12"/>
      <c r="P396" s="32"/>
      <c r="Q396" s="12"/>
      <c r="R396" s="12"/>
      <c r="S396" s="12"/>
      <c r="T396" s="12"/>
      <c r="U396" s="12"/>
      <c r="V396" s="12"/>
      <c r="Z396" s="111" t="e">
        <f>IF('Form LTAHO Instructions'!#REF!="yes",COUNTA('Form LTAHO General'!B396),0)</f>
        <v>#REF!</v>
      </c>
      <c r="AA396" s="111">
        <f>IF(COUNTA(B396:V396)&gt;0,3-(COUNTA('Form LTAHO General'!B396)+COUNTA('Form LTAHO General'!D396)+COUNTA('Form LTAHO General'!U396)),0)</f>
        <v>0</v>
      </c>
      <c r="AB396" s="111">
        <f>IF('Form LTAHO General'!U396="No",COUNTBLANK('Form LTAHO General'!E396:G396)+COUNTBLANK('Form LTAHO General'!K396),0)</f>
        <v>0</v>
      </c>
      <c r="AC396" s="111">
        <f>IF('Form LTAHO General'!G396="Others",COUNTBLANK('Form LTAHO General'!H396),0)</f>
        <v>0</v>
      </c>
      <c r="AD396" s="111">
        <f>IF(AND(U396="No",COUNTA('Form LTAHO General'!B396),ISBLANK('Form LTAHO General'!I396)),COUNTBLANK('Form LTAHO General'!J396),0)</f>
        <v>0</v>
      </c>
      <c r="AE396" s="111">
        <f>IF(ISBLANK(K396),0,IF(ISNUMBER(SEARCH("FI fully agreed with the client's requests/appeals",'Form LTAHO General'!K396)),0,COUNTBLANK('Form LTAHO General'!L396)))</f>
        <v>0</v>
      </c>
      <c r="AF396" s="111">
        <f>IF(OR('Form LTAHO General'!K396="Others",'Form LTAHO General'!L396="Others"),COUNTBLANK('Form LTAHO General'!M396),0)</f>
        <v>0</v>
      </c>
      <c r="AG396" s="111">
        <f>IF(ISBLANK(B396),0,IF(AND(ISBLANK('Form LTAHO General'!P396),NETWORKDAYS(IFERROR(DATE(LEFT('Form LTAHO General'!E396,4),MID('Form LTAHO General'!E396,5,2),RIGHT('Form LTAHO General'!E396,2)),0),IFERROR(DATE(LEFT('Form LTAHO Instructions'!#REF!,4),MID('Form LTAHO Instructions'!#REF!,5,2),RIGHT('Form LTAHO Instructions'!#REF!,2)),0),7)&gt;27),COUNTBLANK('Form LTAHO General'!#REF!),0))</f>
        <v>0</v>
      </c>
      <c r="AH396" s="111">
        <f t="shared" si="42"/>
        <v>0</v>
      </c>
      <c r="AI396" s="111">
        <f t="shared" si="43"/>
        <v>0</v>
      </c>
      <c r="AJ396" s="111">
        <f t="shared" si="44"/>
        <v>0</v>
      </c>
      <c r="AK396" s="111">
        <f>IF(ISBLANK(E396),0,IF(IFERROR(DATE(LEFT(E396,4),MID(E396,5,2),RIGHT(E396,2)),0)&lt;IFERROR(DATE(LEFT('Form LTAHO Instructions'!#REF!,4),MID('Form LTAHO Instructions'!#REF!,5,2),RIGHT('Form LTAHO Instructions'!#REF!,2)),0),0,1))</f>
        <v>0</v>
      </c>
      <c r="AL396" s="111">
        <f>IF('Form LTAHO General'!U396="Misconduct report has been filed",COUNTBLANK('Form LTAHO General'!V396),0)</f>
        <v>0</v>
      </c>
      <c r="AM396" s="111">
        <f t="shared" si="45"/>
        <v>0</v>
      </c>
      <c r="AN396" s="111">
        <f>IF(ISBLANK(D396),0,IF(ISNA(VLOOKUP(D396,'Form LTAHO Dropdowns (Hidden)'!$B$1:$B$4,1,FALSE)),1,0))</f>
        <v>0</v>
      </c>
      <c r="AO396" s="111">
        <f>IF(ISBLANK(G396),0,IF(ISNA(VLOOKUP(G396,'Form LTAHO Dropdowns (Hidden)'!$J$1:$J$5,1,FALSE)),1,0))</f>
        <v>0</v>
      </c>
      <c r="AP396" s="111">
        <f>IF(ISBLANK(K396),0,IF(ISNA(VLOOKUP(K396,'Form LTAHO Dropdowns (Hidden)'!$M$1:$M$4,1,FALSE)),1,0))</f>
        <v>0</v>
      </c>
      <c r="AQ396" s="111">
        <f>IF(ISBLANK(L396),0,IF(ISNA(VLOOKUP(L396,'Form LTAHO Dropdowns (Hidden)'!$K$1:$K$4,1,FALSE)),1,0))</f>
        <v>0</v>
      </c>
      <c r="AR396" s="111">
        <f t="shared" si="46"/>
        <v>0</v>
      </c>
      <c r="AS396" s="111">
        <f t="shared" si="47"/>
        <v>0</v>
      </c>
      <c r="AT396" s="111">
        <f t="shared" si="48"/>
        <v>0</v>
      </c>
    </row>
    <row r="397" spans="2:46" x14ac:dyDescent="0.25">
      <c r="B397" s="12"/>
      <c r="C397" s="12"/>
      <c r="D397" s="12"/>
      <c r="E397" s="32"/>
      <c r="F397" s="12"/>
      <c r="G397" s="12"/>
      <c r="H397" s="12"/>
      <c r="I397" s="32"/>
      <c r="J397" s="12"/>
      <c r="K397" s="12"/>
      <c r="L397" s="12"/>
      <c r="M397" s="12"/>
      <c r="N397" s="12"/>
      <c r="O397" s="12"/>
      <c r="P397" s="32"/>
      <c r="Q397" s="12"/>
      <c r="R397" s="12"/>
      <c r="S397" s="12"/>
      <c r="T397" s="12"/>
      <c r="U397" s="12"/>
      <c r="V397" s="12"/>
      <c r="Z397" s="111" t="e">
        <f>IF('Form LTAHO Instructions'!#REF!="yes",COUNTA('Form LTAHO General'!B397),0)</f>
        <v>#REF!</v>
      </c>
      <c r="AA397" s="111">
        <f>IF(COUNTA(B397:V397)&gt;0,3-(COUNTA('Form LTAHO General'!B397)+COUNTA('Form LTAHO General'!D397)+COUNTA('Form LTAHO General'!U397)),0)</f>
        <v>0</v>
      </c>
      <c r="AB397" s="111">
        <f>IF('Form LTAHO General'!U397="No",COUNTBLANK('Form LTAHO General'!E397:G397)+COUNTBLANK('Form LTAHO General'!K397),0)</f>
        <v>0</v>
      </c>
      <c r="AC397" s="111">
        <f>IF('Form LTAHO General'!G397="Others",COUNTBLANK('Form LTAHO General'!H397),0)</f>
        <v>0</v>
      </c>
      <c r="AD397" s="111">
        <f>IF(AND(U397="No",COUNTA('Form LTAHO General'!B397),ISBLANK('Form LTAHO General'!I397)),COUNTBLANK('Form LTAHO General'!J397),0)</f>
        <v>0</v>
      </c>
      <c r="AE397" s="111">
        <f>IF(ISBLANK(K397),0,IF(ISNUMBER(SEARCH("FI fully agreed with the client's requests/appeals",'Form LTAHO General'!K397)),0,COUNTBLANK('Form LTAHO General'!L397)))</f>
        <v>0</v>
      </c>
      <c r="AF397" s="111">
        <f>IF(OR('Form LTAHO General'!K397="Others",'Form LTAHO General'!L397="Others"),COUNTBLANK('Form LTAHO General'!M397),0)</f>
        <v>0</v>
      </c>
      <c r="AG397" s="111">
        <f>IF(ISBLANK(B397),0,IF(AND(ISBLANK('Form LTAHO General'!P397),NETWORKDAYS(IFERROR(DATE(LEFT('Form LTAHO General'!E397,4),MID('Form LTAHO General'!E397,5,2),RIGHT('Form LTAHO General'!E397,2)),0),IFERROR(DATE(LEFT('Form LTAHO Instructions'!#REF!,4),MID('Form LTAHO Instructions'!#REF!,5,2),RIGHT('Form LTAHO Instructions'!#REF!,2)),0),7)&gt;27),COUNTBLANK('Form LTAHO General'!#REF!),0))</f>
        <v>0</v>
      </c>
      <c r="AH397" s="111">
        <f t="shared" si="42"/>
        <v>0</v>
      </c>
      <c r="AI397" s="111">
        <f t="shared" si="43"/>
        <v>0</v>
      </c>
      <c r="AJ397" s="111">
        <f t="shared" si="44"/>
        <v>0</v>
      </c>
      <c r="AK397" s="111">
        <f>IF(ISBLANK(E397),0,IF(IFERROR(DATE(LEFT(E397,4),MID(E397,5,2),RIGHT(E397,2)),0)&lt;IFERROR(DATE(LEFT('Form LTAHO Instructions'!#REF!,4),MID('Form LTAHO Instructions'!#REF!,5,2),RIGHT('Form LTAHO Instructions'!#REF!,2)),0),0,1))</f>
        <v>0</v>
      </c>
      <c r="AL397" s="111">
        <f>IF('Form LTAHO General'!U397="Misconduct report has been filed",COUNTBLANK('Form LTAHO General'!V397),0)</f>
        <v>0</v>
      </c>
      <c r="AM397" s="111">
        <f t="shared" si="45"/>
        <v>0</v>
      </c>
      <c r="AN397" s="111">
        <f>IF(ISBLANK(D397),0,IF(ISNA(VLOOKUP(D397,'Form LTAHO Dropdowns (Hidden)'!$B$1:$B$4,1,FALSE)),1,0))</f>
        <v>0</v>
      </c>
      <c r="AO397" s="111">
        <f>IF(ISBLANK(G397),0,IF(ISNA(VLOOKUP(G397,'Form LTAHO Dropdowns (Hidden)'!$J$1:$J$5,1,FALSE)),1,0))</f>
        <v>0</v>
      </c>
      <c r="AP397" s="111">
        <f>IF(ISBLANK(K397),0,IF(ISNA(VLOOKUP(K397,'Form LTAHO Dropdowns (Hidden)'!$M$1:$M$4,1,FALSE)),1,0))</f>
        <v>0</v>
      </c>
      <c r="AQ397" s="111">
        <f>IF(ISBLANK(L397),0,IF(ISNA(VLOOKUP(L397,'Form LTAHO Dropdowns (Hidden)'!$K$1:$K$4,1,FALSE)),1,0))</f>
        <v>0</v>
      </c>
      <c r="AR397" s="111">
        <f t="shared" si="46"/>
        <v>0</v>
      </c>
      <c r="AS397" s="111">
        <f t="shared" si="47"/>
        <v>0</v>
      </c>
      <c r="AT397" s="111">
        <f t="shared" si="48"/>
        <v>0</v>
      </c>
    </row>
    <row r="398" spans="2:46" x14ac:dyDescent="0.25">
      <c r="B398" s="12"/>
      <c r="C398" s="12"/>
      <c r="D398" s="12"/>
      <c r="E398" s="32"/>
      <c r="F398" s="12"/>
      <c r="G398" s="12"/>
      <c r="H398" s="12"/>
      <c r="I398" s="32"/>
      <c r="J398" s="12"/>
      <c r="K398" s="12"/>
      <c r="L398" s="12"/>
      <c r="M398" s="12"/>
      <c r="N398" s="12"/>
      <c r="O398" s="12"/>
      <c r="P398" s="32"/>
      <c r="Q398" s="12"/>
      <c r="R398" s="12"/>
      <c r="S398" s="12"/>
      <c r="T398" s="12"/>
      <c r="U398" s="12"/>
      <c r="V398" s="12"/>
      <c r="Z398" s="111" t="e">
        <f>IF('Form LTAHO Instructions'!#REF!="yes",COUNTA('Form LTAHO General'!B398),0)</f>
        <v>#REF!</v>
      </c>
      <c r="AA398" s="111">
        <f>IF(COUNTA(B398:V398)&gt;0,3-(COUNTA('Form LTAHO General'!B398)+COUNTA('Form LTAHO General'!D398)+COUNTA('Form LTAHO General'!U398)),0)</f>
        <v>0</v>
      </c>
      <c r="AB398" s="111">
        <f>IF('Form LTAHO General'!U398="No",COUNTBLANK('Form LTAHO General'!E398:G398)+COUNTBLANK('Form LTAHO General'!K398),0)</f>
        <v>0</v>
      </c>
      <c r="AC398" s="111">
        <f>IF('Form LTAHO General'!G398="Others",COUNTBLANK('Form LTAHO General'!H398),0)</f>
        <v>0</v>
      </c>
      <c r="AD398" s="111">
        <f>IF(AND(U398="No",COUNTA('Form LTAHO General'!B398),ISBLANK('Form LTAHO General'!I398)),COUNTBLANK('Form LTAHO General'!J398),0)</f>
        <v>0</v>
      </c>
      <c r="AE398" s="111">
        <f>IF(ISBLANK(K398),0,IF(ISNUMBER(SEARCH("FI fully agreed with the client's requests/appeals",'Form LTAHO General'!K398)),0,COUNTBLANK('Form LTAHO General'!L398)))</f>
        <v>0</v>
      </c>
      <c r="AF398" s="111">
        <f>IF(OR('Form LTAHO General'!K398="Others",'Form LTAHO General'!L398="Others"),COUNTBLANK('Form LTAHO General'!M398),0)</f>
        <v>0</v>
      </c>
      <c r="AG398" s="111">
        <f>IF(ISBLANK(B398),0,IF(AND(ISBLANK('Form LTAHO General'!P398),NETWORKDAYS(IFERROR(DATE(LEFT('Form LTAHO General'!E398,4),MID('Form LTAHO General'!E398,5,2),RIGHT('Form LTAHO General'!E398,2)),0),IFERROR(DATE(LEFT('Form LTAHO Instructions'!#REF!,4),MID('Form LTAHO Instructions'!#REF!,5,2),RIGHT('Form LTAHO Instructions'!#REF!,2)),0),7)&gt;27),COUNTBLANK('Form LTAHO General'!#REF!),0))</f>
        <v>0</v>
      </c>
      <c r="AH398" s="111">
        <f t="shared" si="42"/>
        <v>0</v>
      </c>
      <c r="AI398" s="111">
        <f t="shared" si="43"/>
        <v>0</v>
      </c>
      <c r="AJ398" s="111">
        <f t="shared" si="44"/>
        <v>0</v>
      </c>
      <c r="AK398" s="111">
        <f>IF(ISBLANK(E398),0,IF(IFERROR(DATE(LEFT(E398,4),MID(E398,5,2),RIGHT(E398,2)),0)&lt;IFERROR(DATE(LEFT('Form LTAHO Instructions'!#REF!,4),MID('Form LTAHO Instructions'!#REF!,5,2),RIGHT('Form LTAHO Instructions'!#REF!,2)),0),0,1))</f>
        <v>0</v>
      </c>
      <c r="AL398" s="111">
        <f>IF('Form LTAHO General'!U398="Misconduct report has been filed",COUNTBLANK('Form LTAHO General'!V398),0)</f>
        <v>0</v>
      </c>
      <c r="AM398" s="111">
        <f t="shared" si="45"/>
        <v>0</v>
      </c>
      <c r="AN398" s="111">
        <f>IF(ISBLANK(D398),0,IF(ISNA(VLOOKUP(D398,'Form LTAHO Dropdowns (Hidden)'!$B$1:$B$4,1,FALSE)),1,0))</f>
        <v>0</v>
      </c>
      <c r="AO398" s="111">
        <f>IF(ISBLANK(G398),0,IF(ISNA(VLOOKUP(G398,'Form LTAHO Dropdowns (Hidden)'!$J$1:$J$5,1,FALSE)),1,0))</f>
        <v>0</v>
      </c>
      <c r="AP398" s="111">
        <f>IF(ISBLANK(K398),0,IF(ISNA(VLOOKUP(K398,'Form LTAHO Dropdowns (Hidden)'!$M$1:$M$4,1,FALSE)),1,0))</f>
        <v>0</v>
      </c>
      <c r="AQ398" s="111">
        <f>IF(ISBLANK(L398),0,IF(ISNA(VLOOKUP(L398,'Form LTAHO Dropdowns (Hidden)'!$K$1:$K$4,1,FALSE)),1,0))</f>
        <v>0</v>
      </c>
      <c r="AR398" s="111">
        <f t="shared" si="46"/>
        <v>0</v>
      </c>
      <c r="AS398" s="111">
        <f t="shared" si="47"/>
        <v>0</v>
      </c>
      <c r="AT398" s="111">
        <f t="shared" si="48"/>
        <v>0</v>
      </c>
    </row>
    <row r="399" spans="2:46" x14ac:dyDescent="0.25">
      <c r="B399" s="12"/>
      <c r="C399" s="12"/>
      <c r="D399" s="12"/>
      <c r="E399" s="32"/>
      <c r="F399" s="12"/>
      <c r="G399" s="12"/>
      <c r="H399" s="12"/>
      <c r="I399" s="32"/>
      <c r="J399" s="12"/>
      <c r="K399" s="12"/>
      <c r="L399" s="12"/>
      <c r="M399" s="12"/>
      <c r="N399" s="12"/>
      <c r="O399" s="12"/>
      <c r="P399" s="32"/>
      <c r="Q399" s="12"/>
      <c r="R399" s="12"/>
      <c r="S399" s="12"/>
      <c r="T399" s="12"/>
      <c r="U399" s="12"/>
      <c r="V399" s="12"/>
      <c r="Z399" s="111" t="e">
        <f>IF('Form LTAHO Instructions'!#REF!="yes",COUNTA('Form LTAHO General'!B399),0)</f>
        <v>#REF!</v>
      </c>
      <c r="AA399" s="111">
        <f>IF(COUNTA(B399:V399)&gt;0,3-(COUNTA('Form LTAHO General'!B399)+COUNTA('Form LTAHO General'!D399)+COUNTA('Form LTAHO General'!U399)),0)</f>
        <v>0</v>
      </c>
      <c r="AB399" s="111">
        <f>IF('Form LTAHO General'!U399="No",COUNTBLANK('Form LTAHO General'!E399:G399)+COUNTBLANK('Form LTAHO General'!K399),0)</f>
        <v>0</v>
      </c>
      <c r="AC399" s="111">
        <f>IF('Form LTAHO General'!G399="Others",COUNTBLANK('Form LTAHO General'!H399),0)</f>
        <v>0</v>
      </c>
      <c r="AD399" s="111">
        <f>IF(AND(U399="No",COUNTA('Form LTAHO General'!B399),ISBLANK('Form LTAHO General'!I399)),COUNTBLANK('Form LTAHO General'!J399),0)</f>
        <v>0</v>
      </c>
      <c r="AE399" s="111">
        <f>IF(ISBLANK(K399),0,IF(ISNUMBER(SEARCH("FI fully agreed with the client's requests/appeals",'Form LTAHO General'!K399)),0,COUNTBLANK('Form LTAHO General'!L399)))</f>
        <v>0</v>
      </c>
      <c r="AF399" s="111">
        <f>IF(OR('Form LTAHO General'!K399="Others",'Form LTAHO General'!L399="Others"),COUNTBLANK('Form LTAHO General'!M399),0)</f>
        <v>0</v>
      </c>
      <c r="AG399" s="111">
        <f>IF(ISBLANK(B399),0,IF(AND(ISBLANK('Form LTAHO General'!P399),NETWORKDAYS(IFERROR(DATE(LEFT('Form LTAHO General'!E399,4),MID('Form LTAHO General'!E399,5,2),RIGHT('Form LTAHO General'!E399,2)),0),IFERROR(DATE(LEFT('Form LTAHO Instructions'!#REF!,4),MID('Form LTAHO Instructions'!#REF!,5,2),RIGHT('Form LTAHO Instructions'!#REF!,2)),0),7)&gt;27),COUNTBLANK('Form LTAHO General'!#REF!),0))</f>
        <v>0</v>
      </c>
      <c r="AH399" s="111">
        <f t="shared" si="42"/>
        <v>0</v>
      </c>
      <c r="AI399" s="111">
        <f t="shared" si="43"/>
        <v>0</v>
      </c>
      <c r="AJ399" s="111">
        <f t="shared" si="44"/>
        <v>0</v>
      </c>
      <c r="AK399" s="111">
        <f>IF(ISBLANK(E399),0,IF(IFERROR(DATE(LEFT(E399,4),MID(E399,5,2),RIGHT(E399,2)),0)&lt;IFERROR(DATE(LEFT('Form LTAHO Instructions'!#REF!,4),MID('Form LTAHO Instructions'!#REF!,5,2),RIGHT('Form LTAHO Instructions'!#REF!,2)),0),0,1))</f>
        <v>0</v>
      </c>
      <c r="AL399" s="111">
        <f>IF('Form LTAHO General'!U399="Misconduct report has been filed",COUNTBLANK('Form LTAHO General'!V399),0)</f>
        <v>0</v>
      </c>
      <c r="AM399" s="111">
        <f t="shared" si="45"/>
        <v>0</v>
      </c>
      <c r="AN399" s="111">
        <f>IF(ISBLANK(D399),0,IF(ISNA(VLOOKUP(D399,'Form LTAHO Dropdowns (Hidden)'!$B$1:$B$4,1,FALSE)),1,0))</f>
        <v>0</v>
      </c>
      <c r="AO399" s="111">
        <f>IF(ISBLANK(G399),0,IF(ISNA(VLOOKUP(G399,'Form LTAHO Dropdowns (Hidden)'!$J$1:$J$5,1,FALSE)),1,0))</f>
        <v>0</v>
      </c>
      <c r="AP399" s="111">
        <f>IF(ISBLANK(K399),0,IF(ISNA(VLOOKUP(K399,'Form LTAHO Dropdowns (Hidden)'!$M$1:$M$4,1,FALSE)),1,0))</f>
        <v>0</v>
      </c>
      <c r="AQ399" s="111">
        <f>IF(ISBLANK(L399),0,IF(ISNA(VLOOKUP(L399,'Form LTAHO Dropdowns (Hidden)'!$K$1:$K$4,1,FALSE)),1,0))</f>
        <v>0</v>
      </c>
      <c r="AR399" s="111">
        <f t="shared" si="46"/>
        <v>0</v>
      </c>
      <c r="AS399" s="111">
        <f t="shared" si="47"/>
        <v>0</v>
      </c>
      <c r="AT399" s="111">
        <f t="shared" si="48"/>
        <v>0</v>
      </c>
    </row>
    <row r="400" spans="2:46" x14ac:dyDescent="0.25">
      <c r="B400" s="12"/>
      <c r="C400" s="12"/>
      <c r="D400" s="12"/>
      <c r="E400" s="32"/>
      <c r="F400" s="12"/>
      <c r="G400" s="12"/>
      <c r="H400" s="12"/>
      <c r="I400" s="32"/>
      <c r="J400" s="12"/>
      <c r="K400" s="12"/>
      <c r="L400" s="12"/>
      <c r="M400" s="12"/>
      <c r="N400" s="12"/>
      <c r="O400" s="12"/>
      <c r="P400" s="32"/>
      <c r="Q400" s="12"/>
      <c r="R400" s="12"/>
      <c r="S400" s="12"/>
      <c r="T400" s="12"/>
      <c r="U400" s="12"/>
      <c r="V400" s="12"/>
      <c r="Z400" s="111" t="e">
        <f>IF('Form LTAHO Instructions'!#REF!="yes",COUNTA('Form LTAHO General'!B400),0)</f>
        <v>#REF!</v>
      </c>
      <c r="AA400" s="111">
        <f>IF(COUNTA(B400:V400)&gt;0,3-(COUNTA('Form LTAHO General'!B400)+COUNTA('Form LTAHO General'!D400)+COUNTA('Form LTAHO General'!U400)),0)</f>
        <v>0</v>
      </c>
      <c r="AB400" s="111">
        <f>IF('Form LTAHO General'!U400="No",COUNTBLANK('Form LTAHO General'!E400:G400)+COUNTBLANK('Form LTAHO General'!K400),0)</f>
        <v>0</v>
      </c>
      <c r="AC400" s="111">
        <f>IF('Form LTAHO General'!G400="Others",COUNTBLANK('Form LTAHO General'!H400),0)</f>
        <v>0</v>
      </c>
      <c r="AD400" s="111">
        <f>IF(AND(U400="No",COUNTA('Form LTAHO General'!B400),ISBLANK('Form LTAHO General'!I400)),COUNTBLANK('Form LTAHO General'!J400),0)</f>
        <v>0</v>
      </c>
      <c r="AE400" s="111">
        <f>IF(ISBLANK(K400),0,IF(ISNUMBER(SEARCH("FI fully agreed with the client's requests/appeals",'Form LTAHO General'!K400)),0,COUNTBLANK('Form LTAHO General'!L400)))</f>
        <v>0</v>
      </c>
      <c r="AF400" s="111">
        <f>IF(OR('Form LTAHO General'!K400="Others",'Form LTAHO General'!L400="Others"),COUNTBLANK('Form LTAHO General'!M400),0)</f>
        <v>0</v>
      </c>
      <c r="AG400" s="111">
        <f>IF(ISBLANK(B400),0,IF(AND(ISBLANK('Form LTAHO General'!P400),NETWORKDAYS(IFERROR(DATE(LEFT('Form LTAHO General'!E400,4),MID('Form LTAHO General'!E400,5,2),RIGHT('Form LTAHO General'!E400,2)),0),IFERROR(DATE(LEFT('Form LTAHO Instructions'!#REF!,4),MID('Form LTAHO Instructions'!#REF!,5,2),RIGHT('Form LTAHO Instructions'!#REF!,2)),0),7)&gt;27),COUNTBLANK('Form LTAHO General'!#REF!),0))</f>
        <v>0</v>
      </c>
      <c r="AH400" s="111">
        <f t="shared" si="42"/>
        <v>0</v>
      </c>
      <c r="AI400" s="111">
        <f t="shared" si="43"/>
        <v>0</v>
      </c>
      <c r="AJ400" s="111">
        <f t="shared" si="44"/>
        <v>0</v>
      </c>
      <c r="AK400" s="111">
        <f>IF(ISBLANK(E400),0,IF(IFERROR(DATE(LEFT(E400,4),MID(E400,5,2),RIGHT(E400,2)),0)&lt;IFERROR(DATE(LEFT('Form LTAHO Instructions'!#REF!,4),MID('Form LTAHO Instructions'!#REF!,5,2),RIGHT('Form LTAHO Instructions'!#REF!,2)),0),0,1))</f>
        <v>0</v>
      </c>
      <c r="AL400" s="111">
        <f>IF('Form LTAHO General'!U400="Misconduct report has been filed",COUNTBLANK('Form LTAHO General'!V400),0)</f>
        <v>0</v>
      </c>
      <c r="AM400" s="111">
        <f t="shared" si="45"/>
        <v>0</v>
      </c>
      <c r="AN400" s="111">
        <f>IF(ISBLANK(D400),0,IF(ISNA(VLOOKUP(D400,'Form LTAHO Dropdowns (Hidden)'!$B$1:$B$4,1,FALSE)),1,0))</f>
        <v>0</v>
      </c>
      <c r="AO400" s="111">
        <f>IF(ISBLANK(G400),0,IF(ISNA(VLOOKUP(G400,'Form LTAHO Dropdowns (Hidden)'!$J$1:$J$5,1,FALSE)),1,0))</f>
        <v>0</v>
      </c>
      <c r="AP400" s="111">
        <f>IF(ISBLANK(K400),0,IF(ISNA(VLOOKUP(K400,'Form LTAHO Dropdowns (Hidden)'!$M$1:$M$4,1,FALSE)),1,0))</f>
        <v>0</v>
      </c>
      <c r="AQ400" s="111">
        <f>IF(ISBLANK(L400),0,IF(ISNA(VLOOKUP(L400,'Form LTAHO Dropdowns (Hidden)'!$K$1:$K$4,1,FALSE)),1,0))</f>
        <v>0</v>
      </c>
      <c r="AR400" s="111">
        <f t="shared" si="46"/>
        <v>0</v>
      </c>
      <c r="AS400" s="111">
        <f t="shared" si="47"/>
        <v>0</v>
      </c>
      <c r="AT400" s="111">
        <f t="shared" si="48"/>
        <v>0</v>
      </c>
    </row>
    <row r="401" spans="2:46" x14ac:dyDescent="0.25">
      <c r="B401" s="12"/>
      <c r="C401" s="12"/>
      <c r="D401" s="12"/>
      <c r="E401" s="32"/>
      <c r="F401" s="12"/>
      <c r="G401" s="12"/>
      <c r="H401" s="12"/>
      <c r="I401" s="32"/>
      <c r="J401" s="12"/>
      <c r="K401" s="12"/>
      <c r="L401" s="12"/>
      <c r="M401" s="12"/>
      <c r="N401" s="12"/>
      <c r="O401" s="12"/>
      <c r="P401" s="32"/>
      <c r="Q401" s="12"/>
      <c r="R401" s="12"/>
      <c r="S401" s="12"/>
      <c r="T401" s="12"/>
      <c r="U401" s="12"/>
      <c r="V401" s="12"/>
      <c r="Z401" s="111" t="e">
        <f>IF('Form LTAHO Instructions'!#REF!="yes",COUNTA('Form LTAHO General'!B401),0)</f>
        <v>#REF!</v>
      </c>
      <c r="AA401" s="111">
        <f>IF(COUNTA(B401:V401)&gt;0,3-(COUNTA('Form LTAHO General'!B401)+COUNTA('Form LTAHO General'!D401)+COUNTA('Form LTAHO General'!U401)),0)</f>
        <v>0</v>
      </c>
      <c r="AB401" s="111">
        <f>IF('Form LTAHO General'!U401="No",COUNTBLANK('Form LTAHO General'!E401:G401)+COUNTBLANK('Form LTAHO General'!K401),0)</f>
        <v>0</v>
      </c>
      <c r="AC401" s="111">
        <f>IF('Form LTAHO General'!G401="Others",COUNTBLANK('Form LTAHO General'!H401),0)</f>
        <v>0</v>
      </c>
      <c r="AD401" s="111">
        <f>IF(AND(U401="No",COUNTA('Form LTAHO General'!B401),ISBLANK('Form LTAHO General'!I401)),COUNTBLANK('Form LTAHO General'!J401),0)</f>
        <v>0</v>
      </c>
      <c r="AE401" s="111">
        <f>IF(ISBLANK(K401),0,IF(ISNUMBER(SEARCH("FI fully agreed with the client's requests/appeals",'Form LTAHO General'!K401)),0,COUNTBLANK('Form LTAHO General'!L401)))</f>
        <v>0</v>
      </c>
      <c r="AF401" s="111">
        <f>IF(OR('Form LTAHO General'!K401="Others",'Form LTAHO General'!L401="Others"),COUNTBLANK('Form LTAHO General'!M401),0)</f>
        <v>0</v>
      </c>
      <c r="AG401" s="111">
        <f>IF(ISBLANK(B401),0,IF(AND(ISBLANK('Form LTAHO General'!P401),NETWORKDAYS(IFERROR(DATE(LEFT('Form LTAHO General'!E401,4),MID('Form LTAHO General'!E401,5,2),RIGHT('Form LTAHO General'!E401,2)),0),IFERROR(DATE(LEFT('Form LTAHO Instructions'!#REF!,4),MID('Form LTAHO Instructions'!#REF!,5,2),RIGHT('Form LTAHO Instructions'!#REF!,2)),0),7)&gt;27),COUNTBLANK('Form LTAHO General'!#REF!),0))</f>
        <v>0</v>
      </c>
      <c r="AH401" s="111">
        <f t="shared" si="42"/>
        <v>0</v>
      </c>
      <c r="AI401" s="111">
        <f t="shared" si="43"/>
        <v>0</v>
      </c>
      <c r="AJ401" s="111">
        <f t="shared" si="44"/>
        <v>0</v>
      </c>
      <c r="AK401" s="111">
        <f>IF(ISBLANK(E401),0,IF(IFERROR(DATE(LEFT(E401,4),MID(E401,5,2),RIGHT(E401,2)),0)&lt;IFERROR(DATE(LEFT('Form LTAHO Instructions'!#REF!,4),MID('Form LTAHO Instructions'!#REF!,5,2),RIGHT('Form LTAHO Instructions'!#REF!,2)),0),0,1))</f>
        <v>0</v>
      </c>
      <c r="AL401" s="111">
        <f>IF('Form LTAHO General'!U401="Misconduct report has been filed",COUNTBLANK('Form LTAHO General'!V401),0)</f>
        <v>0</v>
      </c>
      <c r="AM401" s="111">
        <f t="shared" si="45"/>
        <v>0</v>
      </c>
      <c r="AN401" s="111">
        <f>IF(ISBLANK(D401),0,IF(ISNA(VLOOKUP(D401,'Form LTAHO Dropdowns (Hidden)'!$B$1:$B$4,1,FALSE)),1,0))</f>
        <v>0</v>
      </c>
      <c r="AO401" s="111">
        <f>IF(ISBLANK(G401),0,IF(ISNA(VLOOKUP(G401,'Form LTAHO Dropdowns (Hidden)'!$J$1:$J$5,1,FALSE)),1,0))</f>
        <v>0</v>
      </c>
      <c r="AP401" s="111">
        <f>IF(ISBLANK(K401),0,IF(ISNA(VLOOKUP(K401,'Form LTAHO Dropdowns (Hidden)'!$M$1:$M$4,1,FALSE)),1,0))</f>
        <v>0</v>
      </c>
      <c r="AQ401" s="111">
        <f>IF(ISBLANK(L401),0,IF(ISNA(VLOOKUP(L401,'Form LTAHO Dropdowns (Hidden)'!$K$1:$K$4,1,FALSE)),1,0))</f>
        <v>0</v>
      </c>
      <c r="AR401" s="111">
        <f t="shared" si="46"/>
        <v>0</v>
      </c>
      <c r="AS401" s="111">
        <f t="shared" si="47"/>
        <v>0</v>
      </c>
      <c r="AT401" s="111">
        <f t="shared" si="48"/>
        <v>0</v>
      </c>
    </row>
    <row r="402" spans="2:46" x14ac:dyDescent="0.25">
      <c r="B402" s="12"/>
      <c r="C402" s="12"/>
      <c r="D402" s="12"/>
      <c r="E402" s="32"/>
      <c r="F402" s="12"/>
      <c r="G402" s="12"/>
      <c r="H402" s="12"/>
      <c r="I402" s="32"/>
      <c r="J402" s="12"/>
      <c r="K402" s="12"/>
      <c r="L402" s="12"/>
      <c r="M402" s="12"/>
      <c r="N402" s="12"/>
      <c r="O402" s="12"/>
      <c r="P402" s="32"/>
      <c r="Q402" s="12"/>
      <c r="R402" s="12"/>
      <c r="S402" s="12"/>
      <c r="T402" s="12"/>
      <c r="U402" s="12"/>
      <c r="V402" s="12"/>
      <c r="Z402" s="111" t="e">
        <f>IF('Form LTAHO Instructions'!#REF!="yes",COUNTA('Form LTAHO General'!B402),0)</f>
        <v>#REF!</v>
      </c>
      <c r="AA402" s="111">
        <f>IF(COUNTA(B402:V402)&gt;0,3-(COUNTA('Form LTAHO General'!B402)+COUNTA('Form LTAHO General'!D402)+COUNTA('Form LTAHO General'!U402)),0)</f>
        <v>0</v>
      </c>
      <c r="AB402" s="111">
        <f>IF('Form LTAHO General'!U402="No",COUNTBLANK('Form LTAHO General'!E402:G402)+COUNTBLANK('Form LTAHO General'!K402),0)</f>
        <v>0</v>
      </c>
      <c r="AC402" s="111">
        <f>IF('Form LTAHO General'!G402="Others",COUNTBLANK('Form LTAHO General'!H402),0)</f>
        <v>0</v>
      </c>
      <c r="AD402" s="111">
        <f>IF(AND(U402="No",COUNTA('Form LTAHO General'!B402),ISBLANK('Form LTAHO General'!I402)),COUNTBLANK('Form LTAHO General'!J402),0)</f>
        <v>0</v>
      </c>
      <c r="AE402" s="111">
        <f>IF(ISBLANK(K402),0,IF(ISNUMBER(SEARCH("FI fully agreed with the client's requests/appeals",'Form LTAHO General'!K402)),0,COUNTBLANK('Form LTAHO General'!L402)))</f>
        <v>0</v>
      </c>
      <c r="AF402" s="111">
        <f>IF(OR('Form LTAHO General'!K402="Others",'Form LTAHO General'!L402="Others"),COUNTBLANK('Form LTAHO General'!M402),0)</f>
        <v>0</v>
      </c>
      <c r="AG402" s="111">
        <f>IF(ISBLANK(B402),0,IF(AND(ISBLANK('Form LTAHO General'!P402),NETWORKDAYS(IFERROR(DATE(LEFT('Form LTAHO General'!E402,4),MID('Form LTAHO General'!E402,5,2),RIGHT('Form LTAHO General'!E402,2)),0),IFERROR(DATE(LEFT('Form LTAHO Instructions'!#REF!,4),MID('Form LTAHO Instructions'!#REF!,5,2),RIGHT('Form LTAHO Instructions'!#REF!,2)),0),7)&gt;27),COUNTBLANK('Form LTAHO General'!#REF!),0))</f>
        <v>0</v>
      </c>
      <c r="AH402" s="111">
        <f t="shared" si="42"/>
        <v>0</v>
      </c>
      <c r="AI402" s="111">
        <f t="shared" si="43"/>
        <v>0</v>
      </c>
      <c r="AJ402" s="111">
        <f t="shared" si="44"/>
        <v>0</v>
      </c>
      <c r="AK402" s="111">
        <f>IF(ISBLANK(E402),0,IF(IFERROR(DATE(LEFT(E402,4),MID(E402,5,2),RIGHT(E402,2)),0)&lt;IFERROR(DATE(LEFT('Form LTAHO Instructions'!#REF!,4),MID('Form LTAHO Instructions'!#REF!,5,2),RIGHT('Form LTAHO Instructions'!#REF!,2)),0),0,1))</f>
        <v>0</v>
      </c>
      <c r="AL402" s="111">
        <f>IF('Form LTAHO General'!U402="Misconduct report has been filed",COUNTBLANK('Form LTAHO General'!V402),0)</f>
        <v>0</v>
      </c>
      <c r="AM402" s="111">
        <f t="shared" si="45"/>
        <v>0</v>
      </c>
      <c r="AN402" s="111">
        <f>IF(ISBLANK(D402),0,IF(ISNA(VLOOKUP(D402,'Form LTAHO Dropdowns (Hidden)'!$B$1:$B$4,1,FALSE)),1,0))</f>
        <v>0</v>
      </c>
      <c r="AO402" s="111">
        <f>IF(ISBLANK(G402),0,IF(ISNA(VLOOKUP(G402,'Form LTAHO Dropdowns (Hidden)'!$J$1:$J$5,1,FALSE)),1,0))</f>
        <v>0</v>
      </c>
      <c r="AP402" s="111">
        <f>IF(ISBLANK(K402),0,IF(ISNA(VLOOKUP(K402,'Form LTAHO Dropdowns (Hidden)'!$M$1:$M$4,1,FALSE)),1,0))</f>
        <v>0</v>
      </c>
      <c r="AQ402" s="111">
        <f>IF(ISBLANK(L402),0,IF(ISNA(VLOOKUP(L402,'Form LTAHO Dropdowns (Hidden)'!$K$1:$K$4,1,FALSE)),1,0))</f>
        <v>0</v>
      </c>
      <c r="AR402" s="111">
        <f t="shared" si="46"/>
        <v>0</v>
      </c>
      <c r="AS402" s="111">
        <f t="shared" si="47"/>
        <v>0</v>
      </c>
      <c r="AT402" s="111">
        <f t="shared" si="48"/>
        <v>0</v>
      </c>
    </row>
    <row r="403" spans="2:46" x14ac:dyDescent="0.25">
      <c r="B403" s="12"/>
      <c r="C403" s="12"/>
      <c r="D403" s="12"/>
      <c r="E403" s="32"/>
      <c r="F403" s="12"/>
      <c r="G403" s="12"/>
      <c r="H403" s="12"/>
      <c r="I403" s="32"/>
      <c r="J403" s="12"/>
      <c r="K403" s="12"/>
      <c r="L403" s="12"/>
      <c r="M403" s="12"/>
      <c r="N403" s="12"/>
      <c r="O403" s="12"/>
      <c r="P403" s="32"/>
      <c r="Q403" s="12"/>
      <c r="R403" s="12"/>
      <c r="S403" s="12"/>
      <c r="T403" s="12"/>
      <c r="U403" s="12"/>
      <c r="V403" s="12"/>
      <c r="Z403" s="111" t="e">
        <f>IF('Form LTAHO Instructions'!#REF!="yes",COUNTA('Form LTAHO General'!B403),0)</f>
        <v>#REF!</v>
      </c>
      <c r="AA403" s="111">
        <f>IF(COUNTA(B403:V403)&gt;0,3-(COUNTA('Form LTAHO General'!B403)+COUNTA('Form LTAHO General'!D403)+COUNTA('Form LTAHO General'!U403)),0)</f>
        <v>0</v>
      </c>
      <c r="AB403" s="111">
        <f>IF('Form LTAHO General'!U403="No",COUNTBLANK('Form LTAHO General'!E403:G403)+COUNTBLANK('Form LTAHO General'!K403),0)</f>
        <v>0</v>
      </c>
      <c r="AC403" s="111">
        <f>IF('Form LTAHO General'!G403="Others",COUNTBLANK('Form LTAHO General'!H403),0)</f>
        <v>0</v>
      </c>
      <c r="AD403" s="111">
        <f>IF(AND(U403="No",COUNTA('Form LTAHO General'!B403),ISBLANK('Form LTAHO General'!I403)),COUNTBLANK('Form LTAHO General'!J403),0)</f>
        <v>0</v>
      </c>
      <c r="AE403" s="111">
        <f>IF(ISBLANK(K403),0,IF(ISNUMBER(SEARCH("FI fully agreed with the client's requests/appeals",'Form LTAHO General'!K403)),0,COUNTBLANK('Form LTAHO General'!L403)))</f>
        <v>0</v>
      </c>
      <c r="AF403" s="111">
        <f>IF(OR('Form LTAHO General'!K403="Others",'Form LTAHO General'!L403="Others"),COUNTBLANK('Form LTAHO General'!M403),0)</f>
        <v>0</v>
      </c>
      <c r="AG403" s="111">
        <f>IF(ISBLANK(B403),0,IF(AND(ISBLANK('Form LTAHO General'!P403),NETWORKDAYS(IFERROR(DATE(LEFT('Form LTAHO General'!E403,4),MID('Form LTAHO General'!E403,5,2),RIGHT('Form LTAHO General'!E403,2)),0),IFERROR(DATE(LEFT('Form LTAHO Instructions'!#REF!,4),MID('Form LTAHO Instructions'!#REF!,5,2),RIGHT('Form LTAHO Instructions'!#REF!,2)),0),7)&gt;27),COUNTBLANK('Form LTAHO General'!#REF!),0))</f>
        <v>0</v>
      </c>
      <c r="AH403" s="111">
        <f t="shared" si="42"/>
        <v>0</v>
      </c>
      <c r="AI403" s="111">
        <f t="shared" si="43"/>
        <v>0</v>
      </c>
      <c r="AJ403" s="111">
        <f t="shared" si="44"/>
        <v>0</v>
      </c>
      <c r="AK403" s="111">
        <f>IF(ISBLANK(E403),0,IF(IFERROR(DATE(LEFT(E403,4),MID(E403,5,2),RIGHT(E403,2)),0)&lt;IFERROR(DATE(LEFT('Form LTAHO Instructions'!#REF!,4),MID('Form LTAHO Instructions'!#REF!,5,2),RIGHT('Form LTAHO Instructions'!#REF!,2)),0),0,1))</f>
        <v>0</v>
      </c>
      <c r="AL403" s="111">
        <f>IF('Form LTAHO General'!U403="Misconduct report has been filed",COUNTBLANK('Form LTAHO General'!V403),0)</f>
        <v>0</v>
      </c>
      <c r="AM403" s="111">
        <f t="shared" si="45"/>
        <v>0</v>
      </c>
      <c r="AN403" s="111">
        <f>IF(ISBLANK(D403),0,IF(ISNA(VLOOKUP(D403,'Form LTAHO Dropdowns (Hidden)'!$B$1:$B$4,1,FALSE)),1,0))</f>
        <v>0</v>
      </c>
      <c r="AO403" s="111">
        <f>IF(ISBLANK(G403),0,IF(ISNA(VLOOKUP(G403,'Form LTAHO Dropdowns (Hidden)'!$J$1:$J$5,1,FALSE)),1,0))</f>
        <v>0</v>
      </c>
      <c r="AP403" s="111">
        <f>IF(ISBLANK(K403),0,IF(ISNA(VLOOKUP(K403,'Form LTAHO Dropdowns (Hidden)'!$M$1:$M$4,1,FALSE)),1,0))</f>
        <v>0</v>
      </c>
      <c r="AQ403" s="111">
        <f>IF(ISBLANK(L403),0,IF(ISNA(VLOOKUP(L403,'Form LTAHO Dropdowns (Hidden)'!$K$1:$K$4,1,FALSE)),1,0))</f>
        <v>0</v>
      </c>
      <c r="AR403" s="111">
        <f t="shared" si="46"/>
        <v>0</v>
      </c>
      <c r="AS403" s="111">
        <f t="shared" si="47"/>
        <v>0</v>
      </c>
      <c r="AT403" s="111">
        <f t="shared" si="48"/>
        <v>0</v>
      </c>
    </row>
    <row r="404" spans="2:46" x14ac:dyDescent="0.25">
      <c r="B404" s="12"/>
      <c r="C404" s="12"/>
      <c r="D404" s="12"/>
      <c r="E404" s="32"/>
      <c r="F404" s="12"/>
      <c r="G404" s="12"/>
      <c r="H404" s="12"/>
      <c r="I404" s="32"/>
      <c r="J404" s="12"/>
      <c r="K404" s="12"/>
      <c r="L404" s="12"/>
      <c r="M404" s="12"/>
      <c r="N404" s="12"/>
      <c r="O404" s="12"/>
      <c r="P404" s="32"/>
      <c r="Q404" s="12"/>
      <c r="R404" s="12"/>
      <c r="S404" s="12"/>
      <c r="T404" s="12"/>
      <c r="U404" s="12"/>
      <c r="V404" s="12"/>
      <c r="Z404" s="111" t="e">
        <f>IF('Form LTAHO Instructions'!#REF!="yes",COUNTA('Form LTAHO General'!B404),0)</f>
        <v>#REF!</v>
      </c>
      <c r="AA404" s="111">
        <f>IF(COUNTA(B404:V404)&gt;0,3-(COUNTA('Form LTAHO General'!B404)+COUNTA('Form LTAHO General'!D404)+COUNTA('Form LTAHO General'!U404)),0)</f>
        <v>0</v>
      </c>
      <c r="AB404" s="111">
        <f>IF('Form LTAHO General'!U404="No",COUNTBLANK('Form LTAHO General'!E404:G404)+COUNTBLANK('Form LTAHO General'!K404),0)</f>
        <v>0</v>
      </c>
      <c r="AC404" s="111">
        <f>IF('Form LTAHO General'!G404="Others",COUNTBLANK('Form LTAHO General'!H404),0)</f>
        <v>0</v>
      </c>
      <c r="AD404" s="111">
        <f>IF(AND(U404="No",COUNTA('Form LTAHO General'!B404),ISBLANK('Form LTAHO General'!I404)),COUNTBLANK('Form LTAHO General'!J404),0)</f>
        <v>0</v>
      </c>
      <c r="AE404" s="111">
        <f>IF(ISBLANK(K404),0,IF(ISNUMBER(SEARCH("FI fully agreed with the client's requests/appeals",'Form LTAHO General'!K404)),0,COUNTBLANK('Form LTAHO General'!L404)))</f>
        <v>0</v>
      </c>
      <c r="AF404" s="111">
        <f>IF(OR('Form LTAHO General'!K404="Others",'Form LTAHO General'!L404="Others"),COUNTBLANK('Form LTAHO General'!M404),0)</f>
        <v>0</v>
      </c>
      <c r="AG404" s="111">
        <f>IF(ISBLANK(B404),0,IF(AND(ISBLANK('Form LTAHO General'!P404),NETWORKDAYS(IFERROR(DATE(LEFT('Form LTAHO General'!E404,4),MID('Form LTAHO General'!E404,5,2),RIGHT('Form LTAHO General'!E404,2)),0),IFERROR(DATE(LEFT('Form LTAHO Instructions'!#REF!,4),MID('Form LTAHO Instructions'!#REF!,5,2),RIGHT('Form LTAHO Instructions'!#REF!,2)),0),7)&gt;27),COUNTBLANK('Form LTAHO General'!#REF!),0))</f>
        <v>0</v>
      </c>
      <c r="AH404" s="111">
        <f t="shared" si="42"/>
        <v>0</v>
      </c>
      <c r="AI404" s="111">
        <f t="shared" si="43"/>
        <v>0</v>
      </c>
      <c r="AJ404" s="111">
        <f t="shared" si="44"/>
        <v>0</v>
      </c>
      <c r="AK404" s="111">
        <f>IF(ISBLANK(E404),0,IF(IFERROR(DATE(LEFT(E404,4),MID(E404,5,2),RIGHT(E404,2)),0)&lt;IFERROR(DATE(LEFT('Form LTAHO Instructions'!#REF!,4),MID('Form LTAHO Instructions'!#REF!,5,2),RIGHT('Form LTAHO Instructions'!#REF!,2)),0),0,1))</f>
        <v>0</v>
      </c>
      <c r="AL404" s="111">
        <f>IF('Form LTAHO General'!U404="Misconduct report has been filed",COUNTBLANK('Form LTAHO General'!V404),0)</f>
        <v>0</v>
      </c>
      <c r="AM404" s="111">
        <f t="shared" si="45"/>
        <v>0</v>
      </c>
      <c r="AN404" s="111">
        <f>IF(ISBLANK(D404),0,IF(ISNA(VLOOKUP(D404,'Form LTAHO Dropdowns (Hidden)'!$B$1:$B$4,1,FALSE)),1,0))</f>
        <v>0</v>
      </c>
      <c r="AO404" s="111">
        <f>IF(ISBLANK(G404),0,IF(ISNA(VLOOKUP(G404,'Form LTAHO Dropdowns (Hidden)'!$J$1:$J$5,1,FALSE)),1,0))</f>
        <v>0</v>
      </c>
      <c r="AP404" s="111">
        <f>IF(ISBLANK(K404),0,IF(ISNA(VLOOKUP(K404,'Form LTAHO Dropdowns (Hidden)'!$M$1:$M$4,1,FALSE)),1,0))</f>
        <v>0</v>
      </c>
      <c r="AQ404" s="111">
        <f>IF(ISBLANK(L404),0,IF(ISNA(VLOOKUP(L404,'Form LTAHO Dropdowns (Hidden)'!$K$1:$K$4,1,FALSE)),1,0))</f>
        <v>0</v>
      </c>
      <c r="AR404" s="111">
        <f t="shared" si="46"/>
        <v>0</v>
      </c>
      <c r="AS404" s="111">
        <f t="shared" si="47"/>
        <v>0</v>
      </c>
      <c r="AT404" s="111">
        <f t="shared" si="48"/>
        <v>0</v>
      </c>
    </row>
    <row r="405" spans="2:46" x14ac:dyDescent="0.25">
      <c r="B405" s="12"/>
      <c r="C405" s="12"/>
      <c r="D405" s="12"/>
      <c r="E405" s="32"/>
      <c r="F405" s="12"/>
      <c r="G405" s="12"/>
      <c r="H405" s="12"/>
      <c r="I405" s="32"/>
      <c r="J405" s="12"/>
      <c r="K405" s="12"/>
      <c r="L405" s="12"/>
      <c r="M405" s="12"/>
      <c r="N405" s="12"/>
      <c r="O405" s="12"/>
      <c r="P405" s="32"/>
      <c r="Q405" s="12"/>
      <c r="R405" s="12"/>
      <c r="S405" s="12"/>
      <c r="T405" s="12"/>
      <c r="U405" s="12"/>
      <c r="V405" s="12"/>
      <c r="Z405" s="111" t="e">
        <f>IF('Form LTAHO Instructions'!#REF!="yes",COUNTA('Form LTAHO General'!B405),0)</f>
        <v>#REF!</v>
      </c>
      <c r="AA405" s="111">
        <f>IF(COUNTA(B405:V405)&gt;0,3-(COUNTA('Form LTAHO General'!B405)+COUNTA('Form LTAHO General'!D405)+COUNTA('Form LTAHO General'!U405)),0)</f>
        <v>0</v>
      </c>
      <c r="AB405" s="111">
        <f>IF('Form LTAHO General'!U405="No",COUNTBLANK('Form LTAHO General'!E405:G405)+COUNTBLANK('Form LTAHO General'!K405),0)</f>
        <v>0</v>
      </c>
      <c r="AC405" s="111">
        <f>IF('Form LTAHO General'!G405="Others",COUNTBLANK('Form LTAHO General'!H405),0)</f>
        <v>0</v>
      </c>
      <c r="AD405" s="111">
        <f>IF(AND(U405="No",COUNTA('Form LTAHO General'!B405),ISBLANK('Form LTAHO General'!I405)),COUNTBLANK('Form LTAHO General'!J405),0)</f>
        <v>0</v>
      </c>
      <c r="AE405" s="111">
        <f>IF(ISBLANK(K405),0,IF(ISNUMBER(SEARCH("FI fully agreed with the client's requests/appeals",'Form LTAHO General'!K405)),0,COUNTBLANK('Form LTAHO General'!L405)))</f>
        <v>0</v>
      </c>
      <c r="AF405" s="111">
        <f>IF(OR('Form LTAHO General'!K405="Others",'Form LTAHO General'!L405="Others"),COUNTBLANK('Form LTAHO General'!M405),0)</f>
        <v>0</v>
      </c>
      <c r="AG405" s="111">
        <f>IF(ISBLANK(B405),0,IF(AND(ISBLANK('Form LTAHO General'!P405),NETWORKDAYS(IFERROR(DATE(LEFT('Form LTAHO General'!E405,4),MID('Form LTAHO General'!E405,5,2),RIGHT('Form LTAHO General'!E405,2)),0),IFERROR(DATE(LEFT('Form LTAHO Instructions'!#REF!,4),MID('Form LTAHO Instructions'!#REF!,5,2),RIGHT('Form LTAHO Instructions'!#REF!,2)),0),7)&gt;27),COUNTBLANK('Form LTAHO General'!#REF!),0))</f>
        <v>0</v>
      </c>
      <c r="AH405" s="111">
        <f t="shared" si="42"/>
        <v>0</v>
      </c>
      <c r="AI405" s="111">
        <f t="shared" si="43"/>
        <v>0</v>
      </c>
      <c r="AJ405" s="111">
        <f t="shared" si="44"/>
        <v>0</v>
      </c>
      <c r="AK405" s="111">
        <f>IF(ISBLANK(E405),0,IF(IFERROR(DATE(LEFT(E405,4),MID(E405,5,2),RIGHT(E405,2)),0)&lt;IFERROR(DATE(LEFT('Form LTAHO Instructions'!#REF!,4),MID('Form LTAHO Instructions'!#REF!,5,2),RIGHT('Form LTAHO Instructions'!#REF!,2)),0),0,1))</f>
        <v>0</v>
      </c>
      <c r="AL405" s="111">
        <f>IF('Form LTAHO General'!U405="Misconduct report has been filed",COUNTBLANK('Form LTAHO General'!V405),0)</f>
        <v>0</v>
      </c>
      <c r="AM405" s="111">
        <f t="shared" si="45"/>
        <v>0</v>
      </c>
      <c r="AN405" s="111">
        <f>IF(ISBLANK(D405),0,IF(ISNA(VLOOKUP(D405,'Form LTAHO Dropdowns (Hidden)'!$B$1:$B$4,1,FALSE)),1,0))</f>
        <v>0</v>
      </c>
      <c r="AO405" s="111">
        <f>IF(ISBLANK(G405),0,IF(ISNA(VLOOKUP(G405,'Form LTAHO Dropdowns (Hidden)'!$J$1:$J$5,1,FALSE)),1,0))</f>
        <v>0</v>
      </c>
      <c r="AP405" s="111">
        <f>IF(ISBLANK(K405),0,IF(ISNA(VLOOKUP(K405,'Form LTAHO Dropdowns (Hidden)'!$M$1:$M$4,1,FALSE)),1,0))</f>
        <v>0</v>
      </c>
      <c r="AQ405" s="111">
        <f>IF(ISBLANK(L405),0,IF(ISNA(VLOOKUP(L405,'Form LTAHO Dropdowns (Hidden)'!$K$1:$K$4,1,FALSE)),1,0))</f>
        <v>0</v>
      </c>
      <c r="AR405" s="111">
        <f t="shared" si="46"/>
        <v>0</v>
      </c>
      <c r="AS405" s="111">
        <f t="shared" si="47"/>
        <v>0</v>
      </c>
      <c r="AT405" s="111">
        <f t="shared" si="48"/>
        <v>0</v>
      </c>
    </row>
    <row r="406" spans="2:46" x14ac:dyDescent="0.25">
      <c r="B406" s="12"/>
      <c r="C406" s="12"/>
      <c r="D406" s="12"/>
      <c r="E406" s="32"/>
      <c r="F406" s="12"/>
      <c r="G406" s="12"/>
      <c r="H406" s="12"/>
      <c r="I406" s="32"/>
      <c r="J406" s="12"/>
      <c r="K406" s="12"/>
      <c r="L406" s="12"/>
      <c r="M406" s="12"/>
      <c r="N406" s="12"/>
      <c r="O406" s="12"/>
      <c r="P406" s="32"/>
      <c r="Q406" s="12"/>
      <c r="R406" s="12"/>
      <c r="S406" s="12"/>
      <c r="T406" s="12"/>
      <c r="U406" s="12"/>
      <c r="V406" s="12"/>
      <c r="Z406" s="111" t="e">
        <f>IF('Form LTAHO Instructions'!#REF!="yes",COUNTA('Form LTAHO General'!B406),0)</f>
        <v>#REF!</v>
      </c>
      <c r="AA406" s="111">
        <f>IF(COUNTA(B406:V406)&gt;0,3-(COUNTA('Form LTAHO General'!B406)+COUNTA('Form LTAHO General'!D406)+COUNTA('Form LTAHO General'!U406)),0)</f>
        <v>0</v>
      </c>
      <c r="AB406" s="111">
        <f>IF('Form LTAHO General'!U406="No",COUNTBLANK('Form LTAHO General'!E406:G406)+COUNTBLANK('Form LTAHO General'!K406),0)</f>
        <v>0</v>
      </c>
      <c r="AC406" s="111">
        <f>IF('Form LTAHO General'!G406="Others",COUNTBLANK('Form LTAHO General'!H406),0)</f>
        <v>0</v>
      </c>
      <c r="AD406" s="111">
        <f>IF(AND(U406="No",COUNTA('Form LTAHO General'!B406),ISBLANK('Form LTAHO General'!I406)),COUNTBLANK('Form LTAHO General'!J406),0)</f>
        <v>0</v>
      </c>
      <c r="AE406" s="111">
        <f>IF(ISBLANK(K406),0,IF(ISNUMBER(SEARCH("FI fully agreed with the client's requests/appeals",'Form LTAHO General'!K406)),0,COUNTBLANK('Form LTAHO General'!L406)))</f>
        <v>0</v>
      </c>
      <c r="AF406" s="111">
        <f>IF(OR('Form LTAHO General'!K406="Others",'Form LTAHO General'!L406="Others"),COUNTBLANK('Form LTAHO General'!M406),0)</f>
        <v>0</v>
      </c>
      <c r="AG406" s="111">
        <f>IF(ISBLANK(B406),0,IF(AND(ISBLANK('Form LTAHO General'!P406),NETWORKDAYS(IFERROR(DATE(LEFT('Form LTAHO General'!E406,4),MID('Form LTAHO General'!E406,5,2),RIGHT('Form LTAHO General'!E406,2)),0),IFERROR(DATE(LEFT('Form LTAHO Instructions'!#REF!,4),MID('Form LTAHO Instructions'!#REF!,5,2),RIGHT('Form LTAHO Instructions'!#REF!,2)),0),7)&gt;27),COUNTBLANK('Form LTAHO General'!#REF!),0))</f>
        <v>0</v>
      </c>
      <c r="AH406" s="111">
        <f t="shared" si="42"/>
        <v>0</v>
      </c>
      <c r="AI406" s="111">
        <f t="shared" si="43"/>
        <v>0</v>
      </c>
      <c r="AJ406" s="111">
        <f t="shared" si="44"/>
        <v>0</v>
      </c>
      <c r="AK406" s="111">
        <f>IF(ISBLANK(E406),0,IF(IFERROR(DATE(LEFT(E406,4),MID(E406,5,2),RIGHT(E406,2)),0)&lt;IFERROR(DATE(LEFT('Form LTAHO Instructions'!#REF!,4),MID('Form LTAHO Instructions'!#REF!,5,2),RIGHT('Form LTAHO Instructions'!#REF!,2)),0),0,1))</f>
        <v>0</v>
      </c>
      <c r="AL406" s="111">
        <f>IF('Form LTAHO General'!U406="Misconduct report has been filed",COUNTBLANK('Form LTAHO General'!V406),0)</f>
        <v>0</v>
      </c>
      <c r="AM406" s="111">
        <f t="shared" si="45"/>
        <v>0</v>
      </c>
      <c r="AN406" s="111">
        <f>IF(ISBLANK(D406),0,IF(ISNA(VLOOKUP(D406,'Form LTAHO Dropdowns (Hidden)'!$B$1:$B$4,1,FALSE)),1,0))</f>
        <v>0</v>
      </c>
      <c r="AO406" s="111">
        <f>IF(ISBLANK(G406),0,IF(ISNA(VLOOKUP(G406,'Form LTAHO Dropdowns (Hidden)'!$J$1:$J$5,1,FALSE)),1,0))</f>
        <v>0</v>
      </c>
      <c r="AP406" s="111">
        <f>IF(ISBLANK(K406),0,IF(ISNA(VLOOKUP(K406,'Form LTAHO Dropdowns (Hidden)'!$M$1:$M$4,1,FALSE)),1,0))</f>
        <v>0</v>
      </c>
      <c r="AQ406" s="111">
        <f>IF(ISBLANK(L406),0,IF(ISNA(VLOOKUP(L406,'Form LTAHO Dropdowns (Hidden)'!$K$1:$K$4,1,FALSE)),1,0))</f>
        <v>0</v>
      </c>
      <c r="AR406" s="111">
        <f t="shared" si="46"/>
        <v>0</v>
      </c>
      <c r="AS406" s="111">
        <f t="shared" si="47"/>
        <v>0</v>
      </c>
      <c r="AT406" s="111">
        <f t="shared" si="48"/>
        <v>0</v>
      </c>
    </row>
    <row r="407" spans="2:46" x14ac:dyDescent="0.25">
      <c r="B407" s="12"/>
      <c r="C407" s="12"/>
      <c r="D407" s="12"/>
      <c r="E407" s="32"/>
      <c r="F407" s="12"/>
      <c r="G407" s="12"/>
      <c r="H407" s="12"/>
      <c r="I407" s="32"/>
      <c r="J407" s="12"/>
      <c r="K407" s="12"/>
      <c r="L407" s="12"/>
      <c r="M407" s="12"/>
      <c r="N407" s="12"/>
      <c r="O407" s="12"/>
      <c r="P407" s="32"/>
      <c r="Q407" s="12"/>
      <c r="R407" s="12"/>
      <c r="S407" s="12"/>
      <c r="T407" s="12"/>
      <c r="U407" s="12"/>
      <c r="V407" s="12"/>
      <c r="Z407" s="111" t="e">
        <f>IF('Form LTAHO Instructions'!#REF!="yes",COUNTA('Form LTAHO General'!B407),0)</f>
        <v>#REF!</v>
      </c>
      <c r="AA407" s="111">
        <f>IF(COUNTA(B407:V407)&gt;0,3-(COUNTA('Form LTAHO General'!B407)+COUNTA('Form LTAHO General'!D407)+COUNTA('Form LTAHO General'!U407)),0)</f>
        <v>0</v>
      </c>
      <c r="AB407" s="111">
        <f>IF('Form LTAHO General'!U407="No",COUNTBLANK('Form LTAHO General'!E407:G407)+COUNTBLANK('Form LTAHO General'!K407),0)</f>
        <v>0</v>
      </c>
      <c r="AC407" s="111">
        <f>IF('Form LTAHO General'!G407="Others",COUNTBLANK('Form LTAHO General'!H407),0)</f>
        <v>0</v>
      </c>
      <c r="AD407" s="111">
        <f>IF(AND(U407="No",COUNTA('Form LTAHO General'!B407),ISBLANK('Form LTAHO General'!I407)),COUNTBLANK('Form LTAHO General'!J407),0)</f>
        <v>0</v>
      </c>
      <c r="AE407" s="111">
        <f>IF(ISBLANK(K407),0,IF(ISNUMBER(SEARCH("FI fully agreed with the client's requests/appeals",'Form LTAHO General'!K407)),0,COUNTBLANK('Form LTAHO General'!L407)))</f>
        <v>0</v>
      </c>
      <c r="AF407" s="111">
        <f>IF(OR('Form LTAHO General'!K407="Others",'Form LTAHO General'!L407="Others"),COUNTBLANK('Form LTAHO General'!M407),0)</f>
        <v>0</v>
      </c>
      <c r="AG407" s="111">
        <f>IF(ISBLANK(B407),0,IF(AND(ISBLANK('Form LTAHO General'!P407),NETWORKDAYS(IFERROR(DATE(LEFT('Form LTAHO General'!E407,4),MID('Form LTAHO General'!E407,5,2),RIGHT('Form LTAHO General'!E407,2)),0),IFERROR(DATE(LEFT('Form LTAHO Instructions'!#REF!,4),MID('Form LTAHO Instructions'!#REF!,5,2),RIGHT('Form LTAHO Instructions'!#REF!,2)),0),7)&gt;27),COUNTBLANK('Form LTAHO General'!#REF!),0))</f>
        <v>0</v>
      </c>
      <c r="AH407" s="111">
        <f t="shared" si="42"/>
        <v>0</v>
      </c>
      <c r="AI407" s="111">
        <f t="shared" si="43"/>
        <v>0</v>
      </c>
      <c r="AJ407" s="111">
        <f t="shared" si="44"/>
        <v>0</v>
      </c>
      <c r="AK407" s="111">
        <f>IF(ISBLANK(E407),0,IF(IFERROR(DATE(LEFT(E407,4),MID(E407,5,2),RIGHT(E407,2)),0)&lt;IFERROR(DATE(LEFT('Form LTAHO Instructions'!#REF!,4),MID('Form LTAHO Instructions'!#REF!,5,2),RIGHT('Form LTAHO Instructions'!#REF!,2)),0),0,1))</f>
        <v>0</v>
      </c>
      <c r="AL407" s="111">
        <f>IF('Form LTAHO General'!U407="Misconduct report has been filed",COUNTBLANK('Form LTAHO General'!V407),0)</f>
        <v>0</v>
      </c>
      <c r="AM407" s="111">
        <f t="shared" si="45"/>
        <v>0</v>
      </c>
      <c r="AN407" s="111">
        <f>IF(ISBLANK(D407),0,IF(ISNA(VLOOKUP(D407,'Form LTAHO Dropdowns (Hidden)'!$B$1:$B$4,1,FALSE)),1,0))</f>
        <v>0</v>
      </c>
      <c r="AO407" s="111">
        <f>IF(ISBLANK(G407),0,IF(ISNA(VLOOKUP(G407,'Form LTAHO Dropdowns (Hidden)'!$J$1:$J$5,1,FALSE)),1,0))</f>
        <v>0</v>
      </c>
      <c r="AP407" s="111">
        <f>IF(ISBLANK(K407),0,IF(ISNA(VLOOKUP(K407,'Form LTAHO Dropdowns (Hidden)'!$M$1:$M$4,1,FALSE)),1,0))</f>
        <v>0</v>
      </c>
      <c r="AQ407" s="111">
        <f>IF(ISBLANK(L407),0,IF(ISNA(VLOOKUP(L407,'Form LTAHO Dropdowns (Hidden)'!$K$1:$K$4,1,FALSE)),1,0))</f>
        <v>0</v>
      </c>
      <c r="AR407" s="111">
        <f t="shared" si="46"/>
        <v>0</v>
      </c>
      <c r="AS407" s="111">
        <f t="shared" si="47"/>
        <v>0</v>
      </c>
      <c r="AT407" s="111">
        <f t="shared" si="48"/>
        <v>0</v>
      </c>
    </row>
    <row r="408" spans="2:46" x14ac:dyDescent="0.25">
      <c r="B408" s="12"/>
      <c r="C408" s="12"/>
      <c r="D408" s="12"/>
      <c r="E408" s="32"/>
      <c r="F408" s="12"/>
      <c r="G408" s="12"/>
      <c r="H408" s="12"/>
      <c r="I408" s="32"/>
      <c r="J408" s="12"/>
      <c r="K408" s="12"/>
      <c r="L408" s="12"/>
      <c r="M408" s="12"/>
      <c r="N408" s="12"/>
      <c r="O408" s="12"/>
      <c r="P408" s="32"/>
      <c r="Q408" s="12"/>
      <c r="R408" s="12"/>
      <c r="S408" s="12"/>
      <c r="T408" s="12"/>
      <c r="U408" s="12"/>
      <c r="V408" s="12"/>
      <c r="Z408" s="111" t="e">
        <f>IF('Form LTAHO Instructions'!#REF!="yes",COUNTA('Form LTAHO General'!B408),0)</f>
        <v>#REF!</v>
      </c>
      <c r="AA408" s="111">
        <f>IF(COUNTA(B408:V408)&gt;0,3-(COUNTA('Form LTAHO General'!B408)+COUNTA('Form LTAHO General'!D408)+COUNTA('Form LTAHO General'!U408)),0)</f>
        <v>0</v>
      </c>
      <c r="AB408" s="111">
        <f>IF('Form LTAHO General'!U408="No",COUNTBLANK('Form LTAHO General'!E408:G408)+COUNTBLANK('Form LTAHO General'!K408),0)</f>
        <v>0</v>
      </c>
      <c r="AC408" s="111">
        <f>IF('Form LTAHO General'!G408="Others",COUNTBLANK('Form LTAHO General'!H408),0)</f>
        <v>0</v>
      </c>
      <c r="AD408" s="111">
        <f>IF(AND(U408="No",COUNTA('Form LTAHO General'!B408),ISBLANK('Form LTAHO General'!I408)),COUNTBLANK('Form LTAHO General'!J408),0)</f>
        <v>0</v>
      </c>
      <c r="AE408" s="111">
        <f>IF(ISBLANK(K408),0,IF(ISNUMBER(SEARCH("FI fully agreed with the client's requests/appeals",'Form LTAHO General'!K408)),0,COUNTBLANK('Form LTAHO General'!L408)))</f>
        <v>0</v>
      </c>
      <c r="AF408" s="111">
        <f>IF(OR('Form LTAHO General'!K408="Others",'Form LTAHO General'!L408="Others"),COUNTBLANK('Form LTAHO General'!M408),0)</f>
        <v>0</v>
      </c>
      <c r="AG408" s="111">
        <f>IF(ISBLANK(B408),0,IF(AND(ISBLANK('Form LTAHO General'!P408),NETWORKDAYS(IFERROR(DATE(LEFT('Form LTAHO General'!E408,4),MID('Form LTAHO General'!E408,5,2),RIGHT('Form LTAHO General'!E408,2)),0),IFERROR(DATE(LEFT('Form LTAHO Instructions'!#REF!,4),MID('Form LTAHO Instructions'!#REF!,5,2),RIGHT('Form LTAHO Instructions'!#REF!,2)),0),7)&gt;27),COUNTBLANK('Form LTAHO General'!#REF!),0))</f>
        <v>0</v>
      </c>
      <c r="AH408" s="111">
        <f t="shared" si="42"/>
        <v>0</v>
      </c>
      <c r="AI408" s="111">
        <f t="shared" si="43"/>
        <v>0</v>
      </c>
      <c r="AJ408" s="111">
        <f t="shared" si="44"/>
        <v>0</v>
      </c>
      <c r="AK408" s="111">
        <f>IF(ISBLANK(E408),0,IF(IFERROR(DATE(LEFT(E408,4),MID(E408,5,2),RIGHT(E408,2)),0)&lt;IFERROR(DATE(LEFT('Form LTAHO Instructions'!#REF!,4),MID('Form LTAHO Instructions'!#REF!,5,2),RIGHT('Form LTAHO Instructions'!#REF!,2)),0),0,1))</f>
        <v>0</v>
      </c>
      <c r="AL408" s="111">
        <f>IF('Form LTAHO General'!U408="Misconduct report has been filed",COUNTBLANK('Form LTAHO General'!V408),0)</f>
        <v>0</v>
      </c>
      <c r="AM408" s="111">
        <f t="shared" si="45"/>
        <v>0</v>
      </c>
      <c r="AN408" s="111">
        <f>IF(ISBLANK(D408),0,IF(ISNA(VLOOKUP(D408,'Form LTAHO Dropdowns (Hidden)'!$B$1:$B$4,1,FALSE)),1,0))</f>
        <v>0</v>
      </c>
      <c r="AO408" s="111">
        <f>IF(ISBLANK(G408),0,IF(ISNA(VLOOKUP(G408,'Form LTAHO Dropdowns (Hidden)'!$J$1:$J$5,1,FALSE)),1,0))</f>
        <v>0</v>
      </c>
      <c r="AP408" s="111">
        <f>IF(ISBLANK(K408),0,IF(ISNA(VLOOKUP(K408,'Form LTAHO Dropdowns (Hidden)'!$M$1:$M$4,1,FALSE)),1,0))</f>
        <v>0</v>
      </c>
      <c r="AQ408" s="111">
        <f>IF(ISBLANK(L408),0,IF(ISNA(VLOOKUP(L408,'Form LTAHO Dropdowns (Hidden)'!$K$1:$K$4,1,FALSE)),1,0))</f>
        <v>0</v>
      </c>
      <c r="AR408" s="111">
        <f t="shared" si="46"/>
        <v>0</v>
      </c>
      <c r="AS408" s="111">
        <f t="shared" si="47"/>
        <v>0</v>
      </c>
      <c r="AT408" s="111">
        <f t="shared" si="48"/>
        <v>0</v>
      </c>
    </row>
    <row r="409" spans="2:46" x14ac:dyDescent="0.25">
      <c r="B409" s="12"/>
      <c r="C409" s="12"/>
      <c r="D409" s="12"/>
      <c r="E409" s="32"/>
      <c r="F409" s="12"/>
      <c r="G409" s="12"/>
      <c r="H409" s="12"/>
      <c r="I409" s="32"/>
      <c r="J409" s="12"/>
      <c r="K409" s="12"/>
      <c r="L409" s="12"/>
      <c r="M409" s="12"/>
      <c r="N409" s="12"/>
      <c r="O409" s="12"/>
      <c r="P409" s="32"/>
      <c r="Q409" s="12"/>
      <c r="R409" s="12"/>
      <c r="S409" s="12"/>
      <c r="T409" s="12"/>
      <c r="U409" s="12"/>
      <c r="V409" s="12"/>
      <c r="Z409" s="111" t="e">
        <f>IF('Form LTAHO Instructions'!#REF!="yes",COUNTA('Form LTAHO General'!B409),0)</f>
        <v>#REF!</v>
      </c>
      <c r="AA409" s="111">
        <f>IF(COUNTA(B409:V409)&gt;0,3-(COUNTA('Form LTAHO General'!B409)+COUNTA('Form LTAHO General'!D409)+COUNTA('Form LTAHO General'!U409)),0)</f>
        <v>0</v>
      </c>
      <c r="AB409" s="111">
        <f>IF('Form LTAHO General'!U409="No",COUNTBLANK('Form LTAHO General'!E409:G409)+COUNTBLANK('Form LTAHO General'!K409),0)</f>
        <v>0</v>
      </c>
      <c r="AC409" s="111">
        <f>IF('Form LTAHO General'!G409="Others",COUNTBLANK('Form LTAHO General'!H409),0)</f>
        <v>0</v>
      </c>
      <c r="AD409" s="111">
        <f>IF(AND(U409="No",COUNTA('Form LTAHO General'!B409),ISBLANK('Form LTAHO General'!I409)),COUNTBLANK('Form LTAHO General'!J409),0)</f>
        <v>0</v>
      </c>
      <c r="AE409" s="111">
        <f>IF(ISBLANK(K409),0,IF(ISNUMBER(SEARCH("FI fully agreed with the client's requests/appeals",'Form LTAHO General'!K409)),0,COUNTBLANK('Form LTAHO General'!L409)))</f>
        <v>0</v>
      </c>
      <c r="AF409" s="111">
        <f>IF(OR('Form LTAHO General'!K409="Others",'Form LTAHO General'!L409="Others"),COUNTBLANK('Form LTAHO General'!M409),0)</f>
        <v>0</v>
      </c>
      <c r="AG409" s="111">
        <f>IF(ISBLANK(B409),0,IF(AND(ISBLANK('Form LTAHO General'!P409),NETWORKDAYS(IFERROR(DATE(LEFT('Form LTAHO General'!E409,4),MID('Form LTAHO General'!E409,5,2),RIGHT('Form LTAHO General'!E409,2)),0),IFERROR(DATE(LEFT('Form LTAHO Instructions'!#REF!,4),MID('Form LTAHO Instructions'!#REF!,5,2),RIGHT('Form LTAHO Instructions'!#REF!,2)),0),7)&gt;27),COUNTBLANK('Form LTAHO General'!#REF!),0))</f>
        <v>0</v>
      </c>
      <c r="AH409" s="111">
        <f t="shared" si="42"/>
        <v>0</v>
      </c>
      <c r="AI409" s="111">
        <f t="shared" si="43"/>
        <v>0</v>
      </c>
      <c r="AJ409" s="111">
        <f t="shared" si="44"/>
        <v>0</v>
      </c>
      <c r="AK409" s="111">
        <f>IF(ISBLANK(E409),0,IF(IFERROR(DATE(LEFT(E409,4),MID(E409,5,2),RIGHT(E409,2)),0)&lt;IFERROR(DATE(LEFT('Form LTAHO Instructions'!#REF!,4),MID('Form LTAHO Instructions'!#REF!,5,2),RIGHT('Form LTAHO Instructions'!#REF!,2)),0),0,1))</f>
        <v>0</v>
      </c>
      <c r="AL409" s="111">
        <f>IF('Form LTAHO General'!U409="Misconduct report has been filed",COUNTBLANK('Form LTAHO General'!V409),0)</f>
        <v>0</v>
      </c>
      <c r="AM409" s="111">
        <f t="shared" si="45"/>
        <v>0</v>
      </c>
      <c r="AN409" s="111">
        <f>IF(ISBLANK(D409),0,IF(ISNA(VLOOKUP(D409,'Form LTAHO Dropdowns (Hidden)'!$B$1:$B$4,1,FALSE)),1,0))</f>
        <v>0</v>
      </c>
      <c r="AO409" s="111">
        <f>IF(ISBLANK(G409),0,IF(ISNA(VLOOKUP(G409,'Form LTAHO Dropdowns (Hidden)'!$J$1:$J$5,1,FALSE)),1,0))</f>
        <v>0</v>
      </c>
      <c r="AP409" s="111">
        <f>IF(ISBLANK(K409),0,IF(ISNA(VLOOKUP(K409,'Form LTAHO Dropdowns (Hidden)'!$M$1:$M$4,1,FALSE)),1,0))</f>
        <v>0</v>
      </c>
      <c r="AQ409" s="111">
        <f>IF(ISBLANK(L409),0,IF(ISNA(VLOOKUP(L409,'Form LTAHO Dropdowns (Hidden)'!$K$1:$K$4,1,FALSE)),1,0))</f>
        <v>0</v>
      </c>
      <c r="AR409" s="111">
        <f t="shared" si="46"/>
        <v>0</v>
      </c>
      <c r="AS409" s="111">
        <f t="shared" si="47"/>
        <v>0</v>
      </c>
      <c r="AT409" s="111">
        <f t="shared" si="48"/>
        <v>0</v>
      </c>
    </row>
    <row r="410" spans="2:46" x14ac:dyDescent="0.25">
      <c r="B410" s="12"/>
      <c r="C410" s="12"/>
      <c r="D410" s="12"/>
      <c r="E410" s="32"/>
      <c r="F410" s="12"/>
      <c r="G410" s="12"/>
      <c r="H410" s="12"/>
      <c r="I410" s="32"/>
      <c r="J410" s="12"/>
      <c r="K410" s="12"/>
      <c r="L410" s="12"/>
      <c r="M410" s="12"/>
      <c r="N410" s="12"/>
      <c r="O410" s="12"/>
      <c r="P410" s="32"/>
      <c r="Q410" s="12"/>
      <c r="R410" s="12"/>
      <c r="S410" s="12"/>
      <c r="T410" s="12"/>
      <c r="U410" s="12"/>
      <c r="V410" s="12"/>
      <c r="Z410" s="111" t="e">
        <f>IF('Form LTAHO Instructions'!#REF!="yes",COUNTA('Form LTAHO General'!B410),0)</f>
        <v>#REF!</v>
      </c>
      <c r="AA410" s="111">
        <f>IF(COUNTA(B410:V410)&gt;0,3-(COUNTA('Form LTAHO General'!B410)+COUNTA('Form LTAHO General'!D410)+COUNTA('Form LTAHO General'!U410)),0)</f>
        <v>0</v>
      </c>
      <c r="AB410" s="111">
        <f>IF('Form LTAHO General'!U410="No",COUNTBLANK('Form LTAHO General'!E410:G410)+COUNTBLANK('Form LTAHO General'!K410),0)</f>
        <v>0</v>
      </c>
      <c r="AC410" s="111">
        <f>IF('Form LTAHO General'!G410="Others",COUNTBLANK('Form LTAHO General'!H410),0)</f>
        <v>0</v>
      </c>
      <c r="AD410" s="111">
        <f>IF(AND(U410="No",COUNTA('Form LTAHO General'!B410),ISBLANK('Form LTAHO General'!I410)),COUNTBLANK('Form LTAHO General'!J410),0)</f>
        <v>0</v>
      </c>
      <c r="AE410" s="111">
        <f>IF(ISBLANK(K410),0,IF(ISNUMBER(SEARCH("FI fully agreed with the client's requests/appeals",'Form LTAHO General'!K410)),0,COUNTBLANK('Form LTAHO General'!L410)))</f>
        <v>0</v>
      </c>
      <c r="AF410" s="111">
        <f>IF(OR('Form LTAHO General'!K410="Others",'Form LTAHO General'!L410="Others"),COUNTBLANK('Form LTAHO General'!M410),0)</f>
        <v>0</v>
      </c>
      <c r="AG410" s="111">
        <f>IF(ISBLANK(B410),0,IF(AND(ISBLANK('Form LTAHO General'!P410),NETWORKDAYS(IFERROR(DATE(LEFT('Form LTAHO General'!E410,4),MID('Form LTAHO General'!E410,5,2),RIGHT('Form LTAHO General'!E410,2)),0),IFERROR(DATE(LEFT('Form LTAHO Instructions'!#REF!,4),MID('Form LTAHO Instructions'!#REF!,5,2),RIGHT('Form LTAHO Instructions'!#REF!,2)),0),7)&gt;27),COUNTBLANK('Form LTAHO General'!#REF!),0))</f>
        <v>0</v>
      </c>
      <c r="AH410" s="111">
        <f t="shared" si="42"/>
        <v>0</v>
      </c>
      <c r="AI410" s="111">
        <f t="shared" si="43"/>
        <v>0</v>
      </c>
      <c r="AJ410" s="111">
        <f t="shared" si="44"/>
        <v>0</v>
      </c>
      <c r="AK410" s="111">
        <f>IF(ISBLANK(E410),0,IF(IFERROR(DATE(LEFT(E410,4),MID(E410,5,2),RIGHT(E410,2)),0)&lt;IFERROR(DATE(LEFT('Form LTAHO Instructions'!#REF!,4),MID('Form LTAHO Instructions'!#REF!,5,2),RIGHT('Form LTAHO Instructions'!#REF!,2)),0),0,1))</f>
        <v>0</v>
      </c>
      <c r="AL410" s="111">
        <f>IF('Form LTAHO General'!U410="Misconduct report has been filed",COUNTBLANK('Form LTAHO General'!V410),0)</f>
        <v>0</v>
      </c>
      <c r="AM410" s="111">
        <f t="shared" si="45"/>
        <v>0</v>
      </c>
      <c r="AN410" s="111">
        <f>IF(ISBLANK(D410),0,IF(ISNA(VLOOKUP(D410,'Form LTAHO Dropdowns (Hidden)'!$B$1:$B$4,1,FALSE)),1,0))</f>
        <v>0</v>
      </c>
      <c r="AO410" s="111">
        <f>IF(ISBLANK(G410),0,IF(ISNA(VLOOKUP(G410,'Form LTAHO Dropdowns (Hidden)'!$J$1:$J$5,1,FALSE)),1,0))</f>
        <v>0</v>
      </c>
      <c r="AP410" s="111">
        <f>IF(ISBLANK(K410),0,IF(ISNA(VLOOKUP(K410,'Form LTAHO Dropdowns (Hidden)'!$M$1:$M$4,1,FALSE)),1,0))</f>
        <v>0</v>
      </c>
      <c r="AQ410" s="111">
        <f>IF(ISBLANK(L410),0,IF(ISNA(VLOOKUP(L410,'Form LTAHO Dropdowns (Hidden)'!$K$1:$K$4,1,FALSE)),1,0))</f>
        <v>0</v>
      </c>
      <c r="AR410" s="111">
        <f t="shared" si="46"/>
        <v>0</v>
      </c>
      <c r="AS410" s="111">
        <f t="shared" si="47"/>
        <v>0</v>
      </c>
      <c r="AT410" s="111">
        <f t="shared" si="48"/>
        <v>0</v>
      </c>
    </row>
    <row r="411" spans="2:46" x14ac:dyDescent="0.25">
      <c r="B411" s="12"/>
      <c r="C411" s="12"/>
      <c r="D411" s="12"/>
      <c r="E411" s="32"/>
      <c r="F411" s="12"/>
      <c r="G411" s="12"/>
      <c r="H411" s="12"/>
      <c r="I411" s="32"/>
      <c r="J411" s="12"/>
      <c r="K411" s="12"/>
      <c r="L411" s="12"/>
      <c r="M411" s="12"/>
      <c r="N411" s="12"/>
      <c r="O411" s="12"/>
      <c r="P411" s="32"/>
      <c r="Q411" s="12"/>
      <c r="R411" s="12"/>
      <c r="S411" s="12"/>
      <c r="T411" s="12"/>
      <c r="U411" s="12"/>
      <c r="V411" s="12"/>
      <c r="Z411" s="111" t="e">
        <f>IF('Form LTAHO Instructions'!#REF!="yes",COUNTA('Form LTAHO General'!B411),0)</f>
        <v>#REF!</v>
      </c>
      <c r="AA411" s="111">
        <f>IF(COUNTA(B411:V411)&gt;0,3-(COUNTA('Form LTAHO General'!B411)+COUNTA('Form LTAHO General'!D411)+COUNTA('Form LTAHO General'!U411)),0)</f>
        <v>0</v>
      </c>
      <c r="AB411" s="111">
        <f>IF('Form LTAHO General'!U411="No",COUNTBLANK('Form LTAHO General'!E411:G411)+COUNTBLANK('Form LTAHO General'!K411),0)</f>
        <v>0</v>
      </c>
      <c r="AC411" s="111">
        <f>IF('Form LTAHO General'!G411="Others",COUNTBLANK('Form LTAHO General'!H411),0)</f>
        <v>0</v>
      </c>
      <c r="AD411" s="111">
        <f>IF(AND(U411="No",COUNTA('Form LTAHO General'!B411),ISBLANK('Form LTAHO General'!I411)),COUNTBLANK('Form LTAHO General'!J411),0)</f>
        <v>0</v>
      </c>
      <c r="AE411" s="111">
        <f>IF(ISBLANK(K411),0,IF(ISNUMBER(SEARCH("FI fully agreed with the client's requests/appeals",'Form LTAHO General'!K411)),0,COUNTBLANK('Form LTAHO General'!L411)))</f>
        <v>0</v>
      </c>
      <c r="AF411" s="111">
        <f>IF(OR('Form LTAHO General'!K411="Others",'Form LTAHO General'!L411="Others"),COUNTBLANK('Form LTAHO General'!M411),0)</f>
        <v>0</v>
      </c>
      <c r="AG411" s="111">
        <f>IF(ISBLANK(B411),0,IF(AND(ISBLANK('Form LTAHO General'!P411),NETWORKDAYS(IFERROR(DATE(LEFT('Form LTAHO General'!E411,4),MID('Form LTAHO General'!E411,5,2),RIGHT('Form LTAHO General'!E411,2)),0),IFERROR(DATE(LEFT('Form LTAHO Instructions'!#REF!,4),MID('Form LTAHO Instructions'!#REF!,5,2),RIGHT('Form LTAHO Instructions'!#REF!,2)),0),7)&gt;27),COUNTBLANK('Form LTAHO General'!#REF!),0))</f>
        <v>0</v>
      </c>
      <c r="AH411" s="111">
        <f t="shared" si="42"/>
        <v>0</v>
      </c>
      <c r="AI411" s="111">
        <f t="shared" si="43"/>
        <v>0</v>
      </c>
      <c r="AJ411" s="111">
        <f t="shared" si="44"/>
        <v>0</v>
      </c>
      <c r="AK411" s="111">
        <f>IF(ISBLANK(E411),0,IF(IFERROR(DATE(LEFT(E411,4),MID(E411,5,2),RIGHT(E411,2)),0)&lt;IFERROR(DATE(LEFT('Form LTAHO Instructions'!#REF!,4),MID('Form LTAHO Instructions'!#REF!,5,2),RIGHT('Form LTAHO Instructions'!#REF!,2)),0),0,1))</f>
        <v>0</v>
      </c>
      <c r="AL411" s="111">
        <f>IF('Form LTAHO General'!U411="Misconduct report has been filed",COUNTBLANK('Form LTAHO General'!V411),0)</f>
        <v>0</v>
      </c>
      <c r="AM411" s="111">
        <f t="shared" si="45"/>
        <v>0</v>
      </c>
      <c r="AN411" s="111">
        <f>IF(ISBLANK(D411),0,IF(ISNA(VLOOKUP(D411,'Form LTAHO Dropdowns (Hidden)'!$B$1:$B$4,1,FALSE)),1,0))</f>
        <v>0</v>
      </c>
      <c r="AO411" s="111">
        <f>IF(ISBLANK(G411),0,IF(ISNA(VLOOKUP(G411,'Form LTAHO Dropdowns (Hidden)'!$J$1:$J$5,1,FALSE)),1,0))</f>
        <v>0</v>
      </c>
      <c r="AP411" s="111">
        <f>IF(ISBLANK(K411),0,IF(ISNA(VLOOKUP(K411,'Form LTAHO Dropdowns (Hidden)'!$M$1:$M$4,1,FALSE)),1,0))</f>
        <v>0</v>
      </c>
      <c r="AQ411" s="111">
        <f>IF(ISBLANK(L411),0,IF(ISNA(VLOOKUP(L411,'Form LTAHO Dropdowns (Hidden)'!$K$1:$K$4,1,FALSE)),1,0))</f>
        <v>0</v>
      </c>
      <c r="AR411" s="111">
        <f t="shared" si="46"/>
        <v>0</v>
      </c>
      <c r="AS411" s="111">
        <f t="shared" si="47"/>
        <v>0</v>
      </c>
      <c r="AT411" s="111">
        <f t="shared" si="48"/>
        <v>0</v>
      </c>
    </row>
    <row r="412" spans="2:46" x14ac:dyDescent="0.25">
      <c r="B412" s="12"/>
      <c r="C412" s="12"/>
      <c r="D412" s="12"/>
      <c r="E412" s="32"/>
      <c r="F412" s="12"/>
      <c r="G412" s="12"/>
      <c r="H412" s="12"/>
      <c r="I412" s="32"/>
      <c r="J412" s="12"/>
      <c r="K412" s="12"/>
      <c r="L412" s="12"/>
      <c r="M412" s="12"/>
      <c r="N412" s="12"/>
      <c r="O412" s="12"/>
      <c r="P412" s="32"/>
      <c r="Q412" s="12"/>
      <c r="R412" s="12"/>
      <c r="S412" s="12"/>
      <c r="T412" s="12"/>
      <c r="U412" s="12"/>
      <c r="V412" s="12"/>
      <c r="Z412" s="111" t="e">
        <f>IF('Form LTAHO Instructions'!#REF!="yes",COUNTA('Form LTAHO General'!B412),0)</f>
        <v>#REF!</v>
      </c>
      <c r="AA412" s="111">
        <f>IF(COUNTA(B412:V412)&gt;0,3-(COUNTA('Form LTAHO General'!B412)+COUNTA('Form LTAHO General'!D412)+COUNTA('Form LTAHO General'!U412)),0)</f>
        <v>0</v>
      </c>
      <c r="AB412" s="111">
        <f>IF('Form LTAHO General'!U412="No",COUNTBLANK('Form LTAHO General'!E412:G412)+COUNTBLANK('Form LTAHO General'!K412),0)</f>
        <v>0</v>
      </c>
      <c r="AC412" s="111">
        <f>IF('Form LTAHO General'!G412="Others",COUNTBLANK('Form LTAHO General'!H412),0)</f>
        <v>0</v>
      </c>
      <c r="AD412" s="111">
        <f>IF(AND(U412="No",COUNTA('Form LTAHO General'!B412),ISBLANK('Form LTAHO General'!I412)),COUNTBLANK('Form LTAHO General'!J412),0)</f>
        <v>0</v>
      </c>
      <c r="AE412" s="111">
        <f>IF(ISBLANK(K412),0,IF(ISNUMBER(SEARCH("FI fully agreed with the client's requests/appeals",'Form LTAHO General'!K412)),0,COUNTBLANK('Form LTAHO General'!L412)))</f>
        <v>0</v>
      </c>
      <c r="AF412" s="111">
        <f>IF(OR('Form LTAHO General'!K412="Others",'Form LTAHO General'!L412="Others"),COUNTBLANK('Form LTAHO General'!M412),0)</f>
        <v>0</v>
      </c>
      <c r="AG412" s="111">
        <f>IF(ISBLANK(B412),0,IF(AND(ISBLANK('Form LTAHO General'!P412),NETWORKDAYS(IFERROR(DATE(LEFT('Form LTAHO General'!E412,4),MID('Form LTAHO General'!E412,5,2),RIGHT('Form LTAHO General'!E412,2)),0),IFERROR(DATE(LEFT('Form LTAHO Instructions'!#REF!,4),MID('Form LTAHO Instructions'!#REF!,5,2),RIGHT('Form LTAHO Instructions'!#REF!,2)),0),7)&gt;27),COUNTBLANK('Form LTAHO General'!#REF!),0))</f>
        <v>0</v>
      </c>
      <c r="AH412" s="111">
        <f t="shared" si="42"/>
        <v>0</v>
      </c>
      <c r="AI412" s="111">
        <f t="shared" si="43"/>
        <v>0</v>
      </c>
      <c r="AJ412" s="111">
        <f t="shared" si="44"/>
        <v>0</v>
      </c>
      <c r="AK412" s="111">
        <f>IF(ISBLANK(E412),0,IF(IFERROR(DATE(LEFT(E412,4),MID(E412,5,2),RIGHT(E412,2)),0)&lt;IFERROR(DATE(LEFT('Form LTAHO Instructions'!#REF!,4),MID('Form LTAHO Instructions'!#REF!,5,2),RIGHT('Form LTAHO Instructions'!#REF!,2)),0),0,1))</f>
        <v>0</v>
      </c>
      <c r="AL412" s="111">
        <f>IF('Form LTAHO General'!U412="Misconduct report has been filed",COUNTBLANK('Form LTAHO General'!V412),0)</f>
        <v>0</v>
      </c>
      <c r="AM412" s="111">
        <f t="shared" si="45"/>
        <v>0</v>
      </c>
      <c r="AN412" s="111">
        <f>IF(ISBLANK(D412),0,IF(ISNA(VLOOKUP(D412,'Form LTAHO Dropdowns (Hidden)'!$B$1:$B$4,1,FALSE)),1,0))</f>
        <v>0</v>
      </c>
      <c r="AO412" s="111">
        <f>IF(ISBLANK(G412),0,IF(ISNA(VLOOKUP(G412,'Form LTAHO Dropdowns (Hidden)'!$J$1:$J$5,1,FALSE)),1,0))</f>
        <v>0</v>
      </c>
      <c r="AP412" s="111">
        <f>IF(ISBLANK(K412),0,IF(ISNA(VLOOKUP(K412,'Form LTAHO Dropdowns (Hidden)'!$M$1:$M$4,1,FALSE)),1,0))</f>
        <v>0</v>
      </c>
      <c r="AQ412" s="111">
        <f>IF(ISBLANK(L412),0,IF(ISNA(VLOOKUP(L412,'Form LTAHO Dropdowns (Hidden)'!$K$1:$K$4,1,FALSE)),1,0))</f>
        <v>0</v>
      </c>
      <c r="AR412" s="111">
        <f t="shared" si="46"/>
        <v>0</v>
      </c>
      <c r="AS412" s="111">
        <f t="shared" si="47"/>
        <v>0</v>
      </c>
      <c r="AT412" s="111">
        <f t="shared" si="48"/>
        <v>0</v>
      </c>
    </row>
    <row r="413" spans="2:46" x14ac:dyDescent="0.25">
      <c r="B413" s="12"/>
      <c r="C413" s="12"/>
      <c r="D413" s="12"/>
      <c r="E413" s="32"/>
      <c r="F413" s="12"/>
      <c r="G413" s="12"/>
      <c r="H413" s="12"/>
      <c r="I413" s="32"/>
      <c r="J413" s="12"/>
      <c r="K413" s="12"/>
      <c r="L413" s="12"/>
      <c r="M413" s="12"/>
      <c r="N413" s="12"/>
      <c r="O413" s="12"/>
      <c r="P413" s="32"/>
      <c r="Q413" s="12"/>
      <c r="R413" s="12"/>
      <c r="S413" s="12"/>
      <c r="T413" s="12"/>
      <c r="U413" s="12"/>
      <c r="V413" s="12"/>
      <c r="Z413" s="111" t="e">
        <f>IF('Form LTAHO Instructions'!#REF!="yes",COUNTA('Form LTAHO General'!B413),0)</f>
        <v>#REF!</v>
      </c>
      <c r="AA413" s="111">
        <f>IF(COUNTA(B413:V413)&gt;0,3-(COUNTA('Form LTAHO General'!B413)+COUNTA('Form LTAHO General'!D413)+COUNTA('Form LTAHO General'!U413)),0)</f>
        <v>0</v>
      </c>
      <c r="AB413" s="111">
        <f>IF('Form LTAHO General'!U413="No",COUNTBLANK('Form LTAHO General'!E413:G413)+COUNTBLANK('Form LTAHO General'!K413),0)</f>
        <v>0</v>
      </c>
      <c r="AC413" s="111">
        <f>IF('Form LTAHO General'!G413="Others",COUNTBLANK('Form LTAHO General'!H413),0)</f>
        <v>0</v>
      </c>
      <c r="AD413" s="111">
        <f>IF(AND(U413="No",COUNTA('Form LTAHO General'!B413),ISBLANK('Form LTAHO General'!I413)),COUNTBLANK('Form LTAHO General'!J413),0)</f>
        <v>0</v>
      </c>
      <c r="AE413" s="111">
        <f>IF(ISBLANK(K413),0,IF(ISNUMBER(SEARCH("FI fully agreed with the client's requests/appeals",'Form LTAHO General'!K413)),0,COUNTBLANK('Form LTAHO General'!L413)))</f>
        <v>0</v>
      </c>
      <c r="AF413" s="111">
        <f>IF(OR('Form LTAHO General'!K413="Others",'Form LTAHO General'!L413="Others"),COUNTBLANK('Form LTAHO General'!M413),0)</f>
        <v>0</v>
      </c>
      <c r="AG413" s="111">
        <f>IF(ISBLANK(B413),0,IF(AND(ISBLANK('Form LTAHO General'!P413),NETWORKDAYS(IFERROR(DATE(LEFT('Form LTAHO General'!E413,4),MID('Form LTAHO General'!E413,5,2),RIGHT('Form LTAHO General'!E413,2)),0),IFERROR(DATE(LEFT('Form LTAHO Instructions'!#REF!,4),MID('Form LTAHO Instructions'!#REF!,5,2),RIGHT('Form LTAHO Instructions'!#REF!,2)),0),7)&gt;27),COUNTBLANK('Form LTAHO General'!#REF!),0))</f>
        <v>0</v>
      </c>
      <c r="AH413" s="111">
        <f t="shared" si="42"/>
        <v>0</v>
      </c>
      <c r="AI413" s="111">
        <f t="shared" si="43"/>
        <v>0</v>
      </c>
      <c r="AJ413" s="111">
        <f t="shared" si="44"/>
        <v>0</v>
      </c>
      <c r="AK413" s="111">
        <f>IF(ISBLANK(E413),0,IF(IFERROR(DATE(LEFT(E413,4),MID(E413,5,2),RIGHT(E413,2)),0)&lt;IFERROR(DATE(LEFT('Form LTAHO Instructions'!#REF!,4),MID('Form LTAHO Instructions'!#REF!,5,2),RIGHT('Form LTAHO Instructions'!#REF!,2)),0),0,1))</f>
        <v>0</v>
      </c>
      <c r="AL413" s="111">
        <f>IF('Form LTAHO General'!U413="Misconduct report has been filed",COUNTBLANK('Form LTAHO General'!V413),0)</f>
        <v>0</v>
      </c>
      <c r="AM413" s="111">
        <f t="shared" si="45"/>
        <v>0</v>
      </c>
      <c r="AN413" s="111">
        <f>IF(ISBLANK(D413),0,IF(ISNA(VLOOKUP(D413,'Form LTAHO Dropdowns (Hidden)'!$B$1:$B$4,1,FALSE)),1,0))</f>
        <v>0</v>
      </c>
      <c r="AO413" s="111">
        <f>IF(ISBLANK(G413),0,IF(ISNA(VLOOKUP(G413,'Form LTAHO Dropdowns (Hidden)'!$J$1:$J$5,1,FALSE)),1,0))</f>
        <v>0</v>
      </c>
      <c r="AP413" s="111">
        <f>IF(ISBLANK(K413),0,IF(ISNA(VLOOKUP(K413,'Form LTAHO Dropdowns (Hidden)'!$M$1:$M$4,1,FALSE)),1,0))</f>
        <v>0</v>
      </c>
      <c r="AQ413" s="111">
        <f>IF(ISBLANK(L413),0,IF(ISNA(VLOOKUP(L413,'Form LTAHO Dropdowns (Hidden)'!$K$1:$K$4,1,FALSE)),1,0))</f>
        <v>0</v>
      </c>
      <c r="AR413" s="111">
        <f t="shared" si="46"/>
        <v>0</v>
      </c>
      <c r="AS413" s="111">
        <f t="shared" si="47"/>
        <v>0</v>
      </c>
      <c r="AT413" s="111">
        <f t="shared" si="48"/>
        <v>0</v>
      </c>
    </row>
    <row r="414" spans="2:46" x14ac:dyDescent="0.25">
      <c r="B414" s="12"/>
      <c r="C414" s="12"/>
      <c r="D414" s="12"/>
      <c r="E414" s="32"/>
      <c r="F414" s="12"/>
      <c r="G414" s="12"/>
      <c r="H414" s="12"/>
      <c r="I414" s="32"/>
      <c r="J414" s="12"/>
      <c r="K414" s="12"/>
      <c r="L414" s="12"/>
      <c r="M414" s="12"/>
      <c r="N414" s="12"/>
      <c r="O414" s="12"/>
      <c r="P414" s="32"/>
      <c r="Q414" s="12"/>
      <c r="R414" s="12"/>
      <c r="S414" s="12"/>
      <c r="T414" s="12"/>
      <c r="U414" s="12"/>
      <c r="V414" s="12"/>
      <c r="Z414" s="111" t="e">
        <f>IF('Form LTAHO Instructions'!#REF!="yes",COUNTA('Form LTAHO General'!B414),0)</f>
        <v>#REF!</v>
      </c>
      <c r="AA414" s="111">
        <f>IF(COUNTA(B414:V414)&gt;0,3-(COUNTA('Form LTAHO General'!B414)+COUNTA('Form LTAHO General'!D414)+COUNTA('Form LTAHO General'!U414)),0)</f>
        <v>0</v>
      </c>
      <c r="AB414" s="111">
        <f>IF('Form LTAHO General'!U414="No",COUNTBLANK('Form LTAHO General'!E414:G414)+COUNTBLANK('Form LTAHO General'!K414),0)</f>
        <v>0</v>
      </c>
      <c r="AC414" s="111">
        <f>IF('Form LTAHO General'!G414="Others",COUNTBLANK('Form LTAHO General'!H414),0)</f>
        <v>0</v>
      </c>
      <c r="AD414" s="111">
        <f>IF(AND(U414="No",COUNTA('Form LTAHO General'!B414),ISBLANK('Form LTAHO General'!I414)),COUNTBLANK('Form LTAHO General'!J414),0)</f>
        <v>0</v>
      </c>
      <c r="AE414" s="111">
        <f>IF(ISBLANK(K414),0,IF(ISNUMBER(SEARCH("FI fully agreed with the client's requests/appeals",'Form LTAHO General'!K414)),0,COUNTBLANK('Form LTAHO General'!L414)))</f>
        <v>0</v>
      </c>
      <c r="AF414" s="111">
        <f>IF(OR('Form LTAHO General'!K414="Others",'Form LTAHO General'!L414="Others"),COUNTBLANK('Form LTAHO General'!M414),0)</f>
        <v>0</v>
      </c>
      <c r="AG414" s="111">
        <f>IF(ISBLANK(B414),0,IF(AND(ISBLANK('Form LTAHO General'!P414),NETWORKDAYS(IFERROR(DATE(LEFT('Form LTAHO General'!E414,4),MID('Form LTAHO General'!E414,5,2),RIGHT('Form LTAHO General'!E414,2)),0),IFERROR(DATE(LEFT('Form LTAHO Instructions'!#REF!,4),MID('Form LTAHO Instructions'!#REF!,5,2),RIGHT('Form LTAHO Instructions'!#REF!,2)),0),7)&gt;27),COUNTBLANK('Form LTAHO General'!#REF!),0))</f>
        <v>0</v>
      </c>
      <c r="AH414" s="111">
        <f t="shared" si="42"/>
        <v>0</v>
      </c>
      <c r="AI414" s="111">
        <f t="shared" si="43"/>
        <v>0</v>
      </c>
      <c r="AJ414" s="111">
        <f t="shared" si="44"/>
        <v>0</v>
      </c>
      <c r="AK414" s="111">
        <f>IF(ISBLANK(E414),0,IF(IFERROR(DATE(LEFT(E414,4),MID(E414,5,2),RIGHT(E414,2)),0)&lt;IFERROR(DATE(LEFT('Form LTAHO Instructions'!#REF!,4),MID('Form LTAHO Instructions'!#REF!,5,2),RIGHT('Form LTAHO Instructions'!#REF!,2)),0),0,1))</f>
        <v>0</v>
      </c>
      <c r="AL414" s="111">
        <f>IF('Form LTAHO General'!U414="Misconduct report has been filed",COUNTBLANK('Form LTAHO General'!V414),0)</f>
        <v>0</v>
      </c>
      <c r="AM414" s="111">
        <f t="shared" si="45"/>
        <v>0</v>
      </c>
      <c r="AN414" s="111">
        <f>IF(ISBLANK(D414),0,IF(ISNA(VLOOKUP(D414,'Form LTAHO Dropdowns (Hidden)'!$B$1:$B$4,1,FALSE)),1,0))</f>
        <v>0</v>
      </c>
      <c r="AO414" s="111">
        <f>IF(ISBLANK(G414),0,IF(ISNA(VLOOKUP(G414,'Form LTAHO Dropdowns (Hidden)'!$J$1:$J$5,1,FALSE)),1,0))</f>
        <v>0</v>
      </c>
      <c r="AP414" s="111">
        <f>IF(ISBLANK(K414),0,IF(ISNA(VLOOKUP(K414,'Form LTAHO Dropdowns (Hidden)'!$M$1:$M$4,1,FALSE)),1,0))</f>
        <v>0</v>
      </c>
      <c r="AQ414" s="111">
        <f>IF(ISBLANK(L414),0,IF(ISNA(VLOOKUP(L414,'Form LTAHO Dropdowns (Hidden)'!$K$1:$K$4,1,FALSE)),1,0))</f>
        <v>0</v>
      </c>
      <c r="AR414" s="111">
        <f t="shared" si="46"/>
        <v>0</v>
      </c>
      <c r="AS414" s="111">
        <f t="shared" si="47"/>
        <v>0</v>
      </c>
      <c r="AT414" s="111">
        <f t="shared" si="48"/>
        <v>0</v>
      </c>
    </row>
    <row r="415" spans="2:46" x14ac:dyDescent="0.25">
      <c r="B415" s="12"/>
      <c r="C415" s="12"/>
      <c r="D415" s="12"/>
      <c r="E415" s="32"/>
      <c r="F415" s="12"/>
      <c r="G415" s="12"/>
      <c r="H415" s="12"/>
      <c r="I415" s="32"/>
      <c r="J415" s="12"/>
      <c r="K415" s="12"/>
      <c r="L415" s="12"/>
      <c r="M415" s="12"/>
      <c r="N415" s="12"/>
      <c r="O415" s="12"/>
      <c r="P415" s="32"/>
      <c r="Q415" s="12"/>
      <c r="R415" s="12"/>
      <c r="S415" s="12"/>
      <c r="T415" s="12"/>
      <c r="U415" s="12"/>
      <c r="V415" s="12"/>
      <c r="Z415" s="111" t="e">
        <f>IF('Form LTAHO Instructions'!#REF!="yes",COUNTA('Form LTAHO General'!B415),0)</f>
        <v>#REF!</v>
      </c>
      <c r="AA415" s="111">
        <f>IF(COUNTA(B415:V415)&gt;0,3-(COUNTA('Form LTAHO General'!B415)+COUNTA('Form LTAHO General'!D415)+COUNTA('Form LTAHO General'!U415)),0)</f>
        <v>0</v>
      </c>
      <c r="AB415" s="111">
        <f>IF('Form LTAHO General'!U415="No",COUNTBLANK('Form LTAHO General'!E415:G415)+COUNTBLANK('Form LTAHO General'!K415),0)</f>
        <v>0</v>
      </c>
      <c r="AC415" s="111">
        <f>IF('Form LTAHO General'!G415="Others",COUNTBLANK('Form LTAHO General'!H415),0)</f>
        <v>0</v>
      </c>
      <c r="AD415" s="111">
        <f>IF(AND(U415="No",COUNTA('Form LTAHO General'!B415),ISBLANK('Form LTAHO General'!I415)),COUNTBLANK('Form LTAHO General'!J415),0)</f>
        <v>0</v>
      </c>
      <c r="AE415" s="111">
        <f>IF(ISBLANK(K415),0,IF(ISNUMBER(SEARCH("FI fully agreed with the client's requests/appeals",'Form LTAHO General'!K415)),0,COUNTBLANK('Form LTAHO General'!L415)))</f>
        <v>0</v>
      </c>
      <c r="AF415" s="111">
        <f>IF(OR('Form LTAHO General'!K415="Others",'Form LTAHO General'!L415="Others"),COUNTBLANK('Form LTAHO General'!M415),0)</f>
        <v>0</v>
      </c>
      <c r="AG415" s="111">
        <f>IF(ISBLANK(B415),0,IF(AND(ISBLANK('Form LTAHO General'!P415),NETWORKDAYS(IFERROR(DATE(LEFT('Form LTAHO General'!E415,4),MID('Form LTAHO General'!E415,5,2),RIGHT('Form LTAHO General'!E415,2)),0),IFERROR(DATE(LEFT('Form LTAHO Instructions'!#REF!,4),MID('Form LTAHO Instructions'!#REF!,5,2),RIGHT('Form LTAHO Instructions'!#REF!,2)),0),7)&gt;27),COUNTBLANK('Form LTAHO General'!#REF!),0))</f>
        <v>0</v>
      </c>
      <c r="AH415" s="111">
        <f t="shared" si="42"/>
        <v>0</v>
      </c>
      <c r="AI415" s="111">
        <f t="shared" si="43"/>
        <v>0</v>
      </c>
      <c r="AJ415" s="111">
        <f t="shared" si="44"/>
        <v>0</v>
      </c>
      <c r="AK415" s="111">
        <f>IF(ISBLANK(E415),0,IF(IFERROR(DATE(LEFT(E415,4),MID(E415,5,2),RIGHT(E415,2)),0)&lt;IFERROR(DATE(LEFT('Form LTAHO Instructions'!#REF!,4),MID('Form LTAHO Instructions'!#REF!,5,2),RIGHT('Form LTAHO Instructions'!#REF!,2)),0),0,1))</f>
        <v>0</v>
      </c>
      <c r="AL415" s="111">
        <f>IF('Form LTAHO General'!U415="Misconduct report has been filed",COUNTBLANK('Form LTAHO General'!V415),0)</f>
        <v>0</v>
      </c>
      <c r="AM415" s="111">
        <f t="shared" si="45"/>
        <v>0</v>
      </c>
      <c r="AN415" s="111">
        <f>IF(ISBLANK(D415),0,IF(ISNA(VLOOKUP(D415,'Form LTAHO Dropdowns (Hidden)'!$B$1:$B$4,1,FALSE)),1,0))</f>
        <v>0</v>
      </c>
      <c r="AO415" s="111">
        <f>IF(ISBLANK(G415),0,IF(ISNA(VLOOKUP(G415,'Form LTAHO Dropdowns (Hidden)'!$J$1:$J$5,1,FALSE)),1,0))</f>
        <v>0</v>
      </c>
      <c r="AP415" s="111">
        <f>IF(ISBLANK(K415),0,IF(ISNA(VLOOKUP(K415,'Form LTAHO Dropdowns (Hidden)'!$M$1:$M$4,1,FALSE)),1,0))</f>
        <v>0</v>
      </c>
      <c r="AQ415" s="111">
        <f>IF(ISBLANK(L415),0,IF(ISNA(VLOOKUP(L415,'Form LTAHO Dropdowns (Hidden)'!$K$1:$K$4,1,FALSE)),1,0))</f>
        <v>0</v>
      </c>
      <c r="AR415" s="111">
        <f t="shared" si="46"/>
        <v>0</v>
      </c>
      <c r="AS415" s="111">
        <f t="shared" si="47"/>
        <v>0</v>
      </c>
      <c r="AT415" s="111">
        <f t="shared" si="48"/>
        <v>0</v>
      </c>
    </row>
    <row r="416" spans="2:46" x14ac:dyDescent="0.25">
      <c r="B416" s="12"/>
      <c r="C416" s="12"/>
      <c r="D416" s="12"/>
      <c r="E416" s="32"/>
      <c r="F416" s="12"/>
      <c r="G416" s="12"/>
      <c r="H416" s="12"/>
      <c r="I416" s="32"/>
      <c r="J416" s="12"/>
      <c r="K416" s="12"/>
      <c r="L416" s="12"/>
      <c r="M416" s="12"/>
      <c r="N416" s="12"/>
      <c r="O416" s="12"/>
      <c r="P416" s="32"/>
      <c r="Q416" s="12"/>
      <c r="R416" s="12"/>
      <c r="S416" s="12"/>
      <c r="T416" s="12"/>
      <c r="U416" s="12"/>
      <c r="V416" s="12"/>
      <c r="Z416" s="111" t="e">
        <f>IF('Form LTAHO Instructions'!#REF!="yes",COUNTA('Form LTAHO General'!B416),0)</f>
        <v>#REF!</v>
      </c>
      <c r="AA416" s="111">
        <f>IF(COUNTA(B416:V416)&gt;0,3-(COUNTA('Form LTAHO General'!B416)+COUNTA('Form LTAHO General'!D416)+COUNTA('Form LTAHO General'!U416)),0)</f>
        <v>0</v>
      </c>
      <c r="AB416" s="111">
        <f>IF('Form LTAHO General'!U416="No",COUNTBLANK('Form LTAHO General'!E416:G416)+COUNTBLANK('Form LTAHO General'!K416),0)</f>
        <v>0</v>
      </c>
      <c r="AC416" s="111">
        <f>IF('Form LTAHO General'!G416="Others",COUNTBLANK('Form LTAHO General'!H416),0)</f>
        <v>0</v>
      </c>
      <c r="AD416" s="111">
        <f>IF(AND(U416="No",COUNTA('Form LTAHO General'!B416),ISBLANK('Form LTAHO General'!I416)),COUNTBLANK('Form LTAHO General'!J416),0)</f>
        <v>0</v>
      </c>
      <c r="AE416" s="111">
        <f>IF(ISBLANK(K416),0,IF(ISNUMBER(SEARCH("FI fully agreed with the client's requests/appeals",'Form LTAHO General'!K416)),0,COUNTBLANK('Form LTAHO General'!L416)))</f>
        <v>0</v>
      </c>
      <c r="AF416" s="111">
        <f>IF(OR('Form LTAHO General'!K416="Others",'Form LTAHO General'!L416="Others"),COUNTBLANK('Form LTAHO General'!M416),0)</f>
        <v>0</v>
      </c>
      <c r="AG416" s="111">
        <f>IF(ISBLANK(B416),0,IF(AND(ISBLANK('Form LTAHO General'!P416),NETWORKDAYS(IFERROR(DATE(LEFT('Form LTAHO General'!E416,4),MID('Form LTAHO General'!E416,5,2),RIGHT('Form LTAHO General'!E416,2)),0),IFERROR(DATE(LEFT('Form LTAHO Instructions'!#REF!,4),MID('Form LTAHO Instructions'!#REF!,5,2),RIGHT('Form LTAHO Instructions'!#REF!,2)),0),7)&gt;27),COUNTBLANK('Form LTAHO General'!#REF!),0))</f>
        <v>0</v>
      </c>
      <c r="AH416" s="111">
        <f t="shared" si="42"/>
        <v>0</v>
      </c>
      <c r="AI416" s="111">
        <f t="shared" si="43"/>
        <v>0</v>
      </c>
      <c r="AJ416" s="111">
        <f t="shared" si="44"/>
        <v>0</v>
      </c>
      <c r="AK416" s="111">
        <f>IF(ISBLANK(E416),0,IF(IFERROR(DATE(LEFT(E416,4),MID(E416,5,2),RIGHT(E416,2)),0)&lt;IFERROR(DATE(LEFT('Form LTAHO Instructions'!#REF!,4),MID('Form LTAHO Instructions'!#REF!,5,2),RIGHT('Form LTAHO Instructions'!#REF!,2)),0),0,1))</f>
        <v>0</v>
      </c>
      <c r="AL416" s="111">
        <f>IF('Form LTAHO General'!U416="Misconduct report has been filed",COUNTBLANK('Form LTAHO General'!V416),0)</f>
        <v>0</v>
      </c>
      <c r="AM416" s="111">
        <f t="shared" si="45"/>
        <v>0</v>
      </c>
      <c r="AN416" s="111">
        <f>IF(ISBLANK(D416),0,IF(ISNA(VLOOKUP(D416,'Form LTAHO Dropdowns (Hidden)'!$B$1:$B$4,1,FALSE)),1,0))</f>
        <v>0</v>
      </c>
      <c r="AO416" s="111">
        <f>IF(ISBLANK(G416),0,IF(ISNA(VLOOKUP(G416,'Form LTAHO Dropdowns (Hidden)'!$J$1:$J$5,1,FALSE)),1,0))</f>
        <v>0</v>
      </c>
      <c r="AP416" s="111">
        <f>IF(ISBLANK(K416),0,IF(ISNA(VLOOKUP(K416,'Form LTAHO Dropdowns (Hidden)'!$M$1:$M$4,1,FALSE)),1,0))</f>
        <v>0</v>
      </c>
      <c r="AQ416" s="111">
        <f>IF(ISBLANK(L416),0,IF(ISNA(VLOOKUP(L416,'Form LTAHO Dropdowns (Hidden)'!$K$1:$K$4,1,FALSE)),1,0))</f>
        <v>0</v>
      </c>
      <c r="AR416" s="111">
        <f t="shared" si="46"/>
        <v>0</v>
      </c>
      <c r="AS416" s="111">
        <f t="shared" si="47"/>
        <v>0</v>
      </c>
      <c r="AT416" s="111">
        <f t="shared" si="48"/>
        <v>0</v>
      </c>
    </row>
    <row r="417" spans="2:46" x14ac:dyDescent="0.25">
      <c r="B417" s="12"/>
      <c r="C417" s="12"/>
      <c r="D417" s="12"/>
      <c r="E417" s="32"/>
      <c r="F417" s="12"/>
      <c r="G417" s="12"/>
      <c r="H417" s="12"/>
      <c r="I417" s="32"/>
      <c r="J417" s="12"/>
      <c r="K417" s="12"/>
      <c r="L417" s="12"/>
      <c r="M417" s="12"/>
      <c r="N417" s="12"/>
      <c r="O417" s="12"/>
      <c r="P417" s="32"/>
      <c r="Q417" s="12"/>
      <c r="R417" s="12"/>
      <c r="S417" s="12"/>
      <c r="T417" s="12"/>
      <c r="U417" s="12"/>
      <c r="V417" s="12"/>
      <c r="Z417" s="111" t="e">
        <f>IF('Form LTAHO Instructions'!#REF!="yes",COUNTA('Form LTAHO General'!B417),0)</f>
        <v>#REF!</v>
      </c>
      <c r="AA417" s="111">
        <f>IF(COUNTA(B417:V417)&gt;0,3-(COUNTA('Form LTAHO General'!B417)+COUNTA('Form LTAHO General'!D417)+COUNTA('Form LTAHO General'!U417)),0)</f>
        <v>0</v>
      </c>
      <c r="AB417" s="111">
        <f>IF('Form LTAHO General'!U417="No",COUNTBLANK('Form LTAHO General'!E417:G417)+COUNTBLANK('Form LTAHO General'!K417),0)</f>
        <v>0</v>
      </c>
      <c r="AC417" s="111">
        <f>IF('Form LTAHO General'!G417="Others",COUNTBLANK('Form LTAHO General'!H417),0)</f>
        <v>0</v>
      </c>
      <c r="AD417" s="111">
        <f>IF(AND(U417="No",COUNTA('Form LTAHO General'!B417),ISBLANK('Form LTAHO General'!I417)),COUNTBLANK('Form LTAHO General'!J417),0)</f>
        <v>0</v>
      </c>
      <c r="AE417" s="111">
        <f>IF(ISBLANK(K417),0,IF(ISNUMBER(SEARCH("FI fully agreed with the client's requests/appeals",'Form LTAHO General'!K417)),0,COUNTBLANK('Form LTAHO General'!L417)))</f>
        <v>0</v>
      </c>
      <c r="AF417" s="111">
        <f>IF(OR('Form LTAHO General'!K417="Others",'Form LTAHO General'!L417="Others"),COUNTBLANK('Form LTAHO General'!M417),0)</f>
        <v>0</v>
      </c>
      <c r="AG417" s="111">
        <f>IF(ISBLANK(B417),0,IF(AND(ISBLANK('Form LTAHO General'!P417),NETWORKDAYS(IFERROR(DATE(LEFT('Form LTAHO General'!E417,4),MID('Form LTAHO General'!E417,5,2),RIGHT('Form LTAHO General'!E417,2)),0),IFERROR(DATE(LEFT('Form LTAHO Instructions'!#REF!,4),MID('Form LTAHO Instructions'!#REF!,5,2),RIGHT('Form LTAHO Instructions'!#REF!,2)),0),7)&gt;27),COUNTBLANK('Form LTAHO General'!#REF!),0))</f>
        <v>0</v>
      </c>
      <c r="AH417" s="111">
        <f t="shared" si="42"/>
        <v>0</v>
      </c>
      <c r="AI417" s="111">
        <f t="shared" si="43"/>
        <v>0</v>
      </c>
      <c r="AJ417" s="111">
        <f t="shared" si="44"/>
        <v>0</v>
      </c>
      <c r="AK417" s="111">
        <f>IF(ISBLANK(E417),0,IF(IFERROR(DATE(LEFT(E417,4),MID(E417,5,2),RIGHT(E417,2)),0)&lt;IFERROR(DATE(LEFT('Form LTAHO Instructions'!#REF!,4),MID('Form LTAHO Instructions'!#REF!,5,2),RIGHT('Form LTAHO Instructions'!#REF!,2)),0),0,1))</f>
        <v>0</v>
      </c>
      <c r="AL417" s="111">
        <f>IF('Form LTAHO General'!U417="Misconduct report has been filed",COUNTBLANK('Form LTAHO General'!V417),0)</f>
        <v>0</v>
      </c>
      <c r="AM417" s="111">
        <f t="shared" si="45"/>
        <v>0</v>
      </c>
      <c r="AN417" s="111">
        <f>IF(ISBLANK(D417),0,IF(ISNA(VLOOKUP(D417,'Form LTAHO Dropdowns (Hidden)'!$B$1:$B$4,1,FALSE)),1,0))</f>
        <v>0</v>
      </c>
      <c r="AO417" s="111">
        <f>IF(ISBLANK(G417),0,IF(ISNA(VLOOKUP(G417,'Form LTAHO Dropdowns (Hidden)'!$J$1:$J$5,1,FALSE)),1,0))</f>
        <v>0</v>
      </c>
      <c r="AP417" s="111">
        <f>IF(ISBLANK(K417),0,IF(ISNA(VLOOKUP(K417,'Form LTAHO Dropdowns (Hidden)'!$M$1:$M$4,1,FALSE)),1,0))</f>
        <v>0</v>
      </c>
      <c r="AQ417" s="111">
        <f>IF(ISBLANK(L417),0,IF(ISNA(VLOOKUP(L417,'Form LTAHO Dropdowns (Hidden)'!$K$1:$K$4,1,FALSE)),1,0))</f>
        <v>0</v>
      </c>
      <c r="AR417" s="111">
        <f t="shared" si="46"/>
        <v>0</v>
      </c>
      <c r="AS417" s="111">
        <f t="shared" si="47"/>
        <v>0</v>
      </c>
      <c r="AT417" s="111">
        <f t="shared" si="48"/>
        <v>0</v>
      </c>
    </row>
    <row r="418" spans="2:46" x14ac:dyDescent="0.25">
      <c r="B418" s="12"/>
      <c r="C418" s="12"/>
      <c r="D418" s="12"/>
      <c r="E418" s="32"/>
      <c r="F418" s="12"/>
      <c r="G418" s="12"/>
      <c r="H418" s="12"/>
      <c r="I418" s="32"/>
      <c r="J418" s="12"/>
      <c r="K418" s="12"/>
      <c r="L418" s="12"/>
      <c r="M418" s="12"/>
      <c r="N418" s="12"/>
      <c r="O418" s="12"/>
      <c r="P418" s="32"/>
      <c r="Q418" s="12"/>
      <c r="R418" s="12"/>
      <c r="S418" s="12"/>
      <c r="T418" s="12"/>
      <c r="U418" s="12"/>
      <c r="V418" s="12"/>
      <c r="Z418" s="111" t="e">
        <f>IF('Form LTAHO Instructions'!#REF!="yes",COUNTA('Form LTAHO General'!B418),0)</f>
        <v>#REF!</v>
      </c>
      <c r="AA418" s="111">
        <f>IF(COUNTA(B418:V418)&gt;0,3-(COUNTA('Form LTAHO General'!B418)+COUNTA('Form LTAHO General'!D418)+COUNTA('Form LTAHO General'!U418)),0)</f>
        <v>0</v>
      </c>
      <c r="AB418" s="111">
        <f>IF('Form LTAHO General'!U418="No",COUNTBLANK('Form LTAHO General'!E418:G418)+COUNTBLANK('Form LTAHO General'!K418),0)</f>
        <v>0</v>
      </c>
      <c r="AC418" s="111">
        <f>IF('Form LTAHO General'!G418="Others",COUNTBLANK('Form LTAHO General'!H418),0)</f>
        <v>0</v>
      </c>
      <c r="AD418" s="111">
        <f>IF(AND(U418="No",COUNTA('Form LTAHO General'!B418),ISBLANK('Form LTAHO General'!I418)),COUNTBLANK('Form LTAHO General'!J418),0)</f>
        <v>0</v>
      </c>
      <c r="AE418" s="111">
        <f>IF(ISBLANK(K418),0,IF(ISNUMBER(SEARCH("FI fully agreed with the client's requests/appeals",'Form LTAHO General'!K418)),0,COUNTBLANK('Form LTAHO General'!L418)))</f>
        <v>0</v>
      </c>
      <c r="AF418" s="111">
        <f>IF(OR('Form LTAHO General'!K418="Others",'Form LTAHO General'!L418="Others"),COUNTBLANK('Form LTAHO General'!M418),0)</f>
        <v>0</v>
      </c>
      <c r="AG418" s="111">
        <f>IF(ISBLANK(B418),0,IF(AND(ISBLANK('Form LTAHO General'!P418),NETWORKDAYS(IFERROR(DATE(LEFT('Form LTAHO General'!E418,4),MID('Form LTAHO General'!E418,5,2),RIGHT('Form LTAHO General'!E418,2)),0),IFERROR(DATE(LEFT('Form LTAHO Instructions'!#REF!,4),MID('Form LTAHO Instructions'!#REF!,5,2),RIGHT('Form LTAHO Instructions'!#REF!,2)),0),7)&gt;27),COUNTBLANK('Form LTAHO General'!#REF!),0))</f>
        <v>0</v>
      </c>
      <c r="AH418" s="111">
        <f t="shared" si="42"/>
        <v>0</v>
      </c>
      <c r="AI418" s="111">
        <f t="shared" si="43"/>
        <v>0</v>
      </c>
      <c r="AJ418" s="111">
        <f t="shared" si="44"/>
        <v>0</v>
      </c>
      <c r="AK418" s="111">
        <f>IF(ISBLANK(E418),0,IF(IFERROR(DATE(LEFT(E418,4),MID(E418,5,2),RIGHT(E418,2)),0)&lt;IFERROR(DATE(LEFT('Form LTAHO Instructions'!#REF!,4),MID('Form LTAHO Instructions'!#REF!,5,2),RIGHT('Form LTAHO Instructions'!#REF!,2)),0),0,1))</f>
        <v>0</v>
      </c>
      <c r="AL418" s="111">
        <f>IF('Form LTAHO General'!U418="Misconduct report has been filed",COUNTBLANK('Form LTAHO General'!V418),0)</f>
        <v>0</v>
      </c>
      <c r="AM418" s="111">
        <f t="shared" si="45"/>
        <v>0</v>
      </c>
      <c r="AN418" s="111">
        <f>IF(ISBLANK(D418),0,IF(ISNA(VLOOKUP(D418,'Form LTAHO Dropdowns (Hidden)'!$B$1:$B$4,1,FALSE)),1,0))</f>
        <v>0</v>
      </c>
      <c r="AO418" s="111">
        <f>IF(ISBLANK(G418),0,IF(ISNA(VLOOKUP(G418,'Form LTAHO Dropdowns (Hidden)'!$J$1:$J$5,1,FALSE)),1,0))</f>
        <v>0</v>
      </c>
      <c r="AP418" s="111">
        <f>IF(ISBLANK(K418),0,IF(ISNA(VLOOKUP(K418,'Form LTAHO Dropdowns (Hidden)'!$M$1:$M$4,1,FALSE)),1,0))</f>
        <v>0</v>
      </c>
      <c r="AQ418" s="111">
        <f>IF(ISBLANK(L418),0,IF(ISNA(VLOOKUP(L418,'Form LTAHO Dropdowns (Hidden)'!$K$1:$K$4,1,FALSE)),1,0))</f>
        <v>0</v>
      </c>
      <c r="AR418" s="111">
        <f t="shared" si="46"/>
        <v>0</v>
      </c>
      <c r="AS418" s="111">
        <f t="shared" si="47"/>
        <v>0</v>
      </c>
      <c r="AT418" s="111">
        <f t="shared" si="48"/>
        <v>0</v>
      </c>
    </row>
    <row r="419" spans="2:46" x14ac:dyDescent="0.25">
      <c r="B419" s="12"/>
      <c r="C419" s="12"/>
      <c r="D419" s="12"/>
      <c r="E419" s="32"/>
      <c r="F419" s="12"/>
      <c r="G419" s="12"/>
      <c r="H419" s="12"/>
      <c r="I419" s="32"/>
      <c r="J419" s="12"/>
      <c r="K419" s="12"/>
      <c r="L419" s="12"/>
      <c r="M419" s="12"/>
      <c r="N419" s="12"/>
      <c r="O419" s="12"/>
      <c r="P419" s="32"/>
      <c r="Q419" s="12"/>
      <c r="R419" s="12"/>
      <c r="S419" s="12"/>
      <c r="T419" s="12"/>
      <c r="U419" s="12"/>
      <c r="V419" s="12"/>
      <c r="Z419" s="111" t="e">
        <f>IF('Form LTAHO Instructions'!#REF!="yes",COUNTA('Form LTAHO General'!B419),0)</f>
        <v>#REF!</v>
      </c>
      <c r="AA419" s="111">
        <f>IF(COUNTA(B419:V419)&gt;0,3-(COUNTA('Form LTAHO General'!B419)+COUNTA('Form LTAHO General'!D419)+COUNTA('Form LTAHO General'!U419)),0)</f>
        <v>0</v>
      </c>
      <c r="AB419" s="111">
        <f>IF('Form LTAHO General'!U419="No",COUNTBLANK('Form LTAHO General'!E419:G419)+COUNTBLANK('Form LTAHO General'!K419),0)</f>
        <v>0</v>
      </c>
      <c r="AC419" s="111">
        <f>IF('Form LTAHO General'!G419="Others",COUNTBLANK('Form LTAHO General'!H419),0)</f>
        <v>0</v>
      </c>
      <c r="AD419" s="111">
        <f>IF(AND(U419="No",COUNTA('Form LTAHO General'!B419),ISBLANK('Form LTAHO General'!I419)),COUNTBLANK('Form LTAHO General'!J419),0)</f>
        <v>0</v>
      </c>
      <c r="AE419" s="111">
        <f>IF(ISBLANK(K419),0,IF(ISNUMBER(SEARCH("FI fully agreed with the client's requests/appeals",'Form LTAHO General'!K419)),0,COUNTBLANK('Form LTAHO General'!L419)))</f>
        <v>0</v>
      </c>
      <c r="AF419" s="111">
        <f>IF(OR('Form LTAHO General'!K419="Others",'Form LTAHO General'!L419="Others"),COUNTBLANK('Form LTAHO General'!M419),0)</f>
        <v>0</v>
      </c>
      <c r="AG419" s="111">
        <f>IF(ISBLANK(B419),0,IF(AND(ISBLANK('Form LTAHO General'!P419),NETWORKDAYS(IFERROR(DATE(LEFT('Form LTAHO General'!E419,4),MID('Form LTAHO General'!E419,5,2),RIGHT('Form LTAHO General'!E419,2)),0),IFERROR(DATE(LEFT('Form LTAHO Instructions'!#REF!,4),MID('Form LTAHO Instructions'!#REF!,5,2),RIGHT('Form LTAHO Instructions'!#REF!,2)),0),7)&gt;27),COUNTBLANK('Form LTAHO General'!#REF!),0))</f>
        <v>0</v>
      </c>
      <c r="AH419" s="111">
        <f t="shared" si="42"/>
        <v>0</v>
      </c>
      <c r="AI419" s="111">
        <f t="shared" si="43"/>
        <v>0</v>
      </c>
      <c r="AJ419" s="111">
        <f t="shared" si="44"/>
        <v>0</v>
      </c>
      <c r="AK419" s="111">
        <f>IF(ISBLANK(E419),0,IF(IFERROR(DATE(LEFT(E419,4),MID(E419,5,2),RIGHT(E419,2)),0)&lt;IFERROR(DATE(LEFT('Form LTAHO Instructions'!#REF!,4),MID('Form LTAHO Instructions'!#REF!,5,2),RIGHT('Form LTAHO Instructions'!#REF!,2)),0),0,1))</f>
        <v>0</v>
      </c>
      <c r="AL419" s="111">
        <f>IF('Form LTAHO General'!U419="Misconduct report has been filed",COUNTBLANK('Form LTAHO General'!V419),0)</f>
        <v>0</v>
      </c>
      <c r="AM419" s="111">
        <f t="shared" si="45"/>
        <v>0</v>
      </c>
      <c r="AN419" s="111">
        <f>IF(ISBLANK(D419),0,IF(ISNA(VLOOKUP(D419,'Form LTAHO Dropdowns (Hidden)'!$B$1:$B$4,1,FALSE)),1,0))</f>
        <v>0</v>
      </c>
      <c r="AO419" s="111">
        <f>IF(ISBLANK(G419),0,IF(ISNA(VLOOKUP(G419,'Form LTAHO Dropdowns (Hidden)'!$J$1:$J$5,1,FALSE)),1,0))</f>
        <v>0</v>
      </c>
      <c r="AP419" s="111">
        <f>IF(ISBLANK(K419),0,IF(ISNA(VLOOKUP(K419,'Form LTAHO Dropdowns (Hidden)'!$M$1:$M$4,1,FALSE)),1,0))</f>
        <v>0</v>
      </c>
      <c r="AQ419" s="111">
        <f>IF(ISBLANK(L419),0,IF(ISNA(VLOOKUP(L419,'Form LTAHO Dropdowns (Hidden)'!$K$1:$K$4,1,FALSE)),1,0))</f>
        <v>0</v>
      </c>
      <c r="AR419" s="111">
        <f t="shared" si="46"/>
        <v>0</v>
      </c>
      <c r="AS419" s="111">
        <f t="shared" si="47"/>
        <v>0</v>
      </c>
      <c r="AT419" s="111">
        <f t="shared" si="48"/>
        <v>0</v>
      </c>
    </row>
    <row r="420" spans="2:46" x14ac:dyDescent="0.25">
      <c r="B420" s="12"/>
      <c r="C420" s="12"/>
      <c r="D420" s="12"/>
      <c r="E420" s="32"/>
      <c r="F420" s="12"/>
      <c r="G420" s="12"/>
      <c r="H420" s="12"/>
      <c r="I420" s="32"/>
      <c r="J420" s="12"/>
      <c r="K420" s="12"/>
      <c r="L420" s="12"/>
      <c r="M420" s="12"/>
      <c r="N420" s="12"/>
      <c r="O420" s="12"/>
      <c r="P420" s="32"/>
      <c r="Q420" s="12"/>
      <c r="R420" s="12"/>
      <c r="S420" s="12"/>
      <c r="T420" s="12"/>
      <c r="U420" s="12"/>
      <c r="V420" s="12"/>
      <c r="Z420" s="111" t="e">
        <f>IF('Form LTAHO Instructions'!#REF!="yes",COUNTA('Form LTAHO General'!B420),0)</f>
        <v>#REF!</v>
      </c>
      <c r="AA420" s="111">
        <f>IF(COUNTA(B420:V420)&gt;0,3-(COUNTA('Form LTAHO General'!B420)+COUNTA('Form LTAHO General'!D420)+COUNTA('Form LTAHO General'!U420)),0)</f>
        <v>0</v>
      </c>
      <c r="AB420" s="111">
        <f>IF('Form LTAHO General'!U420="No",COUNTBLANK('Form LTAHO General'!E420:G420)+COUNTBLANK('Form LTAHO General'!K420),0)</f>
        <v>0</v>
      </c>
      <c r="AC420" s="111">
        <f>IF('Form LTAHO General'!G420="Others",COUNTBLANK('Form LTAHO General'!H420),0)</f>
        <v>0</v>
      </c>
      <c r="AD420" s="111">
        <f>IF(AND(U420="No",COUNTA('Form LTAHO General'!B420),ISBLANK('Form LTAHO General'!I420)),COUNTBLANK('Form LTAHO General'!J420),0)</f>
        <v>0</v>
      </c>
      <c r="AE420" s="111">
        <f>IF(ISBLANK(K420),0,IF(ISNUMBER(SEARCH("FI fully agreed with the client's requests/appeals",'Form LTAHO General'!K420)),0,COUNTBLANK('Form LTAHO General'!L420)))</f>
        <v>0</v>
      </c>
      <c r="AF420" s="111">
        <f>IF(OR('Form LTAHO General'!K420="Others",'Form LTAHO General'!L420="Others"),COUNTBLANK('Form LTAHO General'!M420),0)</f>
        <v>0</v>
      </c>
      <c r="AG420" s="111">
        <f>IF(ISBLANK(B420),0,IF(AND(ISBLANK('Form LTAHO General'!P420),NETWORKDAYS(IFERROR(DATE(LEFT('Form LTAHO General'!E420,4),MID('Form LTAHO General'!E420,5,2),RIGHT('Form LTAHO General'!E420,2)),0),IFERROR(DATE(LEFT('Form LTAHO Instructions'!#REF!,4),MID('Form LTAHO Instructions'!#REF!,5,2),RIGHT('Form LTAHO Instructions'!#REF!,2)),0),7)&gt;27),COUNTBLANK('Form LTAHO General'!#REF!),0))</f>
        <v>0</v>
      </c>
      <c r="AH420" s="111">
        <f t="shared" si="42"/>
        <v>0</v>
      </c>
      <c r="AI420" s="111">
        <f t="shared" si="43"/>
        <v>0</v>
      </c>
      <c r="AJ420" s="111">
        <f t="shared" si="44"/>
        <v>0</v>
      </c>
      <c r="AK420" s="111">
        <f>IF(ISBLANK(E420),0,IF(IFERROR(DATE(LEFT(E420,4),MID(E420,5,2),RIGHT(E420,2)),0)&lt;IFERROR(DATE(LEFT('Form LTAHO Instructions'!#REF!,4),MID('Form LTAHO Instructions'!#REF!,5,2),RIGHT('Form LTAHO Instructions'!#REF!,2)),0),0,1))</f>
        <v>0</v>
      </c>
      <c r="AL420" s="111">
        <f>IF('Form LTAHO General'!U420="Misconduct report has been filed",COUNTBLANK('Form LTAHO General'!V420),0)</f>
        <v>0</v>
      </c>
      <c r="AM420" s="111">
        <f t="shared" si="45"/>
        <v>0</v>
      </c>
      <c r="AN420" s="111">
        <f>IF(ISBLANK(D420),0,IF(ISNA(VLOOKUP(D420,'Form LTAHO Dropdowns (Hidden)'!$B$1:$B$4,1,FALSE)),1,0))</f>
        <v>0</v>
      </c>
      <c r="AO420" s="111">
        <f>IF(ISBLANK(G420),0,IF(ISNA(VLOOKUP(G420,'Form LTAHO Dropdowns (Hidden)'!$J$1:$J$5,1,FALSE)),1,0))</f>
        <v>0</v>
      </c>
      <c r="AP420" s="111">
        <f>IF(ISBLANK(K420),0,IF(ISNA(VLOOKUP(K420,'Form LTAHO Dropdowns (Hidden)'!$M$1:$M$4,1,FALSE)),1,0))</f>
        <v>0</v>
      </c>
      <c r="AQ420" s="111">
        <f>IF(ISBLANK(L420),0,IF(ISNA(VLOOKUP(L420,'Form LTAHO Dropdowns (Hidden)'!$K$1:$K$4,1,FALSE)),1,0))</f>
        <v>0</v>
      </c>
      <c r="AR420" s="111">
        <f t="shared" si="46"/>
        <v>0</v>
      </c>
      <c r="AS420" s="111">
        <f t="shared" si="47"/>
        <v>0</v>
      </c>
      <c r="AT420" s="111">
        <f t="shared" si="48"/>
        <v>0</v>
      </c>
    </row>
    <row r="421" spans="2:46" x14ac:dyDescent="0.25">
      <c r="B421" s="12"/>
      <c r="C421" s="12"/>
      <c r="D421" s="12"/>
      <c r="E421" s="32"/>
      <c r="F421" s="12"/>
      <c r="G421" s="12"/>
      <c r="H421" s="12"/>
      <c r="I421" s="32"/>
      <c r="J421" s="12"/>
      <c r="K421" s="12"/>
      <c r="L421" s="12"/>
      <c r="M421" s="12"/>
      <c r="N421" s="12"/>
      <c r="O421" s="12"/>
      <c r="P421" s="32"/>
      <c r="Q421" s="12"/>
      <c r="R421" s="12"/>
      <c r="S421" s="12"/>
      <c r="T421" s="12"/>
      <c r="U421" s="12"/>
      <c r="V421" s="12"/>
      <c r="Z421" s="111" t="e">
        <f>IF('Form LTAHO Instructions'!#REF!="yes",COUNTA('Form LTAHO General'!B421),0)</f>
        <v>#REF!</v>
      </c>
      <c r="AA421" s="111">
        <f>IF(COUNTA(B421:V421)&gt;0,3-(COUNTA('Form LTAHO General'!B421)+COUNTA('Form LTAHO General'!D421)+COUNTA('Form LTAHO General'!U421)),0)</f>
        <v>0</v>
      </c>
      <c r="AB421" s="111">
        <f>IF('Form LTAHO General'!U421="No",COUNTBLANK('Form LTAHO General'!E421:G421)+COUNTBLANK('Form LTAHO General'!K421),0)</f>
        <v>0</v>
      </c>
      <c r="AC421" s="111">
        <f>IF('Form LTAHO General'!G421="Others",COUNTBLANK('Form LTAHO General'!H421),0)</f>
        <v>0</v>
      </c>
      <c r="AD421" s="111">
        <f>IF(AND(U421="No",COUNTA('Form LTAHO General'!B421),ISBLANK('Form LTAHO General'!I421)),COUNTBLANK('Form LTAHO General'!J421),0)</f>
        <v>0</v>
      </c>
      <c r="AE421" s="111">
        <f>IF(ISBLANK(K421),0,IF(ISNUMBER(SEARCH("FI fully agreed with the client's requests/appeals",'Form LTAHO General'!K421)),0,COUNTBLANK('Form LTAHO General'!L421)))</f>
        <v>0</v>
      </c>
      <c r="AF421" s="111">
        <f>IF(OR('Form LTAHO General'!K421="Others",'Form LTAHO General'!L421="Others"),COUNTBLANK('Form LTAHO General'!M421),0)</f>
        <v>0</v>
      </c>
      <c r="AG421" s="111">
        <f>IF(ISBLANK(B421),0,IF(AND(ISBLANK('Form LTAHO General'!P421),NETWORKDAYS(IFERROR(DATE(LEFT('Form LTAHO General'!E421,4),MID('Form LTAHO General'!E421,5,2),RIGHT('Form LTAHO General'!E421,2)),0),IFERROR(DATE(LEFT('Form LTAHO Instructions'!#REF!,4),MID('Form LTAHO Instructions'!#REF!,5,2),RIGHT('Form LTAHO Instructions'!#REF!,2)),0),7)&gt;27),COUNTBLANK('Form LTAHO General'!#REF!),0))</f>
        <v>0</v>
      </c>
      <c r="AH421" s="111">
        <f t="shared" si="42"/>
        <v>0</v>
      </c>
      <c r="AI421" s="111">
        <f t="shared" si="43"/>
        <v>0</v>
      </c>
      <c r="AJ421" s="111">
        <f t="shared" si="44"/>
        <v>0</v>
      </c>
      <c r="AK421" s="111">
        <f>IF(ISBLANK(E421),0,IF(IFERROR(DATE(LEFT(E421,4),MID(E421,5,2),RIGHT(E421,2)),0)&lt;IFERROR(DATE(LEFT('Form LTAHO Instructions'!#REF!,4),MID('Form LTAHO Instructions'!#REF!,5,2),RIGHT('Form LTAHO Instructions'!#REF!,2)),0),0,1))</f>
        <v>0</v>
      </c>
      <c r="AL421" s="111">
        <f>IF('Form LTAHO General'!U421="Misconduct report has been filed",COUNTBLANK('Form LTAHO General'!V421),0)</f>
        <v>0</v>
      </c>
      <c r="AM421" s="111">
        <f t="shared" si="45"/>
        <v>0</v>
      </c>
      <c r="AN421" s="111">
        <f>IF(ISBLANK(D421),0,IF(ISNA(VLOOKUP(D421,'Form LTAHO Dropdowns (Hidden)'!$B$1:$B$4,1,FALSE)),1,0))</f>
        <v>0</v>
      </c>
      <c r="AO421" s="111">
        <f>IF(ISBLANK(G421),0,IF(ISNA(VLOOKUP(G421,'Form LTAHO Dropdowns (Hidden)'!$J$1:$J$5,1,FALSE)),1,0))</f>
        <v>0</v>
      </c>
      <c r="AP421" s="111">
        <f>IF(ISBLANK(K421),0,IF(ISNA(VLOOKUP(K421,'Form LTAHO Dropdowns (Hidden)'!$M$1:$M$4,1,FALSE)),1,0))</f>
        <v>0</v>
      </c>
      <c r="AQ421" s="111">
        <f>IF(ISBLANK(L421),0,IF(ISNA(VLOOKUP(L421,'Form LTAHO Dropdowns (Hidden)'!$K$1:$K$4,1,FALSE)),1,0))</f>
        <v>0</v>
      </c>
      <c r="AR421" s="111">
        <f t="shared" si="46"/>
        <v>0</v>
      </c>
      <c r="AS421" s="111">
        <f t="shared" si="47"/>
        <v>0</v>
      </c>
      <c r="AT421" s="111">
        <f t="shared" si="48"/>
        <v>0</v>
      </c>
    </row>
    <row r="422" spans="2:46" x14ac:dyDescent="0.25">
      <c r="B422" s="12"/>
      <c r="C422" s="12"/>
      <c r="D422" s="12"/>
      <c r="E422" s="32"/>
      <c r="F422" s="12"/>
      <c r="G422" s="12"/>
      <c r="H422" s="12"/>
      <c r="I422" s="32"/>
      <c r="J422" s="12"/>
      <c r="K422" s="12"/>
      <c r="L422" s="12"/>
      <c r="M422" s="12"/>
      <c r="N422" s="12"/>
      <c r="O422" s="12"/>
      <c r="P422" s="32"/>
      <c r="Q422" s="12"/>
      <c r="R422" s="12"/>
      <c r="S422" s="12"/>
      <c r="T422" s="12"/>
      <c r="U422" s="12"/>
      <c r="V422" s="12"/>
      <c r="Z422" s="111" t="e">
        <f>IF('Form LTAHO Instructions'!#REF!="yes",COUNTA('Form LTAHO General'!B422),0)</f>
        <v>#REF!</v>
      </c>
      <c r="AA422" s="111">
        <f>IF(COUNTA(B422:V422)&gt;0,3-(COUNTA('Form LTAHO General'!B422)+COUNTA('Form LTAHO General'!D422)+COUNTA('Form LTAHO General'!U422)),0)</f>
        <v>0</v>
      </c>
      <c r="AB422" s="111">
        <f>IF('Form LTAHO General'!U422="No",COUNTBLANK('Form LTAHO General'!E422:G422)+COUNTBLANK('Form LTAHO General'!K422),0)</f>
        <v>0</v>
      </c>
      <c r="AC422" s="111">
        <f>IF('Form LTAHO General'!G422="Others",COUNTBLANK('Form LTAHO General'!H422),0)</f>
        <v>0</v>
      </c>
      <c r="AD422" s="111">
        <f>IF(AND(U422="No",COUNTA('Form LTAHO General'!B422),ISBLANK('Form LTAHO General'!I422)),COUNTBLANK('Form LTAHO General'!J422),0)</f>
        <v>0</v>
      </c>
      <c r="AE422" s="111">
        <f>IF(ISBLANK(K422),0,IF(ISNUMBER(SEARCH("FI fully agreed with the client's requests/appeals",'Form LTAHO General'!K422)),0,COUNTBLANK('Form LTAHO General'!L422)))</f>
        <v>0</v>
      </c>
      <c r="AF422" s="111">
        <f>IF(OR('Form LTAHO General'!K422="Others",'Form LTAHO General'!L422="Others"),COUNTBLANK('Form LTAHO General'!M422),0)</f>
        <v>0</v>
      </c>
      <c r="AG422" s="111">
        <f>IF(ISBLANK(B422),0,IF(AND(ISBLANK('Form LTAHO General'!P422),NETWORKDAYS(IFERROR(DATE(LEFT('Form LTAHO General'!E422,4),MID('Form LTAHO General'!E422,5,2),RIGHT('Form LTAHO General'!E422,2)),0),IFERROR(DATE(LEFT('Form LTAHO Instructions'!#REF!,4),MID('Form LTAHO Instructions'!#REF!,5,2),RIGHT('Form LTAHO Instructions'!#REF!,2)),0),7)&gt;27),COUNTBLANK('Form LTAHO General'!#REF!),0))</f>
        <v>0</v>
      </c>
      <c r="AH422" s="111">
        <f t="shared" si="42"/>
        <v>0</v>
      </c>
      <c r="AI422" s="111">
        <f t="shared" si="43"/>
        <v>0</v>
      </c>
      <c r="AJ422" s="111">
        <f t="shared" si="44"/>
        <v>0</v>
      </c>
      <c r="AK422" s="111">
        <f>IF(ISBLANK(E422),0,IF(IFERROR(DATE(LEFT(E422,4),MID(E422,5,2),RIGHT(E422,2)),0)&lt;IFERROR(DATE(LEFT('Form LTAHO Instructions'!#REF!,4),MID('Form LTAHO Instructions'!#REF!,5,2),RIGHT('Form LTAHO Instructions'!#REF!,2)),0),0,1))</f>
        <v>0</v>
      </c>
      <c r="AL422" s="111">
        <f>IF('Form LTAHO General'!U422="Misconduct report has been filed",COUNTBLANK('Form LTAHO General'!V422),0)</f>
        <v>0</v>
      </c>
      <c r="AM422" s="111">
        <f t="shared" si="45"/>
        <v>0</v>
      </c>
      <c r="AN422" s="111">
        <f>IF(ISBLANK(D422),0,IF(ISNA(VLOOKUP(D422,'Form LTAHO Dropdowns (Hidden)'!$B$1:$B$4,1,FALSE)),1,0))</f>
        <v>0</v>
      </c>
      <c r="AO422" s="111">
        <f>IF(ISBLANK(G422),0,IF(ISNA(VLOOKUP(G422,'Form LTAHO Dropdowns (Hidden)'!$J$1:$J$5,1,FALSE)),1,0))</f>
        <v>0</v>
      </c>
      <c r="AP422" s="111">
        <f>IF(ISBLANK(K422),0,IF(ISNA(VLOOKUP(K422,'Form LTAHO Dropdowns (Hidden)'!$M$1:$M$4,1,FALSE)),1,0))</f>
        <v>0</v>
      </c>
      <c r="AQ422" s="111">
        <f>IF(ISBLANK(L422),0,IF(ISNA(VLOOKUP(L422,'Form LTAHO Dropdowns (Hidden)'!$K$1:$K$4,1,FALSE)),1,0))</f>
        <v>0</v>
      </c>
      <c r="AR422" s="111">
        <f t="shared" si="46"/>
        <v>0</v>
      </c>
      <c r="AS422" s="111">
        <f t="shared" si="47"/>
        <v>0</v>
      </c>
      <c r="AT422" s="111">
        <f t="shared" si="48"/>
        <v>0</v>
      </c>
    </row>
    <row r="423" spans="2:46" x14ac:dyDescent="0.25">
      <c r="B423" s="12"/>
      <c r="C423" s="12"/>
      <c r="D423" s="12"/>
      <c r="E423" s="32"/>
      <c r="F423" s="12"/>
      <c r="G423" s="12"/>
      <c r="H423" s="12"/>
      <c r="I423" s="32"/>
      <c r="J423" s="12"/>
      <c r="K423" s="12"/>
      <c r="L423" s="12"/>
      <c r="M423" s="12"/>
      <c r="N423" s="12"/>
      <c r="O423" s="12"/>
      <c r="P423" s="32"/>
      <c r="Q423" s="12"/>
      <c r="R423" s="12"/>
      <c r="S423" s="12"/>
      <c r="T423" s="12"/>
      <c r="U423" s="12"/>
      <c r="V423" s="12"/>
      <c r="Z423" s="111" t="e">
        <f>IF('Form LTAHO Instructions'!#REF!="yes",COUNTA('Form LTAHO General'!B423),0)</f>
        <v>#REF!</v>
      </c>
      <c r="AA423" s="111">
        <f>IF(COUNTA(B423:V423)&gt;0,3-(COUNTA('Form LTAHO General'!B423)+COUNTA('Form LTAHO General'!D423)+COUNTA('Form LTAHO General'!U423)),0)</f>
        <v>0</v>
      </c>
      <c r="AB423" s="111">
        <f>IF('Form LTAHO General'!U423="No",COUNTBLANK('Form LTAHO General'!E423:G423)+COUNTBLANK('Form LTAHO General'!K423),0)</f>
        <v>0</v>
      </c>
      <c r="AC423" s="111">
        <f>IF('Form LTAHO General'!G423="Others",COUNTBLANK('Form LTAHO General'!H423),0)</f>
        <v>0</v>
      </c>
      <c r="AD423" s="111">
        <f>IF(AND(U423="No",COUNTA('Form LTAHO General'!B423),ISBLANK('Form LTAHO General'!I423)),COUNTBLANK('Form LTAHO General'!J423),0)</f>
        <v>0</v>
      </c>
      <c r="AE423" s="111">
        <f>IF(ISBLANK(K423),0,IF(ISNUMBER(SEARCH("FI fully agreed with the client's requests/appeals",'Form LTAHO General'!K423)),0,COUNTBLANK('Form LTAHO General'!L423)))</f>
        <v>0</v>
      </c>
      <c r="AF423" s="111">
        <f>IF(OR('Form LTAHO General'!K423="Others",'Form LTAHO General'!L423="Others"),COUNTBLANK('Form LTAHO General'!M423),0)</f>
        <v>0</v>
      </c>
      <c r="AG423" s="111">
        <f>IF(ISBLANK(B423),0,IF(AND(ISBLANK('Form LTAHO General'!P423),NETWORKDAYS(IFERROR(DATE(LEFT('Form LTAHO General'!E423,4),MID('Form LTAHO General'!E423,5,2),RIGHT('Form LTAHO General'!E423,2)),0),IFERROR(DATE(LEFT('Form LTAHO Instructions'!#REF!,4),MID('Form LTAHO Instructions'!#REF!,5,2),RIGHT('Form LTAHO Instructions'!#REF!,2)),0),7)&gt;27),COUNTBLANK('Form LTAHO General'!#REF!),0))</f>
        <v>0</v>
      </c>
      <c r="AH423" s="111">
        <f t="shared" si="42"/>
        <v>0</v>
      </c>
      <c r="AI423" s="111">
        <f t="shared" si="43"/>
        <v>0</v>
      </c>
      <c r="AJ423" s="111">
        <f t="shared" si="44"/>
        <v>0</v>
      </c>
      <c r="AK423" s="111">
        <f>IF(ISBLANK(E423),0,IF(IFERROR(DATE(LEFT(E423,4),MID(E423,5,2),RIGHT(E423,2)),0)&lt;IFERROR(DATE(LEFT('Form LTAHO Instructions'!#REF!,4),MID('Form LTAHO Instructions'!#REF!,5,2),RIGHT('Form LTAHO Instructions'!#REF!,2)),0),0,1))</f>
        <v>0</v>
      </c>
      <c r="AL423" s="111">
        <f>IF('Form LTAHO General'!U423="Misconduct report has been filed",COUNTBLANK('Form LTAHO General'!V423),0)</f>
        <v>0</v>
      </c>
      <c r="AM423" s="111">
        <f t="shared" si="45"/>
        <v>0</v>
      </c>
      <c r="AN423" s="111">
        <f>IF(ISBLANK(D423),0,IF(ISNA(VLOOKUP(D423,'Form LTAHO Dropdowns (Hidden)'!$B$1:$B$4,1,FALSE)),1,0))</f>
        <v>0</v>
      </c>
      <c r="AO423" s="111">
        <f>IF(ISBLANK(G423),0,IF(ISNA(VLOOKUP(G423,'Form LTAHO Dropdowns (Hidden)'!$J$1:$J$5,1,FALSE)),1,0))</f>
        <v>0</v>
      </c>
      <c r="AP423" s="111">
        <f>IF(ISBLANK(K423),0,IF(ISNA(VLOOKUP(K423,'Form LTAHO Dropdowns (Hidden)'!$M$1:$M$4,1,FALSE)),1,0))</f>
        <v>0</v>
      </c>
      <c r="AQ423" s="111">
        <f>IF(ISBLANK(L423),0,IF(ISNA(VLOOKUP(L423,'Form LTAHO Dropdowns (Hidden)'!$K$1:$K$4,1,FALSE)),1,0))</f>
        <v>0</v>
      </c>
      <c r="AR423" s="111">
        <f t="shared" si="46"/>
        <v>0</v>
      </c>
      <c r="AS423" s="111">
        <f t="shared" si="47"/>
        <v>0</v>
      </c>
      <c r="AT423" s="111">
        <f t="shared" si="48"/>
        <v>0</v>
      </c>
    </row>
    <row r="424" spans="2:46" x14ac:dyDescent="0.25">
      <c r="B424" s="12"/>
      <c r="C424" s="12"/>
      <c r="D424" s="12"/>
      <c r="E424" s="32"/>
      <c r="F424" s="12"/>
      <c r="G424" s="12"/>
      <c r="H424" s="12"/>
      <c r="I424" s="32"/>
      <c r="J424" s="12"/>
      <c r="K424" s="12"/>
      <c r="L424" s="12"/>
      <c r="M424" s="12"/>
      <c r="N424" s="12"/>
      <c r="O424" s="12"/>
      <c r="P424" s="32"/>
      <c r="Q424" s="12"/>
      <c r="R424" s="12"/>
      <c r="S424" s="12"/>
      <c r="T424" s="12"/>
      <c r="U424" s="12"/>
      <c r="V424" s="12"/>
      <c r="Z424" s="111" t="e">
        <f>IF('Form LTAHO Instructions'!#REF!="yes",COUNTA('Form LTAHO General'!B424),0)</f>
        <v>#REF!</v>
      </c>
      <c r="AA424" s="111">
        <f>IF(COUNTA(B424:V424)&gt;0,3-(COUNTA('Form LTAHO General'!B424)+COUNTA('Form LTAHO General'!D424)+COUNTA('Form LTAHO General'!U424)),0)</f>
        <v>0</v>
      </c>
      <c r="AB424" s="111">
        <f>IF('Form LTAHO General'!U424="No",COUNTBLANK('Form LTAHO General'!E424:G424)+COUNTBLANK('Form LTAHO General'!K424),0)</f>
        <v>0</v>
      </c>
      <c r="AC424" s="111">
        <f>IF('Form LTAHO General'!G424="Others",COUNTBLANK('Form LTAHO General'!H424),0)</f>
        <v>0</v>
      </c>
      <c r="AD424" s="111">
        <f>IF(AND(U424="No",COUNTA('Form LTAHO General'!B424),ISBLANK('Form LTAHO General'!I424)),COUNTBLANK('Form LTAHO General'!J424),0)</f>
        <v>0</v>
      </c>
      <c r="AE424" s="111">
        <f>IF(ISBLANK(K424),0,IF(ISNUMBER(SEARCH("FI fully agreed with the client's requests/appeals",'Form LTAHO General'!K424)),0,COUNTBLANK('Form LTAHO General'!L424)))</f>
        <v>0</v>
      </c>
      <c r="AF424" s="111">
        <f>IF(OR('Form LTAHO General'!K424="Others",'Form LTAHO General'!L424="Others"),COUNTBLANK('Form LTAHO General'!M424),0)</f>
        <v>0</v>
      </c>
      <c r="AG424" s="111">
        <f>IF(ISBLANK(B424),0,IF(AND(ISBLANK('Form LTAHO General'!P424),NETWORKDAYS(IFERROR(DATE(LEFT('Form LTAHO General'!E424,4),MID('Form LTAHO General'!E424,5,2),RIGHT('Form LTAHO General'!E424,2)),0),IFERROR(DATE(LEFT('Form LTAHO Instructions'!#REF!,4),MID('Form LTAHO Instructions'!#REF!,5,2),RIGHT('Form LTAHO Instructions'!#REF!,2)),0),7)&gt;27),COUNTBLANK('Form LTAHO General'!#REF!),0))</f>
        <v>0</v>
      </c>
      <c r="AH424" s="111">
        <f t="shared" si="42"/>
        <v>0</v>
      </c>
      <c r="AI424" s="111">
        <f t="shared" si="43"/>
        <v>0</v>
      </c>
      <c r="AJ424" s="111">
        <f t="shared" si="44"/>
        <v>0</v>
      </c>
      <c r="AK424" s="111">
        <f>IF(ISBLANK(E424),0,IF(IFERROR(DATE(LEFT(E424,4),MID(E424,5,2),RIGHT(E424,2)),0)&lt;IFERROR(DATE(LEFT('Form LTAHO Instructions'!#REF!,4),MID('Form LTAHO Instructions'!#REF!,5,2),RIGHT('Form LTAHO Instructions'!#REF!,2)),0),0,1))</f>
        <v>0</v>
      </c>
      <c r="AL424" s="111">
        <f>IF('Form LTAHO General'!U424="Misconduct report has been filed",COUNTBLANK('Form LTAHO General'!V424),0)</f>
        <v>0</v>
      </c>
      <c r="AM424" s="111">
        <f t="shared" si="45"/>
        <v>0</v>
      </c>
      <c r="AN424" s="111">
        <f>IF(ISBLANK(D424),0,IF(ISNA(VLOOKUP(D424,'Form LTAHO Dropdowns (Hidden)'!$B$1:$B$4,1,FALSE)),1,0))</f>
        <v>0</v>
      </c>
      <c r="AO424" s="111">
        <f>IF(ISBLANK(G424),0,IF(ISNA(VLOOKUP(G424,'Form LTAHO Dropdowns (Hidden)'!$J$1:$J$5,1,FALSE)),1,0))</f>
        <v>0</v>
      </c>
      <c r="AP424" s="111">
        <f>IF(ISBLANK(K424),0,IF(ISNA(VLOOKUP(K424,'Form LTAHO Dropdowns (Hidden)'!$M$1:$M$4,1,FALSE)),1,0))</f>
        <v>0</v>
      </c>
      <c r="AQ424" s="111">
        <f>IF(ISBLANK(L424),0,IF(ISNA(VLOOKUP(L424,'Form LTAHO Dropdowns (Hidden)'!$K$1:$K$4,1,FALSE)),1,0))</f>
        <v>0</v>
      </c>
      <c r="AR424" s="111">
        <f t="shared" si="46"/>
        <v>0</v>
      </c>
      <c r="AS424" s="111">
        <f t="shared" si="47"/>
        <v>0</v>
      </c>
      <c r="AT424" s="111">
        <f t="shared" si="48"/>
        <v>0</v>
      </c>
    </row>
    <row r="425" spans="2:46" x14ac:dyDescent="0.25">
      <c r="B425" s="12"/>
      <c r="C425" s="12"/>
      <c r="D425" s="12"/>
      <c r="E425" s="32"/>
      <c r="F425" s="12"/>
      <c r="G425" s="12"/>
      <c r="H425" s="12"/>
      <c r="I425" s="32"/>
      <c r="J425" s="12"/>
      <c r="K425" s="12"/>
      <c r="L425" s="12"/>
      <c r="M425" s="12"/>
      <c r="N425" s="12"/>
      <c r="O425" s="12"/>
      <c r="P425" s="32"/>
      <c r="Q425" s="12"/>
      <c r="R425" s="12"/>
      <c r="S425" s="12"/>
      <c r="T425" s="12"/>
      <c r="U425" s="12"/>
      <c r="V425" s="12"/>
      <c r="Z425" s="111" t="e">
        <f>IF('Form LTAHO Instructions'!#REF!="yes",COUNTA('Form LTAHO General'!B425),0)</f>
        <v>#REF!</v>
      </c>
      <c r="AA425" s="111">
        <f>IF(COUNTA(B425:V425)&gt;0,3-(COUNTA('Form LTAHO General'!B425)+COUNTA('Form LTAHO General'!D425)+COUNTA('Form LTAHO General'!U425)),0)</f>
        <v>0</v>
      </c>
      <c r="AB425" s="111">
        <f>IF('Form LTAHO General'!U425="No",COUNTBLANK('Form LTAHO General'!E425:G425)+COUNTBLANK('Form LTAHO General'!K425),0)</f>
        <v>0</v>
      </c>
      <c r="AC425" s="111">
        <f>IF('Form LTAHO General'!G425="Others",COUNTBLANK('Form LTAHO General'!H425),0)</f>
        <v>0</v>
      </c>
      <c r="AD425" s="111">
        <f>IF(AND(U425="No",COUNTA('Form LTAHO General'!B425),ISBLANK('Form LTAHO General'!I425)),COUNTBLANK('Form LTAHO General'!J425),0)</f>
        <v>0</v>
      </c>
      <c r="AE425" s="111">
        <f>IF(ISBLANK(K425),0,IF(ISNUMBER(SEARCH("FI fully agreed with the client's requests/appeals",'Form LTAHO General'!K425)),0,COUNTBLANK('Form LTAHO General'!L425)))</f>
        <v>0</v>
      </c>
      <c r="AF425" s="111">
        <f>IF(OR('Form LTAHO General'!K425="Others",'Form LTAHO General'!L425="Others"),COUNTBLANK('Form LTAHO General'!M425),0)</f>
        <v>0</v>
      </c>
      <c r="AG425" s="111">
        <f>IF(ISBLANK(B425),0,IF(AND(ISBLANK('Form LTAHO General'!P425),NETWORKDAYS(IFERROR(DATE(LEFT('Form LTAHO General'!E425,4),MID('Form LTAHO General'!E425,5,2),RIGHT('Form LTAHO General'!E425,2)),0),IFERROR(DATE(LEFT('Form LTAHO Instructions'!#REF!,4),MID('Form LTAHO Instructions'!#REF!,5,2),RIGHT('Form LTAHO Instructions'!#REF!,2)),0),7)&gt;27),COUNTBLANK('Form LTAHO General'!#REF!),0))</f>
        <v>0</v>
      </c>
      <c r="AH425" s="111">
        <f t="shared" si="42"/>
        <v>0</v>
      </c>
      <c r="AI425" s="111">
        <f t="shared" si="43"/>
        <v>0</v>
      </c>
      <c r="AJ425" s="111">
        <f t="shared" si="44"/>
        <v>0</v>
      </c>
      <c r="AK425" s="111">
        <f>IF(ISBLANK(E425),0,IF(IFERROR(DATE(LEFT(E425,4),MID(E425,5,2),RIGHT(E425,2)),0)&lt;IFERROR(DATE(LEFT('Form LTAHO Instructions'!#REF!,4),MID('Form LTAHO Instructions'!#REF!,5,2),RIGHT('Form LTAHO Instructions'!#REF!,2)),0),0,1))</f>
        <v>0</v>
      </c>
      <c r="AL425" s="111">
        <f>IF('Form LTAHO General'!U425="Misconduct report has been filed",COUNTBLANK('Form LTAHO General'!V425),0)</f>
        <v>0</v>
      </c>
      <c r="AM425" s="111">
        <f t="shared" si="45"/>
        <v>0</v>
      </c>
      <c r="AN425" s="111">
        <f>IF(ISBLANK(D425),0,IF(ISNA(VLOOKUP(D425,'Form LTAHO Dropdowns (Hidden)'!$B$1:$B$4,1,FALSE)),1,0))</f>
        <v>0</v>
      </c>
      <c r="AO425" s="111">
        <f>IF(ISBLANK(G425),0,IF(ISNA(VLOOKUP(G425,'Form LTAHO Dropdowns (Hidden)'!$J$1:$J$5,1,FALSE)),1,0))</f>
        <v>0</v>
      </c>
      <c r="AP425" s="111">
        <f>IF(ISBLANK(K425),0,IF(ISNA(VLOOKUP(K425,'Form LTAHO Dropdowns (Hidden)'!$M$1:$M$4,1,FALSE)),1,0))</f>
        <v>0</v>
      </c>
      <c r="AQ425" s="111">
        <f>IF(ISBLANK(L425),0,IF(ISNA(VLOOKUP(L425,'Form LTAHO Dropdowns (Hidden)'!$K$1:$K$4,1,FALSE)),1,0))</f>
        <v>0</v>
      </c>
      <c r="AR425" s="111">
        <f t="shared" si="46"/>
        <v>0</v>
      </c>
      <c r="AS425" s="111">
        <f t="shared" si="47"/>
        <v>0</v>
      </c>
      <c r="AT425" s="111">
        <f t="shared" si="48"/>
        <v>0</v>
      </c>
    </row>
    <row r="426" spans="2:46" x14ac:dyDescent="0.25">
      <c r="B426" s="12"/>
      <c r="C426" s="12"/>
      <c r="D426" s="12"/>
      <c r="E426" s="32"/>
      <c r="F426" s="12"/>
      <c r="G426" s="12"/>
      <c r="H426" s="12"/>
      <c r="I426" s="32"/>
      <c r="J426" s="12"/>
      <c r="K426" s="12"/>
      <c r="L426" s="12"/>
      <c r="M426" s="12"/>
      <c r="N426" s="12"/>
      <c r="O426" s="12"/>
      <c r="P426" s="32"/>
      <c r="Q426" s="12"/>
      <c r="R426" s="12"/>
      <c r="S426" s="12"/>
      <c r="T426" s="12"/>
      <c r="U426" s="12"/>
      <c r="V426" s="12"/>
      <c r="Z426" s="111" t="e">
        <f>IF('Form LTAHO Instructions'!#REF!="yes",COUNTA('Form LTAHO General'!B426),0)</f>
        <v>#REF!</v>
      </c>
      <c r="AA426" s="111">
        <f>IF(COUNTA(B426:V426)&gt;0,3-(COUNTA('Form LTAHO General'!B426)+COUNTA('Form LTAHO General'!D426)+COUNTA('Form LTAHO General'!U426)),0)</f>
        <v>0</v>
      </c>
      <c r="AB426" s="111">
        <f>IF('Form LTAHO General'!U426="No",COUNTBLANK('Form LTAHO General'!E426:G426)+COUNTBLANK('Form LTAHO General'!K426),0)</f>
        <v>0</v>
      </c>
      <c r="AC426" s="111">
        <f>IF('Form LTAHO General'!G426="Others",COUNTBLANK('Form LTAHO General'!H426),0)</f>
        <v>0</v>
      </c>
      <c r="AD426" s="111">
        <f>IF(AND(U426="No",COUNTA('Form LTAHO General'!B426),ISBLANK('Form LTAHO General'!I426)),COUNTBLANK('Form LTAHO General'!J426),0)</f>
        <v>0</v>
      </c>
      <c r="AE426" s="111">
        <f>IF(ISBLANK(K426),0,IF(ISNUMBER(SEARCH("FI fully agreed with the client's requests/appeals",'Form LTAHO General'!K426)),0,COUNTBLANK('Form LTAHO General'!L426)))</f>
        <v>0</v>
      </c>
      <c r="AF426" s="111">
        <f>IF(OR('Form LTAHO General'!K426="Others",'Form LTAHO General'!L426="Others"),COUNTBLANK('Form LTAHO General'!M426),0)</f>
        <v>0</v>
      </c>
      <c r="AG426" s="111">
        <f>IF(ISBLANK(B426),0,IF(AND(ISBLANK('Form LTAHO General'!P426),NETWORKDAYS(IFERROR(DATE(LEFT('Form LTAHO General'!E426,4),MID('Form LTAHO General'!E426,5,2),RIGHT('Form LTAHO General'!E426,2)),0),IFERROR(DATE(LEFT('Form LTAHO Instructions'!#REF!,4),MID('Form LTAHO Instructions'!#REF!,5,2),RIGHT('Form LTAHO Instructions'!#REF!,2)),0),7)&gt;27),COUNTBLANK('Form LTAHO General'!#REF!),0))</f>
        <v>0</v>
      </c>
      <c r="AH426" s="111">
        <f t="shared" si="42"/>
        <v>0</v>
      </c>
      <c r="AI426" s="111">
        <f t="shared" si="43"/>
        <v>0</v>
      </c>
      <c r="AJ426" s="111">
        <f t="shared" si="44"/>
        <v>0</v>
      </c>
      <c r="AK426" s="111">
        <f>IF(ISBLANK(E426),0,IF(IFERROR(DATE(LEFT(E426,4),MID(E426,5,2),RIGHT(E426,2)),0)&lt;IFERROR(DATE(LEFT('Form LTAHO Instructions'!#REF!,4),MID('Form LTAHO Instructions'!#REF!,5,2),RIGHT('Form LTAHO Instructions'!#REF!,2)),0),0,1))</f>
        <v>0</v>
      </c>
      <c r="AL426" s="111">
        <f>IF('Form LTAHO General'!U426="Misconduct report has been filed",COUNTBLANK('Form LTAHO General'!V426),0)</f>
        <v>0</v>
      </c>
      <c r="AM426" s="111">
        <f t="shared" si="45"/>
        <v>0</v>
      </c>
      <c r="AN426" s="111">
        <f>IF(ISBLANK(D426),0,IF(ISNA(VLOOKUP(D426,'Form LTAHO Dropdowns (Hidden)'!$B$1:$B$4,1,FALSE)),1,0))</f>
        <v>0</v>
      </c>
      <c r="AO426" s="111">
        <f>IF(ISBLANK(G426),0,IF(ISNA(VLOOKUP(G426,'Form LTAHO Dropdowns (Hidden)'!$J$1:$J$5,1,FALSE)),1,0))</f>
        <v>0</v>
      </c>
      <c r="AP426" s="111">
        <f>IF(ISBLANK(K426),0,IF(ISNA(VLOOKUP(K426,'Form LTAHO Dropdowns (Hidden)'!$M$1:$M$4,1,FALSE)),1,0))</f>
        <v>0</v>
      </c>
      <c r="AQ426" s="111">
        <f>IF(ISBLANK(L426),0,IF(ISNA(VLOOKUP(L426,'Form LTAHO Dropdowns (Hidden)'!$K$1:$K$4,1,FALSE)),1,0))</f>
        <v>0</v>
      </c>
      <c r="AR426" s="111">
        <f t="shared" si="46"/>
        <v>0</v>
      </c>
      <c r="AS426" s="111">
        <f t="shared" si="47"/>
        <v>0</v>
      </c>
      <c r="AT426" s="111">
        <f t="shared" si="48"/>
        <v>0</v>
      </c>
    </row>
    <row r="427" spans="2:46" x14ac:dyDescent="0.25">
      <c r="B427" s="12"/>
      <c r="C427" s="12"/>
      <c r="D427" s="12"/>
      <c r="E427" s="32"/>
      <c r="F427" s="12"/>
      <c r="G427" s="12"/>
      <c r="H427" s="12"/>
      <c r="I427" s="32"/>
      <c r="J427" s="12"/>
      <c r="K427" s="12"/>
      <c r="L427" s="12"/>
      <c r="M427" s="12"/>
      <c r="N427" s="12"/>
      <c r="O427" s="12"/>
      <c r="P427" s="32"/>
      <c r="Q427" s="12"/>
      <c r="R427" s="12"/>
      <c r="S427" s="12"/>
      <c r="T427" s="12"/>
      <c r="U427" s="12"/>
      <c r="V427" s="12"/>
      <c r="Z427" s="111" t="e">
        <f>IF('Form LTAHO Instructions'!#REF!="yes",COUNTA('Form LTAHO General'!B427),0)</f>
        <v>#REF!</v>
      </c>
      <c r="AA427" s="111">
        <f>IF(COUNTA(B427:V427)&gt;0,3-(COUNTA('Form LTAHO General'!B427)+COUNTA('Form LTAHO General'!D427)+COUNTA('Form LTAHO General'!U427)),0)</f>
        <v>0</v>
      </c>
      <c r="AB427" s="111">
        <f>IF('Form LTAHO General'!U427="No",COUNTBLANK('Form LTAHO General'!E427:G427)+COUNTBLANK('Form LTAHO General'!K427),0)</f>
        <v>0</v>
      </c>
      <c r="AC427" s="111">
        <f>IF('Form LTAHO General'!G427="Others",COUNTBLANK('Form LTAHO General'!H427),0)</f>
        <v>0</v>
      </c>
      <c r="AD427" s="111">
        <f>IF(AND(U427="No",COUNTA('Form LTAHO General'!B427),ISBLANK('Form LTAHO General'!I427)),COUNTBLANK('Form LTAHO General'!J427),0)</f>
        <v>0</v>
      </c>
      <c r="AE427" s="111">
        <f>IF(ISBLANK(K427),0,IF(ISNUMBER(SEARCH("FI fully agreed with the client's requests/appeals",'Form LTAHO General'!K427)),0,COUNTBLANK('Form LTAHO General'!L427)))</f>
        <v>0</v>
      </c>
      <c r="AF427" s="111">
        <f>IF(OR('Form LTAHO General'!K427="Others",'Form LTAHO General'!L427="Others"),COUNTBLANK('Form LTAHO General'!M427),0)</f>
        <v>0</v>
      </c>
      <c r="AG427" s="111">
        <f>IF(ISBLANK(B427),0,IF(AND(ISBLANK('Form LTAHO General'!P427),NETWORKDAYS(IFERROR(DATE(LEFT('Form LTAHO General'!E427,4),MID('Form LTAHO General'!E427,5,2),RIGHT('Form LTAHO General'!E427,2)),0),IFERROR(DATE(LEFT('Form LTAHO Instructions'!#REF!,4),MID('Form LTAHO Instructions'!#REF!,5,2),RIGHT('Form LTAHO Instructions'!#REF!,2)),0),7)&gt;27),COUNTBLANK('Form LTAHO General'!#REF!),0))</f>
        <v>0</v>
      </c>
      <c r="AH427" s="111">
        <f t="shared" si="42"/>
        <v>0</v>
      </c>
      <c r="AI427" s="111">
        <f t="shared" si="43"/>
        <v>0</v>
      </c>
      <c r="AJ427" s="111">
        <f t="shared" si="44"/>
        <v>0</v>
      </c>
      <c r="AK427" s="111">
        <f>IF(ISBLANK(E427),0,IF(IFERROR(DATE(LEFT(E427,4),MID(E427,5,2),RIGHT(E427,2)),0)&lt;IFERROR(DATE(LEFT('Form LTAHO Instructions'!#REF!,4),MID('Form LTAHO Instructions'!#REF!,5,2),RIGHT('Form LTAHO Instructions'!#REF!,2)),0),0,1))</f>
        <v>0</v>
      </c>
      <c r="AL427" s="111">
        <f>IF('Form LTAHO General'!U427="Misconduct report has been filed",COUNTBLANK('Form LTAHO General'!V427),0)</f>
        <v>0</v>
      </c>
      <c r="AM427" s="111">
        <f t="shared" si="45"/>
        <v>0</v>
      </c>
      <c r="AN427" s="111">
        <f>IF(ISBLANK(D427),0,IF(ISNA(VLOOKUP(D427,'Form LTAHO Dropdowns (Hidden)'!$B$1:$B$4,1,FALSE)),1,0))</f>
        <v>0</v>
      </c>
      <c r="AO427" s="111">
        <f>IF(ISBLANK(G427),0,IF(ISNA(VLOOKUP(G427,'Form LTAHO Dropdowns (Hidden)'!$J$1:$J$5,1,FALSE)),1,0))</f>
        <v>0</v>
      </c>
      <c r="AP427" s="111">
        <f>IF(ISBLANK(K427),0,IF(ISNA(VLOOKUP(K427,'Form LTAHO Dropdowns (Hidden)'!$M$1:$M$4,1,FALSE)),1,0))</f>
        <v>0</v>
      </c>
      <c r="AQ427" s="111">
        <f>IF(ISBLANK(L427),0,IF(ISNA(VLOOKUP(L427,'Form LTAHO Dropdowns (Hidden)'!$K$1:$K$4,1,FALSE)),1,0))</f>
        <v>0</v>
      </c>
      <c r="AR427" s="111">
        <f t="shared" si="46"/>
        <v>0</v>
      </c>
      <c r="AS427" s="111">
        <f t="shared" si="47"/>
        <v>0</v>
      </c>
      <c r="AT427" s="111">
        <f t="shared" si="48"/>
        <v>0</v>
      </c>
    </row>
    <row r="428" spans="2:46" x14ac:dyDescent="0.25">
      <c r="B428" s="12"/>
      <c r="C428" s="12"/>
      <c r="D428" s="12"/>
      <c r="E428" s="32"/>
      <c r="F428" s="12"/>
      <c r="G428" s="12"/>
      <c r="H428" s="12"/>
      <c r="I428" s="32"/>
      <c r="J428" s="12"/>
      <c r="K428" s="12"/>
      <c r="L428" s="12"/>
      <c r="M428" s="12"/>
      <c r="N428" s="12"/>
      <c r="O428" s="12"/>
      <c r="P428" s="32"/>
      <c r="Q428" s="12"/>
      <c r="R428" s="12"/>
      <c r="S428" s="12"/>
      <c r="T428" s="12"/>
      <c r="U428" s="12"/>
      <c r="V428" s="12"/>
      <c r="Z428" s="111" t="e">
        <f>IF('Form LTAHO Instructions'!#REF!="yes",COUNTA('Form LTAHO General'!B428),0)</f>
        <v>#REF!</v>
      </c>
      <c r="AA428" s="111">
        <f>IF(COUNTA(B428:V428)&gt;0,3-(COUNTA('Form LTAHO General'!B428)+COUNTA('Form LTAHO General'!D428)+COUNTA('Form LTAHO General'!U428)),0)</f>
        <v>0</v>
      </c>
      <c r="AB428" s="111">
        <f>IF('Form LTAHO General'!U428="No",COUNTBLANK('Form LTAHO General'!E428:G428)+COUNTBLANK('Form LTAHO General'!K428),0)</f>
        <v>0</v>
      </c>
      <c r="AC428" s="111">
        <f>IF('Form LTAHO General'!G428="Others",COUNTBLANK('Form LTAHO General'!H428),0)</f>
        <v>0</v>
      </c>
      <c r="AD428" s="111">
        <f>IF(AND(U428="No",COUNTA('Form LTAHO General'!B428),ISBLANK('Form LTAHO General'!I428)),COUNTBLANK('Form LTAHO General'!J428),0)</f>
        <v>0</v>
      </c>
      <c r="AE428" s="111">
        <f>IF(ISBLANK(K428),0,IF(ISNUMBER(SEARCH("FI fully agreed with the client's requests/appeals",'Form LTAHO General'!K428)),0,COUNTBLANK('Form LTAHO General'!L428)))</f>
        <v>0</v>
      </c>
      <c r="AF428" s="111">
        <f>IF(OR('Form LTAHO General'!K428="Others",'Form LTAHO General'!L428="Others"),COUNTBLANK('Form LTAHO General'!M428),0)</f>
        <v>0</v>
      </c>
      <c r="AG428" s="111">
        <f>IF(ISBLANK(B428),0,IF(AND(ISBLANK('Form LTAHO General'!P428),NETWORKDAYS(IFERROR(DATE(LEFT('Form LTAHO General'!E428,4),MID('Form LTAHO General'!E428,5,2),RIGHT('Form LTAHO General'!E428,2)),0),IFERROR(DATE(LEFT('Form LTAHO Instructions'!#REF!,4),MID('Form LTAHO Instructions'!#REF!,5,2),RIGHT('Form LTAHO Instructions'!#REF!,2)),0),7)&gt;27),COUNTBLANK('Form LTAHO General'!#REF!),0))</f>
        <v>0</v>
      </c>
      <c r="AH428" s="111">
        <f t="shared" si="42"/>
        <v>0</v>
      </c>
      <c r="AI428" s="111">
        <f t="shared" si="43"/>
        <v>0</v>
      </c>
      <c r="AJ428" s="111">
        <f t="shared" si="44"/>
        <v>0</v>
      </c>
      <c r="AK428" s="111">
        <f>IF(ISBLANK(E428),0,IF(IFERROR(DATE(LEFT(E428,4),MID(E428,5,2),RIGHT(E428,2)),0)&lt;IFERROR(DATE(LEFT('Form LTAHO Instructions'!#REF!,4),MID('Form LTAHO Instructions'!#REF!,5,2),RIGHT('Form LTAHO Instructions'!#REF!,2)),0),0,1))</f>
        <v>0</v>
      </c>
      <c r="AL428" s="111">
        <f>IF('Form LTAHO General'!U428="Misconduct report has been filed",COUNTBLANK('Form LTAHO General'!V428),0)</f>
        <v>0</v>
      </c>
      <c r="AM428" s="111">
        <f t="shared" si="45"/>
        <v>0</v>
      </c>
      <c r="AN428" s="111">
        <f>IF(ISBLANK(D428),0,IF(ISNA(VLOOKUP(D428,'Form LTAHO Dropdowns (Hidden)'!$B$1:$B$4,1,FALSE)),1,0))</f>
        <v>0</v>
      </c>
      <c r="AO428" s="111">
        <f>IF(ISBLANK(G428),0,IF(ISNA(VLOOKUP(G428,'Form LTAHO Dropdowns (Hidden)'!$J$1:$J$5,1,FALSE)),1,0))</f>
        <v>0</v>
      </c>
      <c r="AP428" s="111">
        <f>IF(ISBLANK(K428),0,IF(ISNA(VLOOKUP(K428,'Form LTAHO Dropdowns (Hidden)'!$M$1:$M$4,1,FALSE)),1,0))</f>
        <v>0</v>
      </c>
      <c r="AQ428" s="111">
        <f>IF(ISBLANK(L428),0,IF(ISNA(VLOOKUP(L428,'Form LTAHO Dropdowns (Hidden)'!$K$1:$K$4,1,FALSE)),1,0))</f>
        <v>0</v>
      </c>
      <c r="AR428" s="111">
        <f t="shared" si="46"/>
        <v>0</v>
      </c>
      <c r="AS428" s="111">
        <f t="shared" si="47"/>
        <v>0</v>
      </c>
      <c r="AT428" s="111">
        <f t="shared" si="48"/>
        <v>0</v>
      </c>
    </row>
    <row r="429" spans="2:46" x14ac:dyDescent="0.25">
      <c r="B429" s="12"/>
      <c r="C429" s="12"/>
      <c r="D429" s="12"/>
      <c r="E429" s="32"/>
      <c r="F429" s="12"/>
      <c r="G429" s="12"/>
      <c r="H429" s="12"/>
      <c r="I429" s="32"/>
      <c r="J429" s="12"/>
      <c r="K429" s="12"/>
      <c r="L429" s="12"/>
      <c r="M429" s="12"/>
      <c r="N429" s="12"/>
      <c r="O429" s="12"/>
      <c r="P429" s="32"/>
      <c r="Q429" s="12"/>
      <c r="R429" s="12"/>
      <c r="S429" s="12"/>
      <c r="T429" s="12"/>
      <c r="U429" s="12"/>
      <c r="V429" s="12"/>
      <c r="Z429" s="111" t="e">
        <f>IF('Form LTAHO Instructions'!#REF!="yes",COUNTA('Form LTAHO General'!B429),0)</f>
        <v>#REF!</v>
      </c>
      <c r="AA429" s="111">
        <f>IF(COUNTA(B429:V429)&gt;0,3-(COUNTA('Form LTAHO General'!B429)+COUNTA('Form LTAHO General'!D429)+COUNTA('Form LTAHO General'!U429)),0)</f>
        <v>0</v>
      </c>
      <c r="AB429" s="111">
        <f>IF('Form LTAHO General'!U429="No",COUNTBLANK('Form LTAHO General'!E429:G429)+COUNTBLANK('Form LTAHO General'!K429),0)</f>
        <v>0</v>
      </c>
      <c r="AC429" s="111">
        <f>IF('Form LTAHO General'!G429="Others",COUNTBLANK('Form LTAHO General'!H429),0)</f>
        <v>0</v>
      </c>
      <c r="AD429" s="111">
        <f>IF(AND(U429="No",COUNTA('Form LTAHO General'!B429),ISBLANK('Form LTAHO General'!I429)),COUNTBLANK('Form LTAHO General'!J429),0)</f>
        <v>0</v>
      </c>
      <c r="AE429" s="111">
        <f>IF(ISBLANK(K429),0,IF(ISNUMBER(SEARCH("FI fully agreed with the client's requests/appeals",'Form LTAHO General'!K429)),0,COUNTBLANK('Form LTAHO General'!L429)))</f>
        <v>0</v>
      </c>
      <c r="AF429" s="111">
        <f>IF(OR('Form LTAHO General'!K429="Others",'Form LTAHO General'!L429="Others"),COUNTBLANK('Form LTAHO General'!M429),0)</f>
        <v>0</v>
      </c>
      <c r="AG429" s="111">
        <f>IF(ISBLANK(B429),0,IF(AND(ISBLANK('Form LTAHO General'!P429),NETWORKDAYS(IFERROR(DATE(LEFT('Form LTAHO General'!E429,4),MID('Form LTAHO General'!E429,5,2),RIGHT('Form LTAHO General'!E429,2)),0),IFERROR(DATE(LEFT('Form LTAHO Instructions'!#REF!,4),MID('Form LTAHO Instructions'!#REF!,5,2),RIGHT('Form LTAHO Instructions'!#REF!,2)),0),7)&gt;27),COUNTBLANK('Form LTAHO General'!#REF!),0))</f>
        <v>0</v>
      </c>
      <c r="AH429" s="111">
        <f t="shared" si="42"/>
        <v>0</v>
      </c>
      <c r="AI429" s="111">
        <f t="shared" si="43"/>
        <v>0</v>
      </c>
      <c r="AJ429" s="111">
        <f t="shared" si="44"/>
        <v>0</v>
      </c>
      <c r="AK429" s="111">
        <f>IF(ISBLANK(E429),0,IF(IFERROR(DATE(LEFT(E429,4),MID(E429,5,2),RIGHT(E429,2)),0)&lt;IFERROR(DATE(LEFT('Form LTAHO Instructions'!#REF!,4),MID('Form LTAHO Instructions'!#REF!,5,2),RIGHT('Form LTAHO Instructions'!#REF!,2)),0),0,1))</f>
        <v>0</v>
      </c>
      <c r="AL429" s="111">
        <f>IF('Form LTAHO General'!U429="Misconduct report has been filed",COUNTBLANK('Form LTAHO General'!V429),0)</f>
        <v>0</v>
      </c>
      <c r="AM429" s="111">
        <f t="shared" si="45"/>
        <v>0</v>
      </c>
      <c r="AN429" s="111">
        <f>IF(ISBLANK(D429),0,IF(ISNA(VLOOKUP(D429,'Form LTAHO Dropdowns (Hidden)'!$B$1:$B$4,1,FALSE)),1,0))</f>
        <v>0</v>
      </c>
      <c r="AO429" s="111">
        <f>IF(ISBLANK(G429),0,IF(ISNA(VLOOKUP(G429,'Form LTAHO Dropdowns (Hidden)'!$J$1:$J$5,1,FALSE)),1,0))</f>
        <v>0</v>
      </c>
      <c r="AP429" s="111">
        <f>IF(ISBLANK(K429),0,IF(ISNA(VLOOKUP(K429,'Form LTAHO Dropdowns (Hidden)'!$M$1:$M$4,1,FALSE)),1,0))</f>
        <v>0</v>
      </c>
      <c r="AQ429" s="111">
        <f>IF(ISBLANK(L429),0,IF(ISNA(VLOOKUP(L429,'Form LTAHO Dropdowns (Hidden)'!$K$1:$K$4,1,FALSE)),1,0))</f>
        <v>0</v>
      </c>
      <c r="AR429" s="111">
        <f t="shared" si="46"/>
        <v>0</v>
      </c>
      <c r="AS429" s="111">
        <f t="shared" si="47"/>
        <v>0</v>
      </c>
      <c r="AT429" s="111">
        <f t="shared" si="48"/>
        <v>0</v>
      </c>
    </row>
    <row r="430" spans="2:46" x14ac:dyDescent="0.25">
      <c r="B430" s="12"/>
      <c r="C430" s="12"/>
      <c r="D430" s="12"/>
      <c r="E430" s="32"/>
      <c r="F430" s="12"/>
      <c r="G430" s="12"/>
      <c r="H430" s="12"/>
      <c r="I430" s="32"/>
      <c r="J430" s="12"/>
      <c r="K430" s="12"/>
      <c r="L430" s="12"/>
      <c r="M430" s="12"/>
      <c r="N430" s="12"/>
      <c r="O430" s="12"/>
      <c r="P430" s="32"/>
      <c r="Q430" s="12"/>
      <c r="R430" s="12"/>
      <c r="S430" s="12"/>
      <c r="T430" s="12"/>
      <c r="U430" s="12"/>
      <c r="V430" s="12"/>
      <c r="Z430" s="111" t="e">
        <f>IF('Form LTAHO Instructions'!#REF!="yes",COUNTA('Form LTAHO General'!B430),0)</f>
        <v>#REF!</v>
      </c>
      <c r="AA430" s="111">
        <f>IF(COUNTA(B430:V430)&gt;0,3-(COUNTA('Form LTAHO General'!B430)+COUNTA('Form LTAHO General'!D430)+COUNTA('Form LTAHO General'!U430)),0)</f>
        <v>0</v>
      </c>
      <c r="AB430" s="111">
        <f>IF('Form LTAHO General'!U430="No",COUNTBLANK('Form LTAHO General'!E430:G430)+COUNTBLANK('Form LTAHO General'!K430),0)</f>
        <v>0</v>
      </c>
      <c r="AC430" s="111">
        <f>IF('Form LTAHO General'!G430="Others",COUNTBLANK('Form LTAHO General'!H430),0)</f>
        <v>0</v>
      </c>
      <c r="AD430" s="111">
        <f>IF(AND(U430="No",COUNTA('Form LTAHO General'!B430),ISBLANK('Form LTAHO General'!I430)),COUNTBLANK('Form LTAHO General'!J430),0)</f>
        <v>0</v>
      </c>
      <c r="AE430" s="111">
        <f>IF(ISBLANK(K430),0,IF(ISNUMBER(SEARCH("FI fully agreed with the client's requests/appeals",'Form LTAHO General'!K430)),0,COUNTBLANK('Form LTAHO General'!L430)))</f>
        <v>0</v>
      </c>
      <c r="AF430" s="111">
        <f>IF(OR('Form LTAHO General'!K430="Others",'Form LTAHO General'!L430="Others"),COUNTBLANK('Form LTAHO General'!M430),0)</f>
        <v>0</v>
      </c>
      <c r="AG430" s="111">
        <f>IF(ISBLANK(B430),0,IF(AND(ISBLANK('Form LTAHO General'!P430),NETWORKDAYS(IFERROR(DATE(LEFT('Form LTAHO General'!E430,4),MID('Form LTAHO General'!E430,5,2),RIGHT('Form LTAHO General'!E430,2)),0),IFERROR(DATE(LEFT('Form LTAHO Instructions'!#REF!,4),MID('Form LTAHO Instructions'!#REF!,5,2),RIGHT('Form LTAHO Instructions'!#REF!,2)),0),7)&gt;27),COUNTBLANK('Form LTAHO General'!#REF!),0))</f>
        <v>0</v>
      </c>
      <c r="AH430" s="111">
        <f t="shared" si="42"/>
        <v>0</v>
      </c>
      <c r="AI430" s="111">
        <f t="shared" si="43"/>
        <v>0</v>
      </c>
      <c r="AJ430" s="111">
        <f t="shared" si="44"/>
        <v>0</v>
      </c>
      <c r="AK430" s="111">
        <f>IF(ISBLANK(E430),0,IF(IFERROR(DATE(LEFT(E430,4),MID(E430,5,2),RIGHT(E430,2)),0)&lt;IFERROR(DATE(LEFT('Form LTAHO Instructions'!#REF!,4),MID('Form LTAHO Instructions'!#REF!,5,2),RIGHT('Form LTAHO Instructions'!#REF!,2)),0),0,1))</f>
        <v>0</v>
      </c>
      <c r="AL430" s="111">
        <f>IF('Form LTAHO General'!U430="Misconduct report has been filed",COUNTBLANK('Form LTAHO General'!V430),0)</f>
        <v>0</v>
      </c>
      <c r="AM430" s="111">
        <f t="shared" si="45"/>
        <v>0</v>
      </c>
      <c r="AN430" s="111">
        <f>IF(ISBLANK(D430),0,IF(ISNA(VLOOKUP(D430,'Form LTAHO Dropdowns (Hidden)'!$B$1:$B$4,1,FALSE)),1,0))</f>
        <v>0</v>
      </c>
      <c r="AO430" s="111">
        <f>IF(ISBLANK(G430),0,IF(ISNA(VLOOKUP(G430,'Form LTAHO Dropdowns (Hidden)'!$J$1:$J$5,1,FALSE)),1,0))</f>
        <v>0</v>
      </c>
      <c r="AP430" s="111">
        <f>IF(ISBLANK(K430),0,IF(ISNA(VLOOKUP(K430,'Form LTAHO Dropdowns (Hidden)'!$M$1:$M$4,1,FALSE)),1,0))</f>
        <v>0</v>
      </c>
      <c r="AQ430" s="111">
        <f>IF(ISBLANK(L430),0,IF(ISNA(VLOOKUP(L430,'Form LTAHO Dropdowns (Hidden)'!$K$1:$K$4,1,FALSE)),1,0))</f>
        <v>0</v>
      </c>
      <c r="AR430" s="111">
        <f t="shared" si="46"/>
        <v>0</v>
      </c>
      <c r="AS430" s="111">
        <f t="shared" si="47"/>
        <v>0</v>
      </c>
      <c r="AT430" s="111">
        <f t="shared" si="48"/>
        <v>0</v>
      </c>
    </row>
    <row r="431" spans="2:46" x14ac:dyDescent="0.25">
      <c r="B431" s="12"/>
      <c r="C431" s="12"/>
      <c r="D431" s="12"/>
      <c r="E431" s="32"/>
      <c r="F431" s="12"/>
      <c r="G431" s="12"/>
      <c r="H431" s="12"/>
      <c r="I431" s="32"/>
      <c r="J431" s="12"/>
      <c r="K431" s="12"/>
      <c r="L431" s="12"/>
      <c r="M431" s="12"/>
      <c r="N431" s="12"/>
      <c r="O431" s="12"/>
      <c r="P431" s="32"/>
      <c r="Q431" s="12"/>
      <c r="R431" s="12"/>
      <c r="S431" s="12"/>
      <c r="T431" s="12"/>
      <c r="U431" s="12"/>
      <c r="V431" s="12"/>
      <c r="Z431" s="111" t="e">
        <f>IF('Form LTAHO Instructions'!#REF!="yes",COUNTA('Form LTAHO General'!B431),0)</f>
        <v>#REF!</v>
      </c>
      <c r="AA431" s="111">
        <f>IF(COUNTA(B431:V431)&gt;0,3-(COUNTA('Form LTAHO General'!B431)+COUNTA('Form LTAHO General'!D431)+COUNTA('Form LTAHO General'!U431)),0)</f>
        <v>0</v>
      </c>
      <c r="AB431" s="111">
        <f>IF('Form LTAHO General'!U431="No",COUNTBLANK('Form LTAHO General'!E431:G431)+COUNTBLANK('Form LTAHO General'!K431),0)</f>
        <v>0</v>
      </c>
      <c r="AC431" s="111">
        <f>IF('Form LTAHO General'!G431="Others",COUNTBLANK('Form LTAHO General'!H431),0)</f>
        <v>0</v>
      </c>
      <c r="AD431" s="111">
        <f>IF(AND(U431="No",COUNTA('Form LTAHO General'!B431),ISBLANK('Form LTAHO General'!I431)),COUNTBLANK('Form LTAHO General'!J431),0)</f>
        <v>0</v>
      </c>
      <c r="AE431" s="111">
        <f>IF(ISBLANK(K431),0,IF(ISNUMBER(SEARCH("FI fully agreed with the client's requests/appeals",'Form LTAHO General'!K431)),0,COUNTBLANK('Form LTAHO General'!L431)))</f>
        <v>0</v>
      </c>
      <c r="AF431" s="111">
        <f>IF(OR('Form LTAHO General'!K431="Others",'Form LTAHO General'!L431="Others"),COUNTBLANK('Form LTAHO General'!M431),0)</f>
        <v>0</v>
      </c>
      <c r="AG431" s="111">
        <f>IF(ISBLANK(B431),0,IF(AND(ISBLANK('Form LTAHO General'!P431),NETWORKDAYS(IFERROR(DATE(LEFT('Form LTAHO General'!E431,4),MID('Form LTAHO General'!E431,5,2),RIGHT('Form LTAHO General'!E431,2)),0),IFERROR(DATE(LEFT('Form LTAHO Instructions'!#REF!,4),MID('Form LTAHO Instructions'!#REF!,5,2),RIGHT('Form LTAHO Instructions'!#REF!,2)),0),7)&gt;27),COUNTBLANK('Form LTAHO General'!#REF!),0))</f>
        <v>0</v>
      </c>
      <c r="AH431" s="111">
        <f t="shared" si="42"/>
        <v>0</v>
      </c>
      <c r="AI431" s="111">
        <f t="shared" si="43"/>
        <v>0</v>
      </c>
      <c r="AJ431" s="111">
        <f t="shared" si="44"/>
        <v>0</v>
      </c>
      <c r="AK431" s="111">
        <f>IF(ISBLANK(E431),0,IF(IFERROR(DATE(LEFT(E431,4),MID(E431,5,2),RIGHT(E431,2)),0)&lt;IFERROR(DATE(LEFT('Form LTAHO Instructions'!#REF!,4),MID('Form LTAHO Instructions'!#REF!,5,2),RIGHT('Form LTAHO Instructions'!#REF!,2)),0),0,1))</f>
        <v>0</v>
      </c>
      <c r="AL431" s="111">
        <f>IF('Form LTAHO General'!U431="Misconduct report has been filed",COUNTBLANK('Form LTAHO General'!V431),0)</f>
        <v>0</v>
      </c>
      <c r="AM431" s="111">
        <f t="shared" si="45"/>
        <v>0</v>
      </c>
      <c r="AN431" s="111">
        <f>IF(ISBLANK(D431),0,IF(ISNA(VLOOKUP(D431,'Form LTAHO Dropdowns (Hidden)'!$B$1:$B$4,1,FALSE)),1,0))</f>
        <v>0</v>
      </c>
      <c r="AO431" s="111">
        <f>IF(ISBLANK(G431),0,IF(ISNA(VLOOKUP(G431,'Form LTAHO Dropdowns (Hidden)'!$J$1:$J$5,1,FALSE)),1,0))</f>
        <v>0</v>
      </c>
      <c r="AP431" s="111">
        <f>IF(ISBLANK(K431),0,IF(ISNA(VLOOKUP(K431,'Form LTAHO Dropdowns (Hidden)'!$M$1:$M$4,1,FALSE)),1,0))</f>
        <v>0</v>
      </c>
      <c r="AQ431" s="111">
        <f>IF(ISBLANK(L431),0,IF(ISNA(VLOOKUP(L431,'Form LTAHO Dropdowns (Hidden)'!$K$1:$K$4,1,FALSE)),1,0))</f>
        <v>0</v>
      </c>
      <c r="AR431" s="111">
        <f t="shared" si="46"/>
        <v>0</v>
      </c>
      <c r="AS431" s="111">
        <f t="shared" si="47"/>
        <v>0</v>
      </c>
      <c r="AT431" s="111">
        <f t="shared" si="48"/>
        <v>0</v>
      </c>
    </row>
    <row r="432" spans="2:46" x14ac:dyDescent="0.25">
      <c r="B432" s="12"/>
      <c r="C432" s="12"/>
      <c r="D432" s="12"/>
      <c r="E432" s="32"/>
      <c r="F432" s="12"/>
      <c r="G432" s="12"/>
      <c r="H432" s="12"/>
      <c r="I432" s="32"/>
      <c r="J432" s="12"/>
      <c r="K432" s="12"/>
      <c r="L432" s="12"/>
      <c r="M432" s="12"/>
      <c r="N432" s="12"/>
      <c r="O432" s="12"/>
      <c r="P432" s="32"/>
      <c r="Q432" s="12"/>
      <c r="R432" s="12"/>
      <c r="S432" s="12"/>
      <c r="T432" s="12"/>
      <c r="U432" s="12"/>
      <c r="V432" s="12"/>
      <c r="Z432" s="111" t="e">
        <f>IF('Form LTAHO Instructions'!#REF!="yes",COUNTA('Form LTAHO General'!B432),0)</f>
        <v>#REF!</v>
      </c>
      <c r="AA432" s="111">
        <f>IF(COUNTA(B432:V432)&gt;0,3-(COUNTA('Form LTAHO General'!B432)+COUNTA('Form LTAHO General'!D432)+COUNTA('Form LTAHO General'!U432)),0)</f>
        <v>0</v>
      </c>
      <c r="AB432" s="111">
        <f>IF('Form LTAHO General'!U432="No",COUNTBLANK('Form LTAHO General'!E432:G432)+COUNTBLANK('Form LTAHO General'!K432),0)</f>
        <v>0</v>
      </c>
      <c r="AC432" s="111">
        <f>IF('Form LTAHO General'!G432="Others",COUNTBLANK('Form LTAHO General'!H432),0)</f>
        <v>0</v>
      </c>
      <c r="AD432" s="111">
        <f>IF(AND(U432="No",COUNTA('Form LTAHO General'!B432),ISBLANK('Form LTAHO General'!I432)),COUNTBLANK('Form LTAHO General'!J432),0)</f>
        <v>0</v>
      </c>
      <c r="AE432" s="111">
        <f>IF(ISBLANK(K432),0,IF(ISNUMBER(SEARCH("FI fully agreed with the client's requests/appeals",'Form LTAHO General'!K432)),0,COUNTBLANK('Form LTAHO General'!L432)))</f>
        <v>0</v>
      </c>
      <c r="AF432" s="111">
        <f>IF(OR('Form LTAHO General'!K432="Others",'Form LTAHO General'!L432="Others"),COUNTBLANK('Form LTAHO General'!M432),0)</f>
        <v>0</v>
      </c>
      <c r="AG432" s="111">
        <f>IF(ISBLANK(B432),0,IF(AND(ISBLANK('Form LTAHO General'!P432),NETWORKDAYS(IFERROR(DATE(LEFT('Form LTAHO General'!E432,4),MID('Form LTAHO General'!E432,5,2),RIGHT('Form LTAHO General'!E432,2)),0),IFERROR(DATE(LEFT('Form LTAHO Instructions'!#REF!,4),MID('Form LTAHO Instructions'!#REF!,5,2),RIGHT('Form LTAHO Instructions'!#REF!,2)),0),7)&gt;27),COUNTBLANK('Form LTAHO General'!#REF!),0))</f>
        <v>0</v>
      </c>
      <c r="AH432" s="111">
        <f t="shared" si="42"/>
        <v>0</v>
      </c>
      <c r="AI432" s="111">
        <f t="shared" si="43"/>
        <v>0</v>
      </c>
      <c r="AJ432" s="111">
        <f t="shared" si="44"/>
        <v>0</v>
      </c>
      <c r="AK432" s="111">
        <f>IF(ISBLANK(E432),0,IF(IFERROR(DATE(LEFT(E432,4),MID(E432,5,2),RIGHT(E432,2)),0)&lt;IFERROR(DATE(LEFT('Form LTAHO Instructions'!#REF!,4),MID('Form LTAHO Instructions'!#REF!,5,2),RIGHT('Form LTAHO Instructions'!#REF!,2)),0),0,1))</f>
        <v>0</v>
      </c>
      <c r="AL432" s="111">
        <f>IF('Form LTAHO General'!U432="Misconduct report has been filed",COUNTBLANK('Form LTAHO General'!V432),0)</f>
        <v>0</v>
      </c>
      <c r="AM432" s="111">
        <f t="shared" si="45"/>
        <v>0</v>
      </c>
      <c r="AN432" s="111">
        <f>IF(ISBLANK(D432),0,IF(ISNA(VLOOKUP(D432,'Form LTAHO Dropdowns (Hidden)'!$B$1:$B$4,1,FALSE)),1,0))</f>
        <v>0</v>
      </c>
      <c r="AO432" s="111">
        <f>IF(ISBLANK(G432),0,IF(ISNA(VLOOKUP(G432,'Form LTAHO Dropdowns (Hidden)'!$J$1:$J$5,1,FALSE)),1,0))</f>
        <v>0</v>
      </c>
      <c r="AP432" s="111">
        <f>IF(ISBLANK(K432),0,IF(ISNA(VLOOKUP(K432,'Form LTAHO Dropdowns (Hidden)'!$M$1:$M$4,1,FALSE)),1,0))</f>
        <v>0</v>
      </c>
      <c r="AQ432" s="111">
        <f>IF(ISBLANK(L432),0,IF(ISNA(VLOOKUP(L432,'Form LTAHO Dropdowns (Hidden)'!$K$1:$K$4,1,FALSE)),1,0))</f>
        <v>0</v>
      </c>
      <c r="AR432" s="111">
        <f t="shared" si="46"/>
        <v>0</v>
      </c>
      <c r="AS432" s="111">
        <f t="shared" si="47"/>
        <v>0</v>
      </c>
      <c r="AT432" s="111">
        <f t="shared" si="48"/>
        <v>0</v>
      </c>
    </row>
    <row r="433" spans="2:46" x14ac:dyDescent="0.25">
      <c r="B433" s="12"/>
      <c r="C433" s="12"/>
      <c r="D433" s="12"/>
      <c r="E433" s="32"/>
      <c r="F433" s="12"/>
      <c r="G433" s="12"/>
      <c r="H433" s="12"/>
      <c r="I433" s="32"/>
      <c r="J433" s="12"/>
      <c r="K433" s="12"/>
      <c r="L433" s="12"/>
      <c r="M433" s="12"/>
      <c r="N433" s="12"/>
      <c r="O433" s="12"/>
      <c r="P433" s="32"/>
      <c r="Q433" s="12"/>
      <c r="R433" s="12"/>
      <c r="S433" s="12"/>
      <c r="T433" s="12"/>
      <c r="U433" s="12"/>
      <c r="V433" s="12"/>
      <c r="Z433" s="111" t="e">
        <f>IF('Form LTAHO Instructions'!#REF!="yes",COUNTA('Form LTAHO General'!B433),0)</f>
        <v>#REF!</v>
      </c>
      <c r="AA433" s="111">
        <f>IF(COUNTA(B433:V433)&gt;0,3-(COUNTA('Form LTAHO General'!B433)+COUNTA('Form LTAHO General'!D433)+COUNTA('Form LTAHO General'!U433)),0)</f>
        <v>0</v>
      </c>
      <c r="AB433" s="111">
        <f>IF('Form LTAHO General'!U433="No",COUNTBLANK('Form LTAHO General'!E433:G433)+COUNTBLANK('Form LTAHO General'!K433),0)</f>
        <v>0</v>
      </c>
      <c r="AC433" s="111">
        <f>IF('Form LTAHO General'!G433="Others",COUNTBLANK('Form LTAHO General'!H433),0)</f>
        <v>0</v>
      </c>
      <c r="AD433" s="111">
        <f>IF(AND(U433="No",COUNTA('Form LTAHO General'!B433),ISBLANK('Form LTAHO General'!I433)),COUNTBLANK('Form LTAHO General'!J433),0)</f>
        <v>0</v>
      </c>
      <c r="AE433" s="111">
        <f>IF(ISBLANK(K433),0,IF(ISNUMBER(SEARCH("FI fully agreed with the client's requests/appeals",'Form LTAHO General'!K433)),0,COUNTBLANK('Form LTAHO General'!L433)))</f>
        <v>0</v>
      </c>
      <c r="AF433" s="111">
        <f>IF(OR('Form LTAHO General'!K433="Others",'Form LTAHO General'!L433="Others"),COUNTBLANK('Form LTAHO General'!M433),0)</f>
        <v>0</v>
      </c>
      <c r="AG433" s="111">
        <f>IF(ISBLANK(B433),0,IF(AND(ISBLANK('Form LTAHO General'!P433),NETWORKDAYS(IFERROR(DATE(LEFT('Form LTAHO General'!E433,4),MID('Form LTAHO General'!E433,5,2),RIGHT('Form LTAHO General'!E433,2)),0),IFERROR(DATE(LEFT('Form LTAHO Instructions'!#REF!,4),MID('Form LTAHO Instructions'!#REF!,5,2),RIGHT('Form LTAHO Instructions'!#REF!,2)),0),7)&gt;27),COUNTBLANK('Form LTAHO General'!#REF!),0))</f>
        <v>0</v>
      </c>
      <c r="AH433" s="111">
        <f t="shared" si="42"/>
        <v>0</v>
      </c>
      <c r="AI433" s="111">
        <f t="shared" si="43"/>
        <v>0</v>
      </c>
      <c r="AJ433" s="111">
        <f t="shared" si="44"/>
        <v>0</v>
      </c>
      <c r="AK433" s="111">
        <f>IF(ISBLANK(E433),0,IF(IFERROR(DATE(LEFT(E433,4),MID(E433,5,2),RIGHT(E433,2)),0)&lt;IFERROR(DATE(LEFT('Form LTAHO Instructions'!#REF!,4),MID('Form LTAHO Instructions'!#REF!,5,2),RIGHT('Form LTAHO Instructions'!#REF!,2)),0),0,1))</f>
        <v>0</v>
      </c>
      <c r="AL433" s="111">
        <f>IF('Form LTAHO General'!U433="Misconduct report has been filed",COUNTBLANK('Form LTAHO General'!V433),0)</f>
        <v>0</v>
      </c>
      <c r="AM433" s="111">
        <f t="shared" si="45"/>
        <v>0</v>
      </c>
      <c r="AN433" s="111">
        <f>IF(ISBLANK(D433),0,IF(ISNA(VLOOKUP(D433,'Form LTAHO Dropdowns (Hidden)'!$B$1:$B$4,1,FALSE)),1,0))</f>
        <v>0</v>
      </c>
      <c r="AO433" s="111">
        <f>IF(ISBLANK(G433),0,IF(ISNA(VLOOKUP(G433,'Form LTAHO Dropdowns (Hidden)'!$J$1:$J$5,1,FALSE)),1,0))</f>
        <v>0</v>
      </c>
      <c r="AP433" s="111">
        <f>IF(ISBLANK(K433),0,IF(ISNA(VLOOKUP(K433,'Form LTAHO Dropdowns (Hidden)'!$M$1:$M$4,1,FALSE)),1,0))</f>
        <v>0</v>
      </c>
      <c r="AQ433" s="111">
        <f>IF(ISBLANK(L433),0,IF(ISNA(VLOOKUP(L433,'Form LTAHO Dropdowns (Hidden)'!$K$1:$K$4,1,FALSE)),1,0))</f>
        <v>0</v>
      </c>
      <c r="AR433" s="111">
        <f t="shared" si="46"/>
        <v>0</v>
      </c>
      <c r="AS433" s="111">
        <f t="shared" si="47"/>
        <v>0</v>
      </c>
      <c r="AT433" s="111">
        <f t="shared" si="48"/>
        <v>0</v>
      </c>
    </row>
    <row r="434" spans="2:46" x14ac:dyDescent="0.25">
      <c r="B434" s="12"/>
      <c r="C434" s="12"/>
      <c r="D434" s="12"/>
      <c r="E434" s="32"/>
      <c r="F434" s="12"/>
      <c r="G434" s="12"/>
      <c r="H434" s="12"/>
      <c r="I434" s="32"/>
      <c r="J434" s="12"/>
      <c r="K434" s="12"/>
      <c r="L434" s="12"/>
      <c r="M434" s="12"/>
      <c r="N434" s="12"/>
      <c r="O434" s="12"/>
      <c r="P434" s="32"/>
      <c r="Q434" s="12"/>
      <c r="R434" s="12"/>
      <c r="S434" s="12"/>
      <c r="T434" s="12"/>
      <c r="U434" s="12"/>
      <c r="V434" s="12"/>
      <c r="Z434" s="111" t="e">
        <f>IF('Form LTAHO Instructions'!#REF!="yes",COUNTA('Form LTAHO General'!B434),0)</f>
        <v>#REF!</v>
      </c>
      <c r="AA434" s="111">
        <f>IF(COUNTA(B434:V434)&gt;0,3-(COUNTA('Form LTAHO General'!B434)+COUNTA('Form LTAHO General'!D434)+COUNTA('Form LTAHO General'!U434)),0)</f>
        <v>0</v>
      </c>
      <c r="AB434" s="111">
        <f>IF('Form LTAHO General'!U434="No",COUNTBLANK('Form LTAHO General'!E434:G434)+COUNTBLANK('Form LTAHO General'!K434),0)</f>
        <v>0</v>
      </c>
      <c r="AC434" s="111">
        <f>IF('Form LTAHO General'!G434="Others",COUNTBLANK('Form LTAHO General'!H434),0)</f>
        <v>0</v>
      </c>
      <c r="AD434" s="111">
        <f>IF(AND(U434="No",COUNTA('Form LTAHO General'!B434),ISBLANK('Form LTAHO General'!I434)),COUNTBLANK('Form LTAHO General'!J434),0)</f>
        <v>0</v>
      </c>
      <c r="AE434" s="111">
        <f>IF(ISBLANK(K434),0,IF(ISNUMBER(SEARCH("FI fully agreed with the client's requests/appeals",'Form LTAHO General'!K434)),0,COUNTBLANK('Form LTAHO General'!L434)))</f>
        <v>0</v>
      </c>
      <c r="AF434" s="111">
        <f>IF(OR('Form LTAHO General'!K434="Others",'Form LTAHO General'!L434="Others"),COUNTBLANK('Form LTAHO General'!M434),0)</f>
        <v>0</v>
      </c>
      <c r="AG434" s="111">
        <f>IF(ISBLANK(B434),0,IF(AND(ISBLANK('Form LTAHO General'!P434),NETWORKDAYS(IFERROR(DATE(LEFT('Form LTAHO General'!E434,4),MID('Form LTAHO General'!E434,5,2),RIGHT('Form LTAHO General'!E434,2)),0),IFERROR(DATE(LEFT('Form LTAHO Instructions'!#REF!,4),MID('Form LTAHO Instructions'!#REF!,5,2),RIGHT('Form LTAHO Instructions'!#REF!,2)),0),7)&gt;27),COUNTBLANK('Form LTAHO General'!#REF!),0))</f>
        <v>0</v>
      </c>
      <c r="AH434" s="111">
        <f t="shared" si="42"/>
        <v>0</v>
      </c>
      <c r="AI434" s="111">
        <f t="shared" si="43"/>
        <v>0</v>
      </c>
      <c r="AJ434" s="111">
        <f t="shared" si="44"/>
        <v>0</v>
      </c>
      <c r="AK434" s="111">
        <f>IF(ISBLANK(E434),0,IF(IFERROR(DATE(LEFT(E434,4),MID(E434,5,2),RIGHT(E434,2)),0)&lt;IFERROR(DATE(LEFT('Form LTAHO Instructions'!#REF!,4),MID('Form LTAHO Instructions'!#REF!,5,2),RIGHT('Form LTAHO Instructions'!#REF!,2)),0),0,1))</f>
        <v>0</v>
      </c>
      <c r="AL434" s="111">
        <f>IF('Form LTAHO General'!U434="Misconduct report has been filed",COUNTBLANK('Form LTAHO General'!V434),0)</f>
        <v>0</v>
      </c>
      <c r="AM434" s="111">
        <f t="shared" si="45"/>
        <v>0</v>
      </c>
      <c r="AN434" s="111">
        <f>IF(ISBLANK(D434),0,IF(ISNA(VLOOKUP(D434,'Form LTAHO Dropdowns (Hidden)'!$B$1:$B$4,1,FALSE)),1,0))</f>
        <v>0</v>
      </c>
      <c r="AO434" s="111">
        <f>IF(ISBLANK(G434),0,IF(ISNA(VLOOKUP(G434,'Form LTAHO Dropdowns (Hidden)'!$J$1:$J$5,1,FALSE)),1,0))</f>
        <v>0</v>
      </c>
      <c r="AP434" s="111">
        <f>IF(ISBLANK(K434),0,IF(ISNA(VLOOKUP(K434,'Form LTAHO Dropdowns (Hidden)'!$M$1:$M$4,1,FALSE)),1,0))</f>
        <v>0</v>
      </c>
      <c r="AQ434" s="111">
        <f>IF(ISBLANK(L434),0,IF(ISNA(VLOOKUP(L434,'Form LTAHO Dropdowns (Hidden)'!$K$1:$K$4,1,FALSE)),1,0))</f>
        <v>0</v>
      </c>
      <c r="AR434" s="111">
        <f t="shared" si="46"/>
        <v>0</v>
      </c>
      <c r="AS434" s="111">
        <f t="shared" si="47"/>
        <v>0</v>
      </c>
      <c r="AT434" s="111">
        <f t="shared" si="48"/>
        <v>0</v>
      </c>
    </row>
    <row r="435" spans="2:46" x14ac:dyDescent="0.25">
      <c r="B435" s="12"/>
      <c r="C435" s="12"/>
      <c r="D435" s="12"/>
      <c r="E435" s="32"/>
      <c r="F435" s="12"/>
      <c r="G435" s="12"/>
      <c r="H435" s="12"/>
      <c r="I435" s="32"/>
      <c r="J435" s="12"/>
      <c r="K435" s="12"/>
      <c r="L435" s="12"/>
      <c r="M435" s="12"/>
      <c r="N435" s="12"/>
      <c r="O435" s="12"/>
      <c r="P435" s="32"/>
      <c r="Q435" s="12"/>
      <c r="R435" s="12"/>
      <c r="S435" s="12"/>
      <c r="T435" s="12"/>
      <c r="U435" s="12"/>
      <c r="V435" s="12"/>
      <c r="Z435" s="111" t="e">
        <f>IF('Form LTAHO Instructions'!#REF!="yes",COUNTA('Form LTAHO General'!B435),0)</f>
        <v>#REF!</v>
      </c>
      <c r="AA435" s="111">
        <f>IF(COUNTA(B435:V435)&gt;0,3-(COUNTA('Form LTAHO General'!B435)+COUNTA('Form LTAHO General'!D435)+COUNTA('Form LTAHO General'!U435)),0)</f>
        <v>0</v>
      </c>
      <c r="AB435" s="111">
        <f>IF('Form LTAHO General'!U435="No",COUNTBLANK('Form LTAHO General'!E435:G435)+COUNTBLANK('Form LTAHO General'!K435),0)</f>
        <v>0</v>
      </c>
      <c r="AC435" s="111">
        <f>IF('Form LTAHO General'!G435="Others",COUNTBLANK('Form LTAHO General'!H435),0)</f>
        <v>0</v>
      </c>
      <c r="AD435" s="111">
        <f>IF(AND(U435="No",COUNTA('Form LTAHO General'!B435),ISBLANK('Form LTAHO General'!I435)),COUNTBLANK('Form LTAHO General'!J435),0)</f>
        <v>0</v>
      </c>
      <c r="AE435" s="111">
        <f>IF(ISBLANK(K435),0,IF(ISNUMBER(SEARCH("FI fully agreed with the client's requests/appeals",'Form LTAHO General'!K435)),0,COUNTBLANK('Form LTAHO General'!L435)))</f>
        <v>0</v>
      </c>
      <c r="AF435" s="111">
        <f>IF(OR('Form LTAHO General'!K435="Others",'Form LTAHO General'!L435="Others"),COUNTBLANK('Form LTAHO General'!M435),0)</f>
        <v>0</v>
      </c>
      <c r="AG435" s="111">
        <f>IF(ISBLANK(B435),0,IF(AND(ISBLANK('Form LTAHO General'!P435),NETWORKDAYS(IFERROR(DATE(LEFT('Form LTAHO General'!E435,4),MID('Form LTAHO General'!E435,5,2),RIGHT('Form LTAHO General'!E435,2)),0),IFERROR(DATE(LEFT('Form LTAHO Instructions'!#REF!,4),MID('Form LTAHO Instructions'!#REF!,5,2),RIGHT('Form LTAHO Instructions'!#REF!,2)),0),7)&gt;27),COUNTBLANK('Form LTAHO General'!#REF!),0))</f>
        <v>0</v>
      </c>
      <c r="AH435" s="111">
        <f t="shared" si="42"/>
        <v>0</v>
      </c>
      <c r="AI435" s="111">
        <f t="shared" si="43"/>
        <v>0</v>
      </c>
      <c r="AJ435" s="111">
        <f t="shared" si="44"/>
        <v>0</v>
      </c>
      <c r="AK435" s="111">
        <f>IF(ISBLANK(E435),0,IF(IFERROR(DATE(LEFT(E435,4),MID(E435,5,2),RIGHT(E435,2)),0)&lt;IFERROR(DATE(LEFT('Form LTAHO Instructions'!#REF!,4),MID('Form LTAHO Instructions'!#REF!,5,2),RIGHT('Form LTAHO Instructions'!#REF!,2)),0),0,1))</f>
        <v>0</v>
      </c>
      <c r="AL435" s="111">
        <f>IF('Form LTAHO General'!U435="Misconduct report has been filed",COUNTBLANK('Form LTAHO General'!V435),0)</f>
        <v>0</v>
      </c>
      <c r="AM435" s="111">
        <f t="shared" si="45"/>
        <v>0</v>
      </c>
      <c r="AN435" s="111">
        <f>IF(ISBLANK(D435),0,IF(ISNA(VLOOKUP(D435,'Form LTAHO Dropdowns (Hidden)'!$B$1:$B$4,1,FALSE)),1,0))</f>
        <v>0</v>
      </c>
      <c r="AO435" s="111">
        <f>IF(ISBLANK(G435),0,IF(ISNA(VLOOKUP(G435,'Form LTAHO Dropdowns (Hidden)'!$J$1:$J$5,1,FALSE)),1,0))</f>
        <v>0</v>
      </c>
      <c r="AP435" s="111">
        <f>IF(ISBLANK(K435),0,IF(ISNA(VLOOKUP(K435,'Form LTAHO Dropdowns (Hidden)'!$M$1:$M$4,1,FALSE)),1,0))</f>
        <v>0</v>
      </c>
      <c r="AQ435" s="111">
        <f>IF(ISBLANK(L435),0,IF(ISNA(VLOOKUP(L435,'Form LTAHO Dropdowns (Hidden)'!$K$1:$K$4,1,FALSE)),1,0))</f>
        <v>0</v>
      </c>
      <c r="AR435" s="111">
        <f t="shared" si="46"/>
        <v>0</v>
      </c>
      <c r="AS435" s="111">
        <f t="shared" si="47"/>
        <v>0</v>
      </c>
      <c r="AT435" s="111">
        <f t="shared" si="48"/>
        <v>0</v>
      </c>
    </row>
    <row r="436" spans="2:46" x14ac:dyDescent="0.25">
      <c r="B436" s="12"/>
      <c r="C436" s="12"/>
      <c r="D436" s="12"/>
      <c r="E436" s="32"/>
      <c r="F436" s="12"/>
      <c r="G436" s="12"/>
      <c r="H436" s="12"/>
      <c r="I436" s="32"/>
      <c r="J436" s="12"/>
      <c r="K436" s="12"/>
      <c r="L436" s="12"/>
      <c r="M436" s="12"/>
      <c r="N436" s="12"/>
      <c r="O436" s="12"/>
      <c r="P436" s="32"/>
      <c r="Q436" s="12"/>
      <c r="R436" s="12"/>
      <c r="S436" s="12"/>
      <c r="T436" s="12"/>
      <c r="U436" s="12"/>
      <c r="V436" s="12"/>
      <c r="Z436" s="111" t="e">
        <f>IF('Form LTAHO Instructions'!#REF!="yes",COUNTA('Form LTAHO General'!B436),0)</f>
        <v>#REF!</v>
      </c>
      <c r="AA436" s="111">
        <f>IF(COUNTA(B436:V436)&gt;0,3-(COUNTA('Form LTAHO General'!B436)+COUNTA('Form LTAHO General'!D436)+COUNTA('Form LTAHO General'!U436)),0)</f>
        <v>0</v>
      </c>
      <c r="AB436" s="111">
        <f>IF('Form LTAHO General'!U436="No",COUNTBLANK('Form LTAHO General'!E436:G436)+COUNTBLANK('Form LTAHO General'!K436),0)</f>
        <v>0</v>
      </c>
      <c r="AC436" s="111">
        <f>IF('Form LTAHO General'!G436="Others",COUNTBLANK('Form LTAHO General'!H436),0)</f>
        <v>0</v>
      </c>
      <c r="AD436" s="111">
        <f>IF(AND(U436="No",COUNTA('Form LTAHO General'!B436),ISBLANK('Form LTAHO General'!I436)),COUNTBLANK('Form LTAHO General'!J436),0)</f>
        <v>0</v>
      </c>
      <c r="AE436" s="111">
        <f>IF(ISBLANK(K436),0,IF(ISNUMBER(SEARCH("FI fully agreed with the client's requests/appeals",'Form LTAHO General'!K436)),0,COUNTBLANK('Form LTAHO General'!L436)))</f>
        <v>0</v>
      </c>
      <c r="AF436" s="111">
        <f>IF(OR('Form LTAHO General'!K436="Others",'Form LTAHO General'!L436="Others"),COUNTBLANK('Form LTAHO General'!M436),0)</f>
        <v>0</v>
      </c>
      <c r="AG436" s="111">
        <f>IF(ISBLANK(B436),0,IF(AND(ISBLANK('Form LTAHO General'!P436),NETWORKDAYS(IFERROR(DATE(LEFT('Form LTAHO General'!E436,4),MID('Form LTAHO General'!E436,5,2),RIGHT('Form LTAHO General'!E436,2)),0),IFERROR(DATE(LEFT('Form LTAHO Instructions'!#REF!,4),MID('Form LTAHO Instructions'!#REF!,5,2),RIGHT('Form LTAHO Instructions'!#REF!,2)),0),7)&gt;27),COUNTBLANK('Form LTAHO General'!#REF!),0))</f>
        <v>0</v>
      </c>
      <c r="AH436" s="111">
        <f t="shared" si="42"/>
        <v>0</v>
      </c>
      <c r="AI436" s="111">
        <f t="shared" si="43"/>
        <v>0</v>
      </c>
      <c r="AJ436" s="111">
        <f t="shared" si="44"/>
        <v>0</v>
      </c>
      <c r="AK436" s="111">
        <f>IF(ISBLANK(E436),0,IF(IFERROR(DATE(LEFT(E436,4),MID(E436,5,2),RIGHT(E436,2)),0)&lt;IFERROR(DATE(LEFT('Form LTAHO Instructions'!#REF!,4),MID('Form LTAHO Instructions'!#REF!,5,2),RIGHT('Form LTAHO Instructions'!#REF!,2)),0),0,1))</f>
        <v>0</v>
      </c>
      <c r="AL436" s="111">
        <f>IF('Form LTAHO General'!U436="Misconduct report has been filed",COUNTBLANK('Form LTAHO General'!V436),0)</f>
        <v>0</v>
      </c>
      <c r="AM436" s="111">
        <f t="shared" si="45"/>
        <v>0</v>
      </c>
      <c r="AN436" s="111">
        <f>IF(ISBLANK(D436),0,IF(ISNA(VLOOKUP(D436,'Form LTAHO Dropdowns (Hidden)'!$B$1:$B$4,1,FALSE)),1,0))</f>
        <v>0</v>
      </c>
      <c r="AO436" s="111">
        <f>IF(ISBLANK(G436),0,IF(ISNA(VLOOKUP(G436,'Form LTAHO Dropdowns (Hidden)'!$J$1:$J$5,1,FALSE)),1,0))</f>
        <v>0</v>
      </c>
      <c r="AP436" s="111">
        <f>IF(ISBLANK(K436),0,IF(ISNA(VLOOKUP(K436,'Form LTAHO Dropdowns (Hidden)'!$M$1:$M$4,1,FALSE)),1,0))</f>
        <v>0</v>
      </c>
      <c r="AQ436" s="111">
        <f>IF(ISBLANK(L436),0,IF(ISNA(VLOOKUP(L436,'Form LTAHO Dropdowns (Hidden)'!$K$1:$K$4,1,FALSE)),1,0))</f>
        <v>0</v>
      </c>
      <c r="AR436" s="111">
        <f t="shared" si="46"/>
        <v>0</v>
      </c>
      <c r="AS436" s="111">
        <f t="shared" si="47"/>
        <v>0</v>
      </c>
      <c r="AT436" s="111">
        <f t="shared" si="48"/>
        <v>0</v>
      </c>
    </row>
    <row r="437" spans="2:46" x14ac:dyDescent="0.25">
      <c r="B437" s="12"/>
      <c r="C437" s="12"/>
      <c r="D437" s="12"/>
      <c r="E437" s="32"/>
      <c r="F437" s="12"/>
      <c r="G437" s="12"/>
      <c r="H437" s="12"/>
      <c r="I437" s="32"/>
      <c r="J437" s="12"/>
      <c r="K437" s="12"/>
      <c r="L437" s="12"/>
      <c r="M437" s="12"/>
      <c r="N437" s="12"/>
      <c r="O437" s="12"/>
      <c r="P437" s="32"/>
      <c r="Q437" s="12"/>
      <c r="R437" s="12"/>
      <c r="S437" s="12"/>
      <c r="T437" s="12"/>
      <c r="U437" s="12"/>
      <c r="V437" s="12"/>
      <c r="Z437" s="111" t="e">
        <f>IF('Form LTAHO Instructions'!#REF!="yes",COUNTA('Form LTAHO General'!B437),0)</f>
        <v>#REF!</v>
      </c>
      <c r="AA437" s="111">
        <f>IF(COUNTA(B437:V437)&gt;0,3-(COUNTA('Form LTAHO General'!B437)+COUNTA('Form LTAHO General'!D437)+COUNTA('Form LTAHO General'!U437)),0)</f>
        <v>0</v>
      </c>
      <c r="AB437" s="111">
        <f>IF('Form LTAHO General'!U437="No",COUNTBLANK('Form LTAHO General'!E437:G437)+COUNTBLANK('Form LTAHO General'!K437),0)</f>
        <v>0</v>
      </c>
      <c r="AC437" s="111">
        <f>IF('Form LTAHO General'!G437="Others",COUNTBLANK('Form LTAHO General'!H437),0)</f>
        <v>0</v>
      </c>
      <c r="AD437" s="111">
        <f>IF(AND(U437="No",COUNTA('Form LTAHO General'!B437),ISBLANK('Form LTAHO General'!I437)),COUNTBLANK('Form LTAHO General'!J437),0)</f>
        <v>0</v>
      </c>
      <c r="AE437" s="111">
        <f>IF(ISBLANK(K437),0,IF(ISNUMBER(SEARCH("FI fully agreed with the client's requests/appeals",'Form LTAHO General'!K437)),0,COUNTBLANK('Form LTAHO General'!L437)))</f>
        <v>0</v>
      </c>
      <c r="AF437" s="111">
        <f>IF(OR('Form LTAHO General'!K437="Others",'Form LTAHO General'!L437="Others"),COUNTBLANK('Form LTAHO General'!M437),0)</f>
        <v>0</v>
      </c>
      <c r="AG437" s="111">
        <f>IF(ISBLANK(B437),0,IF(AND(ISBLANK('Form LTAHO General'!P437),NETWORKDAYS(IFERROR(DATE(LEFT('Form LTAHO General'!E437,4),MID('Form LTAHO General'!E437,5,2),RIGHT('Form LTAHO General'!E437,2)),0),IFERROR(DATE(LEFT('Form LTAHO Instructions'!#REF!,4),MID('Form LTAHO Instructions'!#REF!,5,2),RIGHT('Form LTAHO Instructions'!#REF!,2)),0),7)&gt;27),COUNTBLANK('Form LTAHO General'!#REF!),0))</f>
        <v>0</v>
      </c>
      <c r="AH437" s="111">
        <f t="shared" si="42"/>
        <v>0</v>
      </c>
      <c r="AI437" s="111">
        <f t="shared" si="43"/>
        <v>0</v>
      </c>
      <c r="AJ437" s="111">
        <f t="shared" si="44"/>
        <v>0</v>
      </c>
      <c r="AK437" s="111">
        <f>IF(ISBLANK(E437),0,IF(IFERROR(DATE(LEFT(E437,4),MID(E437,5,2),RIGHT(E437,2)),0)&lt;IFERROR(DATE(LEFT('Form LTAHO Instructions'!#REF!,4),MID('Form LTAHO Instructions'!#REF!,5,2),RIGHT('Form LTAHO Instructions'!#REF!,2)),0),0,1))</f>
        <v>0</v>
      </c>
      <c r="AL437" s="111">
        <f>IF('Form LTAHO General'!U437="Misconduct report has been filed",COUNTBLANK('Form LTAHO General'!V437),0)</f>
        <v>0</v>
      </c>
      <c r="AM437" s="111">
        <f t="shared" si="45"/>
        <v>0</v>
      </c>
      <c r="AN437" s="111">
        <f>IF(ISBLANK(D437),0,IF(ISNA(VLOOKUP(D437,'Form LTAHO Dropdowns (Hidden)'!$B$1:$B$4,1,FALSE)),1,0))</f>
        <v>0</v>
      </c>
      <c r="AO437" s="111">
        <f>IF(ISBLANK(G437),0,IF(ISNA(VLOOKUP(G437,'Form LTAHO Dropdowns (Hidden)'!$J$1:$J$5,1,FALSE)),1,0))</f>
        <v>0</v>
      </c>
      <c r="AP437" s="111">
        <f>IF(ISBLANK(K437),0,IF(ISNA(VLOOKUP(K437,'Form LTAHO Dropdowns (Hidden)'!$M$1:$M$4,1,FALSE)),1,0))</f>
        <v>0</v>
      </c>
      <c r="AQ437" s="111">
        <f>IF(ISBLANK(L437),0,IF(ISNA(VLOOKUP(L437,'Form LTAHO Dropdowns (Hidden)'!$K$1:$K$4,1,FALSE)),1,0))</f>
        <v>0</v>
      </c>
      <c r="AR437" s="111">
        <f t="shared" si="46"/>
        <v>0</v>
      </c>
      <c r="AS437" s="111">
        <f t="shared" si="47"/>
        <v>0</v>
      </c>
      <c r="AT437" s="111">
        <f t="shared" si="48"/>
        <v>0</v>
      </c>
    </row>
    <row r="438" spans="2:46" x14ac:dyDescent="0.25">
      <c r="B438" s="12"/>
      <c r="C438" s="12"/>
      <c r="D438" s="12"/>
      <c r="E438" s="32"/>
      <c r="F438" s="12"/>
      <c r="G438" s="12"/>
      <c r="H438" s="12"/>
      <c r="I438" s="32"/>
      <c r="J438" s="12"/>
      <c r="K438" s="12"/>
      <c r="L438" s="12"/>
      <c r="M438" s="12"/>
      <c r="N438" s="12"/>
      <c r="O438" s="12"/>
      <c r="P438" s="32"/>
      <c r="Q438" s="12"/>
      <c r="R438" s="12"/>
      <c r="S438" s="12"/>
      <c r="T438" s="12"/>
      <c r="U438" s="12"/>
      <c r="V438" s="12"/>
      <c r="Z438" s="111" t="e">
        <f>IF('Form LTAHO Instructions'!#REF!="yes",COUNTA('Form LTAHO General'!B438),0)</f>
        <v>#REF!</v>
      </c>
      <c r="AA438" s="111">
        <f>IF(COUNTA(B438:V438)&gt;0,3-(COUNTA('Form LTAHO General'!B438)+COUNTA('Form LTAHO General'!D438)+COUNTA('Form LTAHO General'!U438)),0)</f>
        <v>0</v>
      </c>
      <c r="AB438" s="111">
        <f>IF('Form LTAHO General'!U438="No",COUNTBLANK('Form LTAHO General'!E438:G438)+COUNTBLANK('Form LTAHO General'!K438),0)</f>
        <v>0</v>
      </c>
      <c r="AC438" s="111">
        <f>IF('Form LTAHO General'!G438="Others",COUNTBLANK('Form LTAHO General'!H438),0)</f>
        <v>0</v>
      </c>
      <c r="AD438" s="111">
        <f>IF(AND(U438="No",COUNTA('Form LTAHO General'!B438),ISBLANK('Form LTAHO General'!I438)),COUNTBLANK('Form LTAHO General'!J438),0)</f>
        <v>0</v>
      </c>
      <c r="AE438" s="111">
        <f>IF(ISBLANK(K438),0,IF(ISNUMBER(SEARCH("FI fully agreed with the client's requests/appeals",'Form LTAHO General'!K438)),0,COUNTBLANK('Form LTAHO General'!L438)))</f>
        <v>0</v>
      </c>
      <c r="AF438" s="111">
        <f>IF(OR('Form LTAHO General'!K438="Others",'Form LTAHO General'!L438="Others"),COUNTBLANK('Form LTAHO General'!M438),0)</f>
        <v>0</v>
      </c>
      <c r="AG438" s="111">
        <f>IF(ISBLANK(B438),0,IF(AND(ISBLANK('Form LTAHO General'!P438),NETWORKDAYS(IFERROR(DATE(LEFT('Form LTAHO General'!E438,4),MID('Form LTAHO General'!E438,5,2),RIGHT('Form LTAHO General'!E438,2)),0),IFERROR(DATE(LEFT('Form LTAHO Instructions'!#REF!,4),MID('Form LTAHO Instructions'!#REF!,5,2),RIGHT('Form LTAHO Instructions'!#REF!,2)),0),7)&gt;27),COUNTBLANK('Form LTAHO General'!#REF!),0))</f>
        <v>0</v>
      </c>
      <c r="AH438" s="111">
        <f t="shared" si="42"/>
        <v>0</v>
      </c>
      <c r="AI438" s="111">
        <f t="shared" si="43"/>
        <v>0</v>
      </c>
      <c r="AJ438" s="111">
        <f t="shared" si="44"/>
        <v>0</v>
      </c>
      <c r="AK438" s="111">
        <f>IF(ISBLANK(E438),0,IF(IFERROR(DATE(LEFT(E438,4),MID(E438,5,2),RIGHT(E438,2)),0)&lt;IFERROR(DATE(LEFT('Form LTAHO Instructions'!#REF!,4),MID('Form LTAHO Instructions'!#REF!,5,2),RIGHT('Form LTAHO Instructions'!#REF!,2)),0),0,1))</f>
        <v>0</v>
      </c>
      <c r="AL438" s="111">
        <f>IF('Form LTAHO General'!U438="Misconduct report has been filed",COUNTBLANK('Form LTAHO General'!V438),0)</f>
        <v>0</v>
      </c>
      <c r="AM438" s="111">
        <f t="shared" si="45"/>
        <v>0</v>
      </c>
      <c r="AN438" s="111">
        <f>IF(ISBLANK(D438),0,IF(ISNA(VLOOKUP(D438,'Form LTAHO Dropdowns (Hidden)'!$B$1:$B$4,1,FALSE)),1,0))</f>
        <v>0</v>
      </c>
      <c r="AO438" s="111">
        <f>IF(ISBLANK(G438),0,IF(ISNA(VLOOKUP(G438,'Form LTAHO Dropdowns (Hidden)'!$J$1:$J$5,1,FALSE)),1,0))</f>
        <v>0</v>
      </c>
      <c r="AP438" s="111">
        <f>IF(ISBLANK(K438),0,IF(ISNA(VLOOKUP(K438,'Form LTAHO Dropdowns (Hidden)'!$M$1:$M$4,1,FALSE)),1,0))</f>
        <v>0</v>
      </c>
      <c r="AQ438" s="111">
        <f>IF(ISBLANK(L438),0,IF(ISNA(VLOOKUP(L438,'Form LTAHO Dropdowns (Hidden)'!$K$1:$K$4,1,FALSE)),1,0))</f>
        <v>0</v>
      </c>
      <c r="AR438" s="111">
        <f t="shared" si="46"/>
        <v>0</v>
      </c>
      <c r="AS438" s="111">
        <f t="shared" si="47"/>
        <v>0</v>
      </c>
      <c r="AT438" s="111">
        <f t="shared" si="48"/>
        <v>0</v>
      </c>
    </row>
    <row r="439" spans="2:46" x14ac:dyDescent="0.25">
      <c r="B439" s="12"/>
      <c r="C439" s="12"/>
      <c r="D439" s="12"/>
      <c r="E439" s="32"/>
      <c r="F439" s="12"/>
      <c r="G439" s="12"/>
      <c r="H439" s="12"/>
      <c r="I439" s="32"/>
      <c r="J439" s="12"/>
      <c r="K439" s="12"/>
      <c r="L439" s="12"/>
      <c r="M439" s="12"/>
      <c r="N439" s="12"/>
      <c r="O439" s="12"/>
      <c r="P439" s="32"/>
      <c r="Q439" s="12"/>
      <c r="R439" s="12"/>
      <c r="S439" s="12"/>
      <c r="T439" s="12"/>
      <c r="U439" s="12"/>
      <c r="V439" s="12"/>
      <c r="Z439" s="111" t="e">
        <f>IF('Form LTAHO Instructions'!#REF!="yes",COUNTA('Form LTAHO General'!B439),0)</f>
        <v>#REF!</v>
      </c>
      <c r="AA439" s="111">
        <f>IF(COUNTA(B439:V439)&gt;0,3-(COUNTA('Form LTAHO General'!B439)+COUNTA('Form LTAHO General'!D439)+COUNTA('Form LTAHO General'!U439)),0)</f>
        <v>0</v>
      </c>
      <c r="AB439" s="111">
        <f>IF('Form LTAHO General'!U439="No",COUNTBLANK('Form LTAHO General'!E439:G439)+COUNTBLANK('Form LTAHO General'!K439),0)</f>
        <v>0</v>
      </c>
      <c r="AC439" s="111">
        <f>IF('Form LTAHO General'!G439="Others",COUNTBLANK('Form LTAHO General'!H439),0)</f>
        <v>0</v>
      </c>
      <c r="AD439" s="111">
        <f>IF(AND(U439="No",COUNTA('Form LTAHO General'!B439),ISBLANK('Form LTAHO General'!I439)),COUNTBLANK('Form LTAHO General'!J439),0)</f>
        <v>0</v>
      </c>
      <c r="AE439" s="111">
        <f>IF(ISBLANK(K439),0,IF(ISNUMBER(SEARCH("FI fully agreed with the client's requests/appeals",'Form LTAHO General'!K439)),0,COUNTBLANK('Form LTAHO General'!L439)))</f>
        <v>0</v>
      </c>
      <c r="AF439" s="111">
        <f>IF(OR('Form LTAHO General'!K439="Others",'Form LTAHO General'!L439="Others"),COUNTBLANK('Form LTAHO General'!M439),0)</f>
        <v>0</v>
      </c>
      <c r="AG439" s="111">
        <f>IF(ISBLANK(B439),0,IF(AND(ISBLANK('Form LTAHO General'!P439),NETWORKDAYS(IFERROR(DATE(LEFT('Form LTAHO General'!E439,4),MID('Form LTAHO General'!E439,5,2),RIGHT('Form LTAHO General'!E439,2)),0),IFERROR(DATE(LEFT('Form LTAHO Instructions'!#REF!,4),MID('Form LTAHO Instructions'!#REF!,5,2),RIGHT('Form LTAHO Instructions'!#REF!,2)),0),7)&gt;27),COUNTBLANK('Form LTAHO General'!#REF!),0))</f>
        <v>0</v>
      </c>
      <c r="AH439" s="111">
        <f t="shared" si="42"/>
        <v>0</v>
      </c>
      <c r="AI439" s="111">
        <f t="shared" si="43"/>
        <v>0</v>
      </c>
      <c r="AJ439" s="111">
        <f t="shared" si="44"/>
        <v>0</v>
      </c>
      <c r="AK439" s="111">
        <f>IF(ISBLANK(E439),0,IF(IFERROR(DATE(LEFT(E439,4),MID(E439,5,2),RIGHT(E439,2)),0)&lt;IFERROR(DATE(LEFT('Form LTAHO Instructions'!#REF!,4),MID('Form LTAHO Instructions'!#REF!,5,2),RIGHT('Form LTAHO Instructions'!#REF!,2)),0),0,1))</f>
        <v>0</v>
      </c>
      <c r="AL439" s="111">
        <f>IF('Form LTAHO General'!U439="Misconduct report has been filed",COUNTBLANK('Form LTAHO General'!V439),0)</f>
        <v>0</v>
      </c>
      <c r="AM439" s="111">
        <f t="shared" si="45"/>
        <v>0</v>
      </c>
      <c r="AN439" s="111">
        <f>IF(ISBLANK(D439),0,IF(ISNA(VLOOKUP(D439,'Form LTAHO Dropdowns (Hidden)'!$B$1:$B$4,1,FALSE)),1,0))</f>
        <v>0</v>
      </c>
      <c r="AO439" s="111">
        <f>IF(ISBLANK(G439),0,IF(ISNA(VLOOKUP(G439,'Form LTAHO Dropdowns (Hidden)'!$J$1:$J$5,1,FALSE)),1,0))</f>
        <v>0</v>
      </c>
      <c r="AP439" s="111">
        <f>IF(ISBLANK(K439),0,IF(ISNA(VLOOKUP(K439,'Form LTAHO Dropdowns (Hidden)'!$M$1:$M$4,1,FALSE)),1,0))</f>
        <v>0</v>
      </c>
      <c r="AQ439" s="111">
        <f>IF(ISBLANK(L439),0,IF(ISNA(VLOOKUP(L439,'Form LTAHO Dropdowns (Hidden)'!$K$1:$K$4,1,FALSE)),1,0))</f>
        <v>0</v>
      </c>
      <c r="AR439" s="111">
        <f t="shared" si="46"/>
        <v>0</v>
      </c>
      <c r="AS439" s="111">
        <f t="shared" si="47"/>
        <v>0</v>
      </c>
      <c r="AT439" s="111">
        <f t="shared" si="48"/>
        <v>0</v>
      </c>
    </row>
    <row r="440" spans="2:46" x14ac:dyDescent="0.25">
      <c r="B440" s="12"/>
      <c r="C440" s="12"/>
      <c r="D440" s="12"/>
      <c r="E440" s="32"/>
      <c r="F440" s="12"/>
      <c r="G440" s="12"/>
      <c r="H440" s="12"/>
      <c r="I440" s="32"/>
      <c r="J440" s="12"/>
      <c r="K440" s="12"/>
      <c r="L440" s="12"/>
      <c r="M440" s="12"/>
      <c r="N440" s="12"/>
      <c r="O440" s="12"/>
      <c r="P440" s="32"/>
      <c r="Q440" s="12"/>
      <c r="R440" s="12"/>
      <c r="S440" s="12"/>
      <c r="T440" s="12"/>
      <c r="U440" s="12"/>
      <c r="V440" s="12"/>
      <c r="Z440" s="111" t="e">
        <f>IF('Form LTAHO Instructions'!#REF!="yes",COUNTA('Form LTAHO General'!B440),0)</f>
        <v>#REF!</v>
      </c>
      <c r="AA440" s="111">
        <f>IF(COUNTA(B440:V440)&gt;0,3-(COUNTA('Form LTAHO General'!B440)+COUNTA('Form LTAHO General'!D440)+COUNTA('Form LTAHO General'!U440)),0)</f>
        <v>0</v>
      </c>
      <c r="AB440" s="111">
        <f>IF('Form LTAHO General'!U440="No",COUNTBLANK('Form LTAHO General'!E440:G440)+COUNTBLANK('Form LTAHO General'!K440),0)</f>
        <v>0</v>
      </c>
      <c r="AC440" s="111">
        <f>IF('Form LTAHO General'!G440="Others",COUNTBLANK('Form LTAHO General'!H440),0)</f>
        <v>0</v>
      </c>
      <c r="AD440" s="111">
        <f>IF(AND(U440="No",COUNTA('Form LTAHO General'!B440),ISBLANK('Form LTAHO General'!I440)),COUNTBLANK('Form LTAHO General'!J440),0)</f>
        <v>0</v>
      </c>
      <c r="AE440" s="111">
        <f>IF(ISBLANK(K440),0,IF(ISNUMBER(SEARCH("FI fully agreed with the client's requests/appeals",'Form LTAHO General'!K440)),0,COUNTBLANK('Form LTAHO General'!L440)))</f>
        <v>0</v>
      </c>
      <c r="AF440" s="111">
        <f>IF(OR('Form LTAHO General'!K440="Others",'Form LTAHO General'!L440="Others"),COUNTBLANK('Form LTAHO General'!M440),0)</f>
        <v>0</v>
      </c>
      <c r="AG440" s="111">
        <f>IF(ISBLANK(B440),0,IF(AND(ISBLANK('Form LTAHO General'!P440),NETWORKDAYS(IFERROR(DATE(LEFT('Form LTAHO General'!E440,4),MID('Form LTAHO General'!E440,5,2),RIGHT('Form LTAHO General'!E440,2)),0),IFERROR(DATE(LEFT('Form LTAHO Instructions'!#REF!,4),MID('Form LTAHO Instructions'!#REF!,5,2),RIGHT('Form LTAHO Instructions'!#REF!,2)),0),7)&gt;27),COUNTBLANK('Form LTAHO General'!#REF!),0))</f>
        <v>0</v>
      </c>
      <c r="AH440" s="111">
        <f t="shared" si="42"/>
        <v>0</v>
      </c>
      <c r="AI440" s="111">
        <f t="shared" si="43"/>
        <v>0</v>
      </c>
      <c r="AJ440" s="111">
        <f t="shared" si="44"/>
        <v>0</v>
      </c>
      <c r="AK440" s="111">
        <f>IF(ISBLANK(E440),0,IF(IFERROR(DATE(LEFT(E440,4),MID(E440,5,2),RIGHT(E440,2)),0)&lt;IFERROR(DATE(LEFT('Form LTAHO Instructions'!#REF!,4),MID('Form LTAHO Instructions'!#REF!,5,2),RIGHT('Form LTAHO Instructions'!#REF!,2)),0),0,1))</f>
        <v>0</v>
      </c>
      <c r="AL440" s="111">
        <f>IF('Form LTAHO General'!U440="Misconduct report has been filed",COUNTBLANK('Form LTAHO General'!V440),0)</f>
        <v>0</v>
      </c>
      <c r="AM440" s="111">
        <f t="shared" si="45"/>
        <v>0</v>
      </c>
      <c r="AN440" s="111">
        <f>IF(ISBLANK(D440),0,IF(ISNA(VLOOKUP(D440,'Form LTAHO Dropdowns (Hidden)'!$B$1:$B$4,1,FALSE)),1,0))</f>
        <v>0</v>
      </c>
      <c r="AO440" s="111">
        <f>IF(ISBLANK(G440),0,IF(ISNA(VLOOKUP(G440,'Form LTAHO Dropdowns (Hidden)'!$J$1:$J$5,1,FALSE)),1,0))</f>
        <v>0</v>
      </c>
      <c r="AP440" s="111">
        <f>IF(ISBLANK(K440),0,IF(ISNA(VLOOKUP(K440,'Form LTAHO Dropdowns (Hidden)'!$M$1:$M$4,1,FALSE)),1,0))</f>
        <v>0</v>
      </c>
      <c r="AQ440" s="111">
        <f>IF(ISBLANK(L440),0,IF(ISNA(VLOOKUP(L440,'Form LTAHO Dropdowns (Hidden)'!$K$1:$K$4,1,FALSE)),1,0))</f>
        <v>0</v>
      </c>
      <c r="AR440" s="111">
        <f t="shared" si="46"/>
        <v>0</v>
      </c>
      <c r="AS440" s="111">
        <f t="shared" si="47"/>
        <v>0</v>
      </c>
      <c r="AT440" s="111">
        <f t="shared" si="48"/>
        <v>0</v>
      </c>
    </row>
    <row r="441" spans="2:46" x14ac:dyDescent="0.25">
      <c r="B441" s="12"/>
      <c r="C441" s="12"/>
      <c r="D441" s="12"/>
      <c r="E441" s="32"/>
      <c r="F441" s="12"/>
      <c r="G441" s="12"/>
      <c r="H441" s="12"/>
      <c r="I441" s="32"/>
      <c r="J441" s="12"/>
      <c r="K441" s="12"/>
      <c r="L441" s="12"/>
      <c r="M441" s="12"/>
      <c r="N441" s="12"/>
      <c r="O441" s="12"/>
      <c r="P441" s="32"/>
      <c r="Q441" s="12"/>
      <c r="R441" s="12"/>
      <c r="S441" s="12"/>
      <c r="T441" s="12"/>
      <c r="U441" s="12"/>
      <c r="V441" s="12"/>
      <c r="Z441" s="111" t="e">
        <f>IF('Form LTAHO Instructions'!#REF!="yes",COUNTA('Form LTAHO General'!B441),0)</f>
        <v>#REF!</v>
      </c>
      <c r="AA441" s="111">
        <f>IF(COUNTA(B441:V441)&gt;0,3-(COUNTA('Form LTAHO General'!B441)+COUNTA('Form LTAHO General'!D441)+COUNTA('Form LTAHO General'!U441)),0)</f>
        <v>0</v>
      </c>
      <c r="AB441" s="111">
        <f>IF('Form LTAHO General'!U441="No",COUNTBLANK('Form LTAHO General'!E441:G441)+COUNTBLANK('Form LTAHO General'!K441),0)</f>
        <v>0</v>
      </c>
      <c r="AC441" s="111">
        <f>IF('Form LTAHO General'!G441="Others",COUNTBLANK('Form LTAHO General'!H441),0)</f>
        <v>0</v>
      </c>
      <c r="AD441" s="111">
        <f>IF(AND(U441="No",COUNTA('Form LTAHO General'!B441),ISBLANK('Form LTAHO General'!I441)),COUNTBLANK('Form LTAHO General'!J441),0)</f>
        <v>0</v>
      </c>
      <c r="AE441" s="111">
        <f>IF(ISBLANK(K441),0,IF(ISNUMBER(SEARCH("FI fully agreed with the client's requests/appeals",'Form LTAHO General'!K441)),0,COUNTBLANK('Form LTAHO General'!L441)))</f>
        <v>0</v>
      </c>
      <c r="AF441" s="111">
        <f>IF(OR('Form LTAHO General'!K441="Others",'Form LTAHO General'!L441="Others"),COUNTBLANK('Form LTAHO General'!M441),0)</f>
        <v>0</v>
      </c>
      <c r="AG441" s="111">
        <f>IF(ISBLANK(B441),0,IF(AND(ISBLANK('Form LTAHO General'!P441),NETWORKDAYS(IFERROR(DATE(LEFT('Form LTAHO General'!E441,4),MID('Form LTAHO General'!E441,5,2),RIGHT('Form LTAHO General'!E441,2)),0),IFERROR(DATE(LEFT('Form LTAHO Instructions'!#REF!,4),MID('Form LTAHO Instructions'!#REF!,5,2),RIGHT('Form LTAHO Instructions'!#REF!,2)),0),7)&gt;27),COUNTBLANK('Form LTAHO General'!#REF!),0))</f>
        <v>0</v>
      </c>
      <c r="AH441" s="111">
        <f t="shared" si="42"/>
        <v>0</v>
      </c>
      <c r="AI441" s="111">
        <f t="shared" si="43"/>
        <v>0</v>
      </c>
      <c r="AJ441" s="111">
        <f t="shared" si="44"/>
        <v>0</v>
      </c>
      <c r="AK441" s="111">
        <f>IF(ISBLANK(E441),0,IF(IFERROR(DATE(LEFT(E441,4),MID(E441,5,2),RIGHT(E441,2)),0)&lt;IFERROR(DATE(LEFT('Form LTAHO Instructions'!#REF!,4),MID('Form LTAHO Instructions'!#REF!,5,2),RIGHT('Form LTAHO Instructions'!#REF!,2)),0),0,1))</f>
        <v>0</v>
      </c>
      <c r="AL441" s="111">
        <f>IF('Form LTAHO General'!U441="Misconduct report has been filed",COUNTBLANK('Form LTAHO General'!V441),0)</f>
        <v>0</v>
      </c>
      <c r="AM441" s="111">
        <f t="shared" si="45"/>
        <v>0</v>
      </c>
      <c r="AN441" s="111">
        <f>IF(ISBLANK(D441),0,IF(ISNA(VLOOKUP(D441,'Form LTAHO Dropdowns (Hidden)'!$B$1:$B$4,1,FALSE)),1,0))</f>
        <v>0</v>
      </c>
      <c r="AO441" s="111">
        <f>IF(ISBLANK(G441),0,IF(ISNA(VLOOKUP(G441,'Form LTAHO Dropdowns (Hidden)'!$J$1:$J$5,1,FALSE)),1,0))</f>
        <v>0</v>
      </c>
      <c r="AP441" s="111">
        <f>IF(ISBLANK(K441),0,IF(ISNA(VLOOKUP(K441,'Form LTAHO Dropdowns (Hidden)'!$M$1:$M$4,1,FALSE)),1,0))</f>
        <v>0</v>
      </c>
      <c r="AQ441" s="111">
        <f>IF(ISBLANK(L441),0,IF(ISNA(VLOOKUP(L441,'Form LTAHO Dropdowns (Hidden)'!$K$1:$K$4,1,FALSE)),1,0))</f>
        <v>0</v>
      </c>
      <c r="AR441" s="111">
        <f t="shared" si="46"/>
        <v>0</v>
      </c>
      <c r="AS441" s="111">
        <f t="shared" si="47"/>
        <v>0</v>
      </c>
      <c r="AT441" s="111">
        <f t="shared" si="48"/>
        <v>0</v>
      </c>
    </row>
    <row r="442" spans="2:46" x14ac:dyDescent="0.25">
      <c r="B442" s="12"/>
      <c r="C442" s="12"/>
      <c r="D442" s="12"/>
      <c r="E442" s="32"/>
      <c r="F442" s="12"/>
      <c r="G442" s="12"/>
      <c r="H442" s="12"/>
      <c r="I442" s="32"/>
      <c r="J442" s="12"/>
      <c r="K442" s="12"/>
      <c r="L442" s="12"/>
      <c r="M442" s="12"/>
      <c r="N442" s="12"/>
      <c r="O442" s="12"/>
      <c r="P442" s="32"/>
      <c r="Q442" s="12"/>
      <c r="R442" s="12"/>
      <c r="S442" s="12"/>
      <c r="T442" s="12"/>
      <c r="U442" s="12"/>
      <c r="V442" s="12"/>
      <c r="Z442" s="111" t="e">
        <f>IF('Form LTAHO Instructions'!#REF!="yes",COUNTA('Form LTAHO General'!B442),0)</f>
        <v>#REF!</v>
      </c>
      <c r="AA442" s="111">
        <f>IF(COUNTA(B442:V442)&gt;0,3-(COUNTA('Form LTAHO General'!B442)+COUNTA('Form LTAHO General'!D442)+COUNTA('Form LTAHO General'!U442)),0)</f>
        <v>0</v>
      </c>
      <c r="AB442" s="111">
        <f>IF('Form LTAHO General'!U442="No",COUNTBLANK('Form LTAHO General'!E442:G442)+COUNTBLANK('Form LTAHO General'!K442),0)</f>
        <v>0</v>
      </c>
      <c r="AC442" s="111">
        <f>IF('Form LTAHO General'!G442="Others",COUNTBLANK('Form LTAHO General'!H442),0)</f>
        <v>0</v>
      </c>
      <c r="AD442" s="111">
        <f>IF(AND(U442="No",COUNTA('Form LTAHO General'!B442),ISBLANK('Form LTAHO General'!I442)),COUNTBLANK('Form LTAHO General'!J442),0)</f>
        <v>0</v>
      </c>
      <c r="AE442" s="111">
        <f>IF(ISBLANK(K442),0,IF(ISNUMBER(SEARCH("FI fully agreed with the client's requests/appeals",'Form LTAHO General'!K442)),0,COUNTBLANK('Form LTAHO General'!L442)))</f>
        <v>0</v>
      </c>
      <c r="AF442" s="111">
        <f>IF(OR('Form LTAHO General'!K442="Others",'Form LTAHO General'!L442="Others"),COUNTBLANK('Form LTAHO General'!M442),0)</f>
        <v>0</v>
      </c>
      <c r="AG442" s="111">
        <f>IF(ISBLANK(B442),0,IF(AND(ISBLANK('Form LTAHO General'!P442),NETWORKDAYS(IFERROR(DATE(LEFT('Form LTAHO General'!E442,4),MID('Form LTAHO General'!E442,5,2),RIGHT('Form LTAHO General'!E442,2)),0),IFERROR(DATE(LEFT('Form LTAHO Instructions'!#REF!,4),MID('Form LTAHO Instructions'!#REF!,5,2),RIGHT('Form LTAHO Instructions'!#REF!,2)),0),7)&gt;27),COUNTBLANK('Form LTAHO General'!#REF!),0))</f>
        <v>0</v>
      </c>
      <c r="AH442" s="111">
        <f t="shared" si="42"/>
        <v>0</v>
      </c>
      <c r="AI442" s="111">
        <f t="shared" si="43"/>
        <v>0</v>
      </c>
      <c r="AJ442" s="111">
        <f t="shared" si="44"/>
        <v>0</v>
      </c>
      <c r="AK442" s="111">
        <f>IF(ISBLANK(E442),0,IF(IFERROR(DATE(LEFT(E442,4),MID(E442,5,2),RIGHT(E442,2)),0)&lt;IFERROR(DATE(LEFT('Form LTAHO Instructions'!#REF!,4),MID('Form LTAHO Instructions'!#REF!,5,2),RIGHT('Form LTAHO Instructions'!#REF!,2)),0),0,1))</f>
        <v>0</v>
      </c>
      <c r="AL442" s="111">
        <f>IF('Form LTAHO General'!U442="Misconduct report has been filed",COUNTBLANK('Form LTAHO General'!V442),0)</f>
        <v>0</v>
      </c>
      <c r="AM442" s="111">
        <f t="shared" si="45"/>
        <v>0</v>
      </c>
      <c r="AN442" s="111">
        <f>IF(ISBLANK(D442),0,IF(ISNA(VLOOKUP(D442,'Form LTAHO Dropdowns (Hidden)'!$B$1:$B$4,1,FALSE)),1,0))</f>
        <v>0</v>
      </c>
      <c r="AO442" s="111">
        <f>IF(ISBLANK(G442),0,IF(ISNA(VLOOKUP(G442,'Form LTAHO Dropdowns (Hidden)'!$J$1:$J$5,1,FALSE)),1,0))</f>
        <v>0</v>
      </c>
      <c r="AP442" s="111">
        <f>IF(ISBLANK(K442),0,IF(ISNA(VLOOKUP(K442,'Form LTAHO Dropdowns (Hidden)'!$M$1:$M$4,1,FALSE)),1,0))</f>
        <v>0</v>
      </c>
      <c r="AQ442" s="111">
        <f>IF(ISBLANK(L442),0,IF(ISNA(VLOOKUP(L442,'Form LTAHO Dropdowns (Hidden)'!$K$1:$K$4,1,FALSE)),1,0))</f>
        <v>0</v>
      </c>
      <c r="AR442" s="111">
        <f t="shared" si="46"/>
        <v>0</v>
      </c>
      <c r="AS442" s="111">
        <f t="shared" si="47"/>
        <v>0</v>
      </c>
      <c r="AT442" s="111">
        <f t="shared" si="48"/>
        <v>0</v>
      </c>
    </row>
    <row r="443" spans="2:46" x14ac:dyDescent="0.25">
      <c r="B443" s="12"/>
      <c r="C443" s="12"/>
      <c r="D443" s="12"/>
      <c r="E443" s="32"/>
      <c r="F443" s="12"/>
      <c r="G443" s="12"/>
      <c r="H443" s="12"/>
      <c r="I443" s="32"/>
      <c r="J443" s="12"/>
      <c r="K443" s="12"/>
      <c r="L443" s="12"/>
      <c r="M443" s="12"/>
      <c r="N443" s="12"/>
      <c r="O443" s="12"/>
      <c r="P443" s="32"/>
      <c r="Q443" s="12"/>
      <c r="R443" s="12"/>
      <c r="S443" s="12"/>
      <c r="T443" s="12"/>
      <c r="U443" s="12"/>
      <c r="V443" s="12"/>
      <c r="Z443" s="111" t="e">
        <f>IF('Form LTAHO Instructions'!#REF!="yes",COUNTA('Form LTAHO General'!B443),0)</f>
        <v>#REF!</v>
      </c>
      <c r="AA443" s="111">
        <f>IF(COUNTA(B443:V443)&gt;0,3-(COUNTA('Form LTAHO General'!B443)+COUNTA('Form LTAHO General'!D443)+COUNTA('Form LTAHO General'!U443)),0)</f>
        <v>0</v>
      </c>
      <c r="AB443" s="111">
        <f>IF('Form LTAHO General'!U443="No",COUNTBLANK('Form LTAHO General'!E443:G443)+COUNTBLANK('Form LTAHO General'!K443),0)</f>
        <v>0</v>
      </c>
      <c r="AC443" s="111">
        <f>IF('Form LTAHO General'!G443="Others",COUNTBLANK('Form LTAHO General'!H443),0)</f>
        <v>0</v>
      </c>
      <c r="AD443" s="111">
        <f>IF(AND(U443="No",COUNTA('Form LTAHO General'!B443),ISBLANK('Form LTAHO General'!I443)),COUNTBLANK('Form LTAHO General'!J443),0)</f>
        <v>0</v>
      </c>
      <c r="AE443" s="111">
        <f>IF(ISBLANK(K443),0,IF(ISNUMBER(SEARCH("FI fully agreed with the client's requests/appeals",'Form LTAHO General'!K443)),0,COUNTBLANK('Form LTAHO General'!L443)))</f>
        <v>0</v>
      </c>
      <c r="AF443" s="111">
        <f>IF(OR('Form LTAHO General'!K443="Others",'Form LTAHO General'!L443="Others"),COUNTBLANK('Form LTAHO General'!M443),0)</f>
        <v>0</v>
      </c>
      <c r="AG443" s="111">
        <f>IF(ISBLANK(B443),0,IF(AND(ISBLANK('Form LTAHO General'!P443),NETWORKDAYS(IFERROR(DATE(LEFT('Form LTAHO General'!E443,4),MID('Form LTAHO General'!E443,5,2),RIGHT('Form LTAHO General'!E443,2)),0),IFERROR(DATE(LEFT('Form LTAHO Instructions'!#REF!,4),MID('Form LTAHO Instructions'!#REF!,5,2),RIGHT('Form LTAHO Instructions'!#REF!,2)),0),7)&gt;27),COUNTBLANK('Form LTAHO General'!#REF!),0))</f>
        <v>0</v>
      </c>
      <c r="AH443" s="111">
        <f t="shared" si="42"/>
        <v>0</v>
      </c>
      <c r="AI443" s="111">
        <f t="shared" si="43"/>
        <v>0</v>
      </c>
      <c r="AJ443" s="111">
        <f t="shared" si="44"/>
        <v>0</v>
      </c>
      <c r="AK443" s="111">
        <f>IF(ISBLANK(E443),0,IF(IFERROR(DATE(LEFT(E443,4),MID(E443,5,2),RIGHT(E443,2)),0)&lt;IFERROR(DATE(LEFT('Form LTAHO Instructions'!#REF!,4),MID('Form LTAHO Instructions'!#REF!,5,2),RIGHT('Form LTAHO Instructions'!#REF!,2)),0),0,1))</f>
        <v>0</v>
      </c>
      <c r="AL443" s="111">
        <f>IF('Form LTAHO General'!U443="Misconduct report has been filed",COUNTBLANK('Form LTAHO General'!V443),0)</f>
        <v>0</v>
      </c>
      <c r="AM443" s="111">
        <f t="shared" si="45"/>
        <v>0</v>
      </c>
      <c r="AN443" s="111">
        <f>IF(ISBLANK(D443),0,IF(ISNA(VLOOKUP(D443,'Form LTAHO Dropdowns (Hidden)'!$B$1:$B$4,1,FALSE)),1,0))</f>
        <v>0</v>
      </c>
      <c r="AO443" s="111">
        <f>IF(ISBLANK(G443),0,IF(ISNA(VLOOKUP(G443,'Form LTAHO Dropdowns (Hidden)'!$J$1:$J$5,1,FALSE)),1,0))</f>
        <v>0</v>
      </c>
      <c r="AP443" s="111">
        <f>IF(ISBLANK(K443),0,IF(ISNA(VLOOKUP(K443,'Form LTAHO Dropdowns (Hidden)'!$M$1:$M$4,1,FALSE)),1,0))</f>
        <v>0</v>
      </c>
      <c r="AQ443" s="111">
        <f>IF(ISBLANK(L443),0,IF(ISNA(VLOOKUP(L443,'Form LTAHO Dropdowns (Hidden)'!$K$1:$K$4,1,FALSE)),1,0))</f>
        <v>0</v>
      </c>
      <c r="AR443" s="111">
        <f t="shared" si="46"/>
        <v>0</v>
      </c>
      <c r="AS443" s="111">
        <f t="shared" si="47"/>
        <v>0</v>
      </c>
      <c r="AT443" s="111">
        <f t="shared" si="48"/>
        <v>0</v>
      </c>
    </row>
    <row r="444" spans="2:46" x14ac:dyDescent="0.25">
      <c r="B444" s="12"/>
      <c r="C444" s="12"/>
      <c r="D444" s="12"/>
      <c r="E444" s="32"/>
      <c r="F444" s="12"/>
      <c r="G444" s="12"/>
      <c r="H444" s="12"/>
      <c r="I444" s="32"/>
      <c r="J444" s="12"/>
      <c r="K444" s="12"/>
      <c r="L444" s="12"/>
      <c r="M444" s="12"/>
      <c r="N444" s="12"/>
      <c r="O444" s="12"/>
      <c r="P444" s="32"/>
      <c r="Q444" s="12"/>
      <c r="R444" s="12"/>
      <c r="S444" s="12"/>
      <c r="T444" s="12"/>
      <c r="U444" s="12"/>
      <c r="V444" s="12"/>
      <c r="Z444" s="111" t="e">
        <f>IF('Form LTAHO Instructions'!#REF!="yes",COUNTA('Form LTAHO General'!B444),0)</f>
        <v>#REF!</v>
      </c>
      <c r="AA444" s="111">
        <f>IF(COUNTA(B444:V444)&gt;0,3-(COUNTA('Form LTAHO General'!B444)+COUNTA('Form LTAHO General'!D444)+COUNTA('Form LTAHO General'!U444)),0)</f>
        <v>0</v>
      </c>
      <c r="AB444" s="111">
        <f>IF('Form LTAHO General'!U444="No",COUNTBLANK('Form LTAHO General'!E444:G444)+COUNTBLANK('Form LTAHO General'!K444),0)</f>
        <v>0</v>
      </c>
      <c r="AC444" s="111">
        <f>IF('Form LTAHO General'!G444="Others",COUNTBLANK('Form LTAHO General'!H444),0)</f>
        <v>0</v>
      </c>
      <c r="AD444" s="111">
        <f>IF(AND(U444="No",COUNTA('Form LTAHO General'!B444),ISBLANK('Form LTAHO General'!I444)),COUNTBLANK('Form LTAHO General'!J444),0)</f>
        <v>0</v>
      </c>
      <c r="AE444" s="111">
        <f>IF(ISBLANK(K444),0,IF(ISNUMBER(SEARCH("FI fully agreed with the client's requests/appeals",'Form LTAHO General'!K444)),0,COUNTBLANK('Form LTAHO General'!L444)))</f>
        <v>0</v>
      </c>
      <c r="AF444" s="111">
        <f>IF(OR('Form LTAHO General'!K444="Others",'Form LTAHO General'!L444="Others"),COUNTBLANK('Form LTAHO General'!M444),0)</f>
        <v>0</v>
      </c>
      <c r="AG444" s="111">
        <f>IF(ISBLANK(B444),0,IF(AND(ISBLANK('Form LTAHO General'!P444),NETWORKDAYS(IFERROR(DATE(LEFT('Form LTAHO General'!E444,4),MID('Form LTAHO General'!E444,5,2),RIGHT('Form LTAHO General'!E444,2)),0),IFERROR(DATE(LEFT('Form LTAHO Instructions'!#REF!,4),MID('Form LTAHO Instructions'!#REF!,5,2),RIGHT('Form LTAHO Instructions'!#REF!,2)),0),7)&gt;27),COUNTBLANK('Form LTAHO General'!#REF!),0))</f>
        <v>0</v>
      </c>
      <c r="AH444" s="111">
        <f t="shared" si="42"/>
        <v>0</v>
      </c>
      <c r="AI444" s="111">
        <f t="shared" si="43"/>
        <v>0</v>
      </c>
      <c r="AJ444" s="111">
        <f t="shared" si="44"/>
        <v>0</v>
      </c>
      <c r="AK444" s="111">
        <f>IF(ISBLANK(E444),0,IF(IFERROR(DATE(LEFT(E444,4),MID(E444,5,2),RIGHT(E444,2)),0)&lt;IFERROR(DATE(LEFT('Form LTAHO Instructions'!#REF!,4),MID('Form LTAHO Instructions'!#REF!,5,2),RIGHT('Form LTAHO Instructions'!#REF!,2)),0),0,1))</f>
        <v>0</v>
      </c>
      <c r="AL444" s="111">
        <f>IF('Form LTAHO General'!U444="Misconduct report has been filed",COUNTBLANK('Form LTAHO General'!V444),0)</f>
        <v>0</v>
      </c>
      <c r="AM444" s="111">
        <f t="shared" si="45"/>
        <v>0</v>
      </c>
      <c r="AN444" s="111">
        <f>IF(ISBLANK(D444),0,IF(ISNA(VLOOKUP(D444,'Form LTAHO Dropdowns (Hidden)'!$B$1:$B$4,1,FALSE)),1,0))</f>
        <v>0</v>
      </c>
      <c r="AO444" s="111">
        <f>IF(ISBLANK(G444),0,IF(ISNA(VLOOKUP(G444,'Form LTAHO Dropdowns (Hidden)'!$J$1:$J$5,1,FALSE)),1,0))</f>
        <v>0</v>
      </c>
      <c r="AP444" s="111">
        <f>IF(ISBLANK(K444),0,IF(ISNA(VLOOKUP(K444,'Form LTAHO Dropdowns (Hidden)'!$M$1:$M$4,1,FALSE)),1,0))</f>
        <v>0</v>
      </c>
      <c r="AQ444" s="111">
        <f>IF(ISBLANK(L444),0,IF(ISNA(VLOOKUP(L444,'Form LTAHO Dropdowns (Hidden)'!$K$1:$K$4,1,FALSE)),1,0))</f>
        <v>0</v>
      </c>
      <c r="AR444" s="111">
        <f t="shared" si="46"/>
        <v>0</v>
      </c>
      <c r="AS444" s="111">
        <f t="shared" si="47"/>
        <v>0</v>
      </c>
      <c r="AT444" s="111">
        <f t="shared" si="48"/>
        <v>0</v>
      </c>
    </row>
    <row r="445" spans="2:46" x14ac:dyDescent="0.25">
      <c r="B445" s="12"/>
      <c r="C445" s="12"/>
      <c r="D445" s="12"/>
      <c r="E445" s="32"/>
      <c r="F445" s="12"/>
      <c r="G445" s="12"/>
      <c r="H445" s="12"/>
      <c r="I445" s="32"/>
      <c r="J445" s="12"/>
      <c r="K445" s="12"/>
      <c r="L445" s="12"/>
      <c r="M445" s="12"/>
      <c r="N445" s="12"/>
      <c r="O445" s="12"/>
      <c r="P445" s="32"/>
      <c r="Q445" s="12"/>
      <c r="R445" s="12"/>
      <c r="S445" s="12"/>
      <c r="T445" s="12"/>
      <c r="U445" s="12"/>
      <c r="V445" s="12"/>
      <c r="Z445" s="111" t="e">
        <f>IF('Form LTAHO Instructions'!#REF!="yes",COUNTA('Form LTAHO General'!B445),0)</f>
        <v>#REF!</v>
      </c>
      <c r="AA445" s="111">
        <f>IF(COUNTA(B445:V445)&gt;0,3-(COUNTA('Form LTAHO General'!B445)+COUNTA('Form LTAHO General'!D445)+COUNTA('Form LTAHO General'!U445)),0)</f>
        <v>0</v>
      </c>
      <c r="AB445" s="111">
        <f>IF('Form LTAHO General'!U445="No",COUNTBLANK('Form LTAHO General'!E445:G445)+COUNTBLANK('Form LTAHO General'!K445),0)</f>
        <v>0</v>
      </c>
      <c r="AC445" s="111">
        <f>IF('Form LTAHO General'!G445="Others",COUNTBLANK('Form LTAHO General'!H445),0)</f>
        <v>0</v>
      </c>
      <c r="AD445" s="111">
        <f>IF(AND(U445="No",COUNTA('Form LTAHO General'!B445),ISBLANK('Form LTAHO General'!I445)),COUNTBLANK('Form LTAHO General'!J445),0)</f>
        <v>0</v>
      </c>
      <c r="AE445" s="111">
        <f>IF(ISBLANK(K445),0,IF(ISNUMBER(SEARCH("FI fully agreed with the client's requests/appeals",'Form LTAHO General'!K445)),0,COUNTBLANK('Form LTAHO General'!L445)))</f>
        <v>0</v>
      </c>
      <c r="AF445" s="111">
        <f>IF(OR('Form LTAHO General'!K445="Others",'Form LTAHO General'!L445="Others"),COUNTBLANK('Form LTAHO General'!M445),0)</f>
        <v>0</v>
      </c>
      <c r="AG445" s="111">
        <f>IF(ISBLANK(B445),0,IF(AND(ISBLANK('Form LTAHO General'!P445),NETWORKDAYS(IFERROR(DATE(LEFT('Form LTAHO General'!E445,4),MID('Form LTAHO General'!E445,5,2),RIGHT('Form LTAHO General'!E445,2)),0),IFERROR(DATE(LEFT('Form LTAHO Instructions'!#REF!,4),MID('Form LTAHO Instructions'!#REF!,5,2),RIGHT('Form LTAHO Instructions'!#REF!,2)),0),7)&gt;27),COUNTBLANK('Form LTAHO General'!#REF!),0))</f>
        <v>0</v>
      </c>
      <c r="AH445" s="111">
        <f t="shared" si="42"/>
        <v>0</v>
      </c>
      <c r="AI445" s="111">
        <f t="shared" si="43"/>
        <v>0</v>
      </c>
      <c r="AJ445" s="111">
        <f t="shared" si="44"/>
        <v>0</v>
      </c>
      <c r="AK445" s="111">
        <f>IF(ISBLANK(E445),0,IF(IFERROR(DATE(LEFT(E445,4),MID(E445,5,2),RIGHT(E445,2)),0)&lt;IFERROR(DATE(LEFT('Form LTAHO Instructions'!#REF!,4),MID('Form LTAHO Instructions'!#REF!,5,2),RIGHT('Form LTAHO Instructions'!#REF!,2)),0),0,1))</f>
        <v>0</v>
      </c>
      <c r="AL445" s="111">
        <f>IF('Form LTAHO General'!U445="Misconduct report has been filed",COUNTBLANK('Form LTAHO General'!V445),0)</f>
        <v>0</v>
      </c>
      <c r="AM445" s="111">
        <f t="shared" si="45"/>
        <v>0</v>
      </c>
      <c r="AN445" s="111">
        <f>IF(ISBLANK(D445),0,IF(ISNA(VLOOKUP(D445,'Form LTAHO Dropdowns (Hidden)'!$B$1:$B$4,1,FALSE)),1,0))</f>
        <v>0</v>
      </c>
      <c r="AO445" s="111">
        <f>IF(ISBLANK(G445),0,IF(ISNA(VLOOKUP(G445,'Form LTAHO Dropdowns (Hidden)'!$J$1:$J$5,1,FALSE)),1,0))</f>
        <v>0</v>
      </c>
      <c r="AP445" s="111">
        <f>IF(ISBLANK(K445),0,IF(ISNA(VLOOKUP(K445,'Form LTAHO Dropdowns (Hidden)'!$M$1:$M$4,1,FALSE)),1,0))</f>
        <v>0</v>
      </c>
      <c r="AQ445" s="111">
        <f>IF(ISBLANK(L445),0,IF(ISNA(VLOOKUP(L445,'Form LTAHO Dropdowns (Hidden)'!$K$1:$K$4,1,FALSE)),1,0))</f>
        <v>0</v>
      </c>
      <c r="AR445" s="111">
        <f t="shared" si="46"/>
        <v>0</v>
      </c>
      <c r="AS445" s="111">
        <f t="shared" si="47"/>
        <v>0</v>
      </c>
      <c r="AT445" s="111">
        <f t="shared" si="48"/>
        <v>0</v>
      </c>
    </row>
    <row r="446" spans="2:46" x14ac:dyDescent="0.25">
      <c r="B446" s="12"/>
      <c r="C446" s="12"/>
      <c r="D446" s="12"/>
      <c r="E446" s="32"/>
      <c r="F446" s="12"/>
      <c r="G446" s="12"/>
      <c r="H446" s="12"/>
      <c r="I446" s="32"/>
      <c r="J446" s="12"/>
      <c r="K446" s="12"/>
      <c r="L446" s="12"/>
      <c r="M446" s="12"/>
      <c r="N446" s="12"/>
      <c r="O446" s="12"/>
      <c r="P446" s="32"/>
      <c r="Q446" s="12"/>
      <c r="R446" s="12"/>
      <c r="S446" s="12"/>
      <c r="T446" s="12"/>
      <c r="U446" s="12"/>
      <c r="V446" s="12"/>
      <c r="Z446" s="111" t="e">
        <f>IF('Form LTAHO Instructions'!#REF!="yes",COUNTA('Form LTAHO General'!B446),0)</f>
        <v>#REF!</v>
      </c>
      <c r="AA446" s="111">
        <f>IF(COUNTA(B446:V446)&gt;0,3-(COUNTA('Form LTAHO General'!B446)+COUNTA('Form LTAHO General'!D446)+COUNTA('Form LTAHO General'!U446)),0)</f>
        <v>0</v>
      </c>
      <c r="AB446" s="111">
        <f>IF('Form LTAHO General'!U446="No",COUNTBLANK('Form LTAHO General'!E446:G446)+COUNTBLANK('Form LTAHO General'!K446),0)</f>
        <v>0</v>
      </c>
      <c r="AC446" s="111">
        <f>IF('Form LTAHO General'!G446="Others",COUNTBLANK('Form LTAHO General'!H446),0)</f>
        <v>0</v>
      </c>
      <c r="AD446" s="111">
        <f>IF(AND(U446="No",COUNTA('Form LTAHO General'!B446),ISBLANK('Form LTAHO General'!I446)),COUNTBLANK('Form LTAHO General'!J446),0)</f>
        <v>0</v>
      </c>
      <c r="AE446" s="111">
        <f>IF(ISBLANK(K446),0,IF(ISNUMBER(SEARCH("FI fully agreed with the client's requests/appeals",'Form LTAHO General'!K446)),0,COUNTBLANK('Form LTAHO General'!L446)))</f>
        <v>0</v>
      </c>
      <c r="AF446" s="111">
        <f>IF(OR('Form LTAHO General'!K446="Others",'Form LTAHO General'!L446="Others"),COUNTBLANK('Form LTAHO General'!M446),0)</f>
        <v>0</v>
      </c>
      <c r="AG446" s="111">
        <f>IF(ISBLANK(B446),0,IF(AND(ISBLANK('Form LTAHO General'!P446),NETWORKDAYS(IFERROR(DATE(LEFT('Form LTAHO General'!E446,4),MID('Form LTAHO General'!E446,5,2),RIGHT('Form LTAHO General'!E446,2)),0),IFERROR(DATE(LEFT('Form LTAHO Instructions'!#REF!,4),MID('Form LTAHO Instructions'!#REF!,5,2),RIGHT('Form LTAHO Instructions'!#REF!,2)),0),7)&gt;27),COUNTBLANK('Form LTAHO General'!#REF!),0))</f>
        <v>0</v>
      </c>
      <c r="AH446" s="111">
        <f t="shared" si="42"/>
        <v>0</v>
      </c>
      <c r="AI446" s="111">
        <f t="shared" si="43"/>
        <v>0</v>
      </c>
      <c r="AJ446" s="111">
        <f t="shared" si="44"/>
        <v>0</v>
      </c>
      <c r="AK446" s="111">
        <f>IF(ISBLANK(E446),0,IF(IFERROR(DATE(LEFT(E446,4),MID(E446,5,2),RIGHT(E446,2)),0)&lt;IFERROR(DATE(LEFT('Form LTAHO Instructions'!#REF!,4),MID('Form LTAHO Instructions'!#REF!,5,2),RIGHT('Form LTAHO Instructions'!#REF!,2)),0),0,1))</f>
        <v>0</v>
      </c>
      <c r="AL446" s="111">
        <f>IF('Form LTAHO General'!U446="Misconduct report has been filed",COUNTBLANK('Form LTAHO General'!V446),0)</f>
        <v>0</v>
      </c>
      <c r="AM446" s="111">
        <f t="shared" si="45"/>
        <v>0</v>
      </c>
      <c r="AN446" s="111">
        <f>IF(ISBLANK(D446),0,IF(ISNA(VLOOKUP(D446,'Form LTAHO Dropdowns (Hidden)'!$B$1:$B$4,1,FALSE)),1,0))</f>
        <v>0</v>
      </c>
      <c r="AO446" s="111">
        <f>IF(ISBLANK(G446),0,IF(ISNA(VLOOKUP(G446,'Form LTAHO Dropdowns (Hidden)'!$J$1:$J$5,1,FALSE)),1,0))</f>
        <v>0</v>
      </c>
      <c r="AP446" s="111">
        <f>IF(ISBLANK(K446),0,IF(ISNA(VLOOKUP(K446,'Form LTAHO Dropdowns (Hidden)'!$M$1:$M$4,1,FALSE)),1,0))</f>
        <v>0</v>
      </c>
      <c r="AQ446" s="111">
        <f>IF(ISBLANK(L446),0,IF(ISNA(VLOOKUP(L446,'Form LTAHO Dropdowns (Hidden)'!$K$1:$K$4,1,FALSE)),1,0))</f>
        <v>0</v>
      </c>
      <c r="AR446" s="111">
        <f t="shared" si="46"/>
        <v>0</v>
      </c>
      <c r="AS446" s="111">
        <f t="shared" si="47"/>
        <v>0</v>
      </c>
      <c r="AT446" s="111">
        <f t="shared" si="48"/>
        <v>0</v>
      </c>
    </row>
    <row r="447" spans="2:46" x14ac:dyDescent="0.25">
      <c r="B447" s="12"/>
      <c r="C447" s="12"/>
      <c r="D447" s="12"/>
      <c r="E447" s="32"/>
      <c r="F447" s="12"/>
      <c r="G447" s="12"/>
      <c r="H447" s="12"/>
      <c r="I447" s="32"/>
      <c r="J447" s="12"/>
      <c r="K447" s="12"/>
      <c r="L447" s="12"/>
      <c r="M447" s="12"/>
      <c r="N447" s="12"/>
      <c r="O447" s="12"/>
      <c r="P447" s="32"/>
      <c r="Q447" s="12"/>
      <c r="R447" s="12"/>
      <c r="S447" s="12"/>
      <c r="T447" s="12"/>
      <c r="U447" s="12"/>
      <c r="V447" s="12"/>
      <c r="Z447" s="111" t="e">
        <f>IF('Form LTAHO Instructions'!#REF!="yes",COUNTA('Form LTAHO General'!B447),0)</f>
        <v>#REF!</v>
      </c>
      <c r="AA447" s="111">
        <f>IF(COUNTA(B447:V447)&gt;0,3-(COUNTA('Form LTAHO General'!B447)+COUNTA('Form LTAHO General'!D447)+COUNTA('Form LTAHO General'!U447)),0)</f>
        <v>0</v>
      </c>
      <c r="AB447" s="111">
        <f>IF('Form LTAHO General'!U447="No",COUNTBLANK('Form LTAHO General'!E447:G447)+COUNTBLANK('Form LTAHO General'!K447),0)</f>
        <v>0</v>
      </c>
      <c r="AC447" s="111">
        <f>IF('Form LTAHO General'!G447="Others",COUNTBLANK('Form LTAHO General'!H447),0)</f>
        <v>0</v>
      </c>
      <c r="AD447" s="111">
        <f>IF(AND(U447="No",COUNTA('Form LTAHO General'!B447),ISBLANK('Form LTAHO General'!I447)),COUNTBLANK('Form LTAHO General'!J447),0)</f>
        <v>0</v>
      </c>
      <c r="AE447" s="111">
        <f>IF(ISBLANK(K447),0,IF(ISNUMBER(SEARCH("FI fully agreed with the client's requests/appeals",'Form LTAHO General'!K447)),0,COUNTBLANK('Form LTAHO General'!L447)))</f>
        <v>0</v>
      </c>
      <c r="AF447" s="111">
        <f>IF(OR('Form LTAHO General'!K447="Others",'Form LTAHO General'!L447="Others"),COUNTBLANK('Form LTAHO General'!M447),0)</f>
        <v>0</v>
      </c>
      <c r="AG447" s="111">
        <f>IF(ISBLANK(B447),0,IF(AND(ISBLANK('Form LTAHO General'!P447),NETWORKDAYS(IFERROR(DATE(LEFT('Form LTAHO General'!E447,4),MID('Form LTAHO General'!E447,5,2),RIGHT('Form LTAHO General'!E447,2)),0),IFERROR(DATE(LEFT('Form LTAHO Instructions'!#REF!,4),MID('Form LTAHO Instructions'!#REF!,5,2),RIGHT('Form LTAHO Instructions'!#REF!,2)),0),7)&gt;27),COUNTBLANK('Form LTAHO General'!#REF!),0))</f>
        <v>0</v>
      </c>
      <c r="AH447" s="111">
        <f t="shared" si="42"/>
        <v>0</v>
      </c>
      <c r="AI447" s="111">
        <f t="shared" si="43"/>
        <v>0</v>
      </c>
      <c r="AJ447" s="111">
        <f t="shared" si="44"/>
        <v>0</v>
      </c>
      <c r="AK447" s="111">
        <f>IF(ISBLANK(E447),0,IF(IFERROR(DATE(LEFT(E447,4),MID(E447,5,2),RIGHT(E447,2)),0)&lt;IFERROR(DATE(LEFT('Form LTAHO Instructions'!#REF!,4),MID('Form LTAHO Instructions'!#REF!,5,2),RIGHT('Form LTAHO Instructions'!#REF!,2)),0),0,1))</f>
        <v>0</v>
      </c>
      <c r="AL447" s="111">
        <f>IF('Form LTAHO General'!U447="Misconduct report has been filed",COUNTBLANK('Form LTAHO General'!V447),0)</f>
        <v>0</v>
      </c>
      <c r="AM447" s="111">
        <f t="shared" si="45"/>
        <v>0</v>
      </c>
      <c r="AN447" s="111">
        <f>IF(ISBLANK(D447),0,IF(ISNA(VLOOKUP(D447,'Form LTAHO Dropdowns (Hidden)'!$B$1:$B$4,1,FALSE)),1,0))</f>
        <v>0</v>
      </c>
      <c r="AO447" s="111">
        <f>IF(ISBLANK(G447),0,IF(ISNA(VLOOKUP(G447,'Form LTAHO Dropdowns (Hidden)'!$J$1:$J$5,1,FALSE)),1,0))</f>
        <v>0</v>
      </c>
      <c r="AP447" s="111">
        <f>IF(ISBLANK(K447),0,IF(ISNA(VLOOKUP(K447,'Form LTAHO Dropdowns (Hidden)'!$M$1:$M$4,1,FALSE)),1,0))</f>
        <v>0</v>
      </c>
      <c r="AQ447" s="111">
        <f>IF(ISBLANK(L447),0,IF(ISNA(VLOOKUP(L447,'Form LTAHO Dropdowns (Hidden)'!$K$1:$K$4,1,FALSE)),1,0))</f>
        <v>0</v>
      </c>
      <c r="AR447" s="111">
        <f t="shared" si="46"/>
        <v>0</v>
      </c>
      <c r="AS447" s="111">
        <f t="shared" si="47"/>
        <v>0</v>
      </c>
      <c r="AT447" s="111">
        <f t="shared" si="48"/>
        <v>0</v>
      </c>
    </row>
    <row r="448" spans="2:46" x14ac:dyDescent="0.25">
      <c r="B448" s="12"/>
      <c r="C448" s="12"/>
      <c r="D448" s="12"/>
      <c r="E448" s="32"/>
      <c r="F448" s="12"/>
      <c r="G448" s="12"/>
      <c r="H448" s="12"/>
      <c r="I448" s="32"/>
      <c r="J448" s="12"/>
      <c r="K448" s="12"/>
      <c r="L448" s="12"/>
      <c r="M448" s="12"/>
      <c r="N448" s="12"/>
      <c r="O448" s="12"/>
      <c r="P448" s="32"/>
      <c r="Q448" s="12"/>
      <c r="R448" s="12"/>
      <c r="S448" s="12"/>
      <c r="T448" s="12"/>
      <c r="U448" s="12"/>
      <c r="V448" s="12"/>
      <c r="Z448" s="111" t="e">
        <f>IF('Form LTAHO Instructions'!#REF!="yes",COUNTA('Form LTAHO General'!B448),0)</f>
        <v>#REF!</v>
      </c>
      <c r="AA448" s="111">
        <f>IF(COUNTA(B448:V448)&gt;0,3-(COUNTA('Form LTAHO General'!B448)+COUNTA('Form LTAHO General'!D448)+COUNTA('Form LTAHO General'!U448)),0)</f>
        <v>0</v>
      </c>
      <c r="AB448" s="111">
        <f>IF('Form LTAHO General'!U448="No",COUNTBLANK('Form LTAHO General'!E448:G448)+COUNTBLANK('Form LTAHO General'!K448),0)</f>
        <v>0</v>
      </c>
      <c r="AC448" s="111">
        <f>IF('Form LTAHO General'!G448="Others",COUNTBLANK('Form LTAHO General'!H448),0)</f>
        <v>0</v>
      </c>
      <c r="AD448" s="111">
        <f>IF(AND(U448="No",COUNTA('Form LTAHO General'!B448),ISBLANK('Form LTAHO General'!I448)),COUNTBLANK('Form LTAHO General'!J448),0)</f>
        <v>0</v>
      </c>
      <c r="AE448" s="111">
        <f>IF(ISBLANK(K448),0,IF(ISNUMBER(SEARCH("FI fully agreed with the client's requests/appeals",'Form LTAHO General'!K448)),0,COUNTBLANK('Form LTAHO General'!L448)))</f>
        <v>0</v>
      </c>
      <c r="AF448" s="111">
        <f>IF(OR('Form LTAHO General'!K448="Others",'Form LTAHO General'!L448="Others"),COUNTBLANK('Form LTAHO General'!M448),0)</f>
        <v>0</v>
      </c>
      <c r="AG448" s="111">
        <f>IF(ISBLANK(B448),0,IF(AND(ISBLANK('Form LTAHO General'!P448),NETWORKDAYS(IFERROR(DATE(LEFT('Form LTAHO General'!E448,4),MID('Form LTAHO General'!E448,5,2),RIGHT('Form LTAHO General'!E448,2)),0),IFERROR(DATE(LEFT('Form LTAHO Instructions'!#REF!,4),MID('Form LTAHO Instructions'!#REF!,5,2),RIGHT('Form LTAHO Instructions'!#REF!,2)),0),7)&gt;27),COUNTBLANK('Form LTAHO General'!#REF!),0))</f>
        <v>0</v>
      </c>
      <c r="AH448" s="111">
        <f t="shared" si="42"/>
        <v>0</v>
      </c>
      <c r="AI448" s="111">
        <f t="shared" si="43"/>
        <v>0</v>
      </c>
      <c r="AJ448" s="111">
        <f t="shared" si="44"/>
        <v>0</v>
      </c>
      <c r="AK448" s="111">
        <f>IF(ISBLANK(E448),0,IF(IFERROR(DATE(LEFT(E448,4),MID(E448,5,2),RIGHT(E448,2)),0)&lt;IFERROR(DATE(LEFT('Form LTAHO Instructions'!#REF!,4),MID('Form LTAHO Instructions'!#REF!,5,2),RIGHT('Form LTAHO Instructions'!#REF!,2)),0),0,1))</f>
        <v>0</v>
      </c>
      <c r="AL448" s="111">
        <f>IF('Form LTAHO General'!U448="Misconduct report has been filed",COUNTBLANK('Form LTAHO General'!V448),0)</f>
        <v>0</v>
      </c>
      <c r="AM448" s="111">
        <f t="shared" si="45"/>
        <v>0</v>
      </c>
      <c r="AN448" s="111">
        <f>IF(ISBLANK(D448),0,IF(ISNA(VLOOKUP(D448,'Form LTAHO Dropdowns (Hidden)'!$B$1:$B$4,1,FALSE)),1,0))</f>
        <v>0</v>
      </c>
      <c r="AO448" s="111">
        <f>IF(ISBLANK(G448),0,IF(ISNA(VLOOKUP(G448,'Form LTAHO Dropdowns (Hidden)'!$J$1:$J$5,1,FALSE)),1,0))</f>
        <v>0</v>
      </c>
      <c r="AP448" s="111">
        <f>IF(ISBLANK(K448),0,IF(ISNA(VLOOKUP(K448,'Form LTAHO Dropdowns (Hidden)'!$M$1:$M$4,1,FALSE)),1,0))</f>
        <v>0</v>
      </c>
      <c r="AQ448" s="111">
        <f>IF(ISBLANK(L448),0,IF(ISNA(VLOOKUP(L448,'Form LTAHO Dropdowns (Hidden)'!$K$1:$K$4,1,FALSE)),1,0))</f>
        <v>0</v>
      </c>
      <c r="AR448" s="111">
        <f t="shared" si="46"/>
        <v>0</v>
      </c>
      <c r="AS448" s="111">
        <f t="shared" si="47"/>
        <v>0</v>
      </c>
      <c r="AT448" s="111">
        <f t="shared" si="48"/>
        <v>0</v>
      </c>
    </row>
    <row r="449" spans="2:46" x14ac:dyDescent="0.25">
      <c r="B449" s="12"/>
      <c r="C449" s="12"/>
      <c r="D449" s="12"/>
      <c r="E449" s="32"/>
      <c r="F449" s="12"/>
      <c r="G449" s="12"/>
      <c r="H449" s="12"/>
      <c r="I449" s="32"/>
      <c r="J449" s="12"/>
      <c r="K449" s="12"/>
      <c r="L449" s="12"/>
      <c r="M449" s="12"/>
      <c r="N449" s="12"/>
      <c r="O449" s="12"/>
      <c r="P449" s="32"/>
      <c r="Q449" s="12"/>
      <c r="R449" s="12"/>
      <c r="S449" s="12"/>
      <c r="T449" s="12"/>
      <c r="U449" s="12"/>
      <c r="V449" s="12"/>
      <c r="Z449" s="111" t="e">
        <f>IF('Form LTAHO Instructions'!#REF!="yes",COUNTA('Form LTAHO General'!B449),0)</f>
        <v>#REF!</v>
      </c>
      <c r="AA449" s="111">
        <f>IF(COUNTA(B449:V449)&gt;0,3-(COUNTA('Form LTAHO General'!B449)+COUNTA('Form LTAHO General'!D449)+COUNTA('Form LTAHO General'!U449)),0)</f>
        <v>0</v>
      </c>
      <c r="AB449" s="111">
        <f>IF('Form LTAHO General'!U449="No",COUNTBLANK('Form LTAHO General'!E449:G449)+COUNTBLANK('Form LTAHO General'!K449),0)</f>
        <v>0</v>
      </c>
      <c r="AC449" s="111">
        <f>IF('Form LTAHO General'!G449="Others",COUNTBLANK('Form LTAHO General'!H449),0)</f>
        <v>0</v>
      </c>
      <c r="AD449" s="111">
        <f>IF(AND(U449="No",COUNTA('Form LTAHO General'!B449),ISBLANK('Form LTAHO General'!I449)),COUNTBLANK('Form LTAHO General'!J449),0)</f>
        <v>0</v>
      </c>
      <c r="AE449" s="111">
        <f>IF(ISBLANK(K449),0,IF(ISNUMBER(SEARCH("FI fully agreed with the client's requests/appeals",'Form LTAHO General'!K449)),0,COUNTBLANK('Form LTAHO General'!L449)))</f>
        <v>0</v>
      </c>
      <c r="AF449" s="111">
        <f>IF(OR('Form LTAHO General'!K449="Others",'Form LTAHO General'!L449="Others"),COUNTBLANK('Form LTAHO General'!M449),0)</f>
        <v>0</v>
      </c>
      <c r="AG449" s="111">
        <f>IF(ISBLANK(B449),0,IF(AND(ISBLANK('Form LTAHO General'!P449),NETWORKDAYS(IFERROR(DATE(LEFT('Form LTAHO General'!E449,4),MID('Form LTAHO General'!E449,5,2),RIGHT('Form LTAHO General'!E449,2)),0),IFERROR(DATE(LEFT('Form LTAHO Instructions'!#REF!,4),MID('Form LTAHO Instructions'!#REF!,5,2),RIGHT('Form LTAHO Instructions'!#REF!,2)),0),7)&gt;27),COUNTBLANK('Form LTAHO General'!#REF!),0))</f>
        <v>0</v>
      </c>
      <c r="AH449" s="111">
        <f t="shared" si="42"/>
        <v>0</v>
      </c>
      <c r="AI449" s="111">
        <f t="shared" si="43"/>
        <v>0</v>
      </c>
      <c r="AJ449" s="111">
        <f t="shared" si="44"/>
        <v>0</v>
      </c>
      <c r="AK449" s="111">
        <f>IF(ISBLANK(E449),0,IF(IFERROR(DATE(LEFT(E449,4),MID(E449,5,2),RIGHT(E449,2)),0)&lt;IFERROR(DATE(LEFT('Form LTAHO Instructions'!#REF!,4),MID('Form LTAHO Instructions'!#REF!,5,2),RIGHT('Form LTAHO Instructions'!#REF!,2)),0),0,1))</f>
        <v>0</v>
      </c>
      <c r="AL449" s="111">
        <f>IF('Form LTAHO General'!U449="Misconduct report has been filed",COUNTBLANK('Form LTAHO General'!V449),0)</f>
        <v>0</v>
      </c>
      <c r="AM449" s="111">
        <f t="shared" si="45"/>
        <v>0</v>
      </c>
      <c r="AN449" s="111">
        <f>IF(ISBLANK(D449),0,IF(ISNA(VLOOKUP(D449,'Form LTAHO Dropdowns (Hidden)'!$B$1:$B$4,1,FALSE)),1,0))</f>
        <v>0</v>
      </c>
      <c r="AO449" s="111">
        <f>IF(ISBLANK(G449),0,IF(ISNA(VLOOKUP(G449,'Form LTAHO Dropdowns (Hidden)'!$J$1:$J$5,1,FALSE)),1,0))</f>
        <v>0</v>
      </c>
      <c r="AP449" s="111">
        <f>IF(ISBLANK(K449),0,IF(ISNA(VLOOKUP(K449,'Form LTAHO Dropdowns (Hidden)'!$M$1:$M$4,1,FALSE)),1,0))</f>
        <v>0</v>
      </c>
      <c r="AQ449" s="111">
        <f>IF(ISBLANK(L449),0,IF(ISNA(VLOOKUP(L449,'Form LTAHO Dropdowns (Hidden)'!$K$1:$K$4,1,FALSE)),1,0))</f>
        <v>0</v>
      </c>
      <c r="AR449" s="111">
        <f t="shared" si="46"/>
        <v>0</v>
      </c>
      <c r="AS449" s="111">
        <f t="shared" si="47"/>
        <v>0</v>
      </c>
      <c r="AT449" s="111">
        <f t="shared" si="48"/>
        <v>0</v>
      </c>
    </row>
    <row r="450" spans="2:46" x14ac:dyDescent="0.25">
      <c r="B450" s="12"/>
      <c r="C450" s="12"/>
      <c r="D450" s="12"/>
      <c r="E450" s="32"/>
      <c r="F450" s="12"/>
      <c r="G450" s="12"/>
      <c r="H450" s="12"/>
      <c r="I450" s="32"/>
      <c r="J450" s="12"/>
      <c r="K450" s="12"/>
      <c r="L450" s="12"/>
      <c r="M450" s="12"/>
      <c r="N450" s="12"/>
      <c r="O450" s="12"/>
      <c r="P450" s="32"/>
      <c r="Q450" s="12"/>
      <c r="R450" s="12"/>
      <c r="S450" s="12"/>
      <c r="T450" s="12"/>
      <c r="U450" s="12"/>
      <c r="V450" s="12"/>
      <c r="Z450" s="111" t="e">
        <f>IF('Form LTAHO Instructions'!#REF!="yes",COUNTA('Form LTAHO General'!B450),0)</f>
        <v>#REF!</v>
      </c>
      <c r="AA450" s="111">
        <f>IF(COUNTA(B450:V450)&gt;0,3-(COUNTA('Form LTAHO General'!B450)+COUNTA('Form LTAHO General'!D450)+COUNTA('Form LTAHO General'!U450)),0)</f>
        <v>0</v>
      </c>
      <c r="AB450" s="111">
        <f>IF('Form LTAHO General'!U450="No",COUNTBLANK('Form LTAHO General'!E450:G450)+COUNTBLANK('Form LTAHO General'!K450),0)</f>
        <v>0</v>
      </c>
      <c r="AC450" s="111">
        <f>IF('Form LTAHO General'!G450="Others",COUNTBLANK('Form LTAHO General'!H450),0)</f>
        <v>0</v>
      </c>
      <c r="AD450" s="111">
        <f>IF(AND(U450="No",COUNTA('Form LTAHO General'!B450),ISBLANK('Form LTAHO General'!I450)),COUNTBLANK('Form LTAHO General'!J450),0)</f>
        <v>0</v>
      </c>
      <c r="AE450" s="111">
        <f>IF(ISBLANK(K450),0,IF(ISNUMBER(SEARCH("FI fully agreed with the client's requests/appeals",'Form LTAHO General'!K450)),0,COUNTBLANK('Form LTAHO General'!L450)))</f>
        <v>0</v>
      </c>
      <c r="AF450" s="111">
        <f>IF(OR('Form LTAHO General'!K450="Others",'Form LTAHO General'!L450="Others"),COUNTBLANK('Form LTAHO General'!M450),0)</f>
        <v>0</v>
      </c>
      <c r="AG450" s="111">
        <f>IF(ISBLANK(B450),0,IF(AND(ISBLANK('Form LTAHO General'!P450),NETWORKDAYS(IFERROR(DATE(LEFT('Form LTAHO General'!E450,4),MID('Form LTAHO General'!E450,5,2),RIGHT('Form LTAHO General'!E450,2)),0),IFERROR(DATE(LEFT('Form LTAHO Instructions'!#REF!,4),MID('Form LTAHO Instructions'!#REF!,5,2),RIGHT('Form LTAHO Instructions'!#REF!,2)),0),7)&gt;27),COUNTBLANK('Form LTAHO General'!#REF!),0))</f>
        <v>0</v>
      </c>
      <c r="AH450" s="111">
        <f t="shared" si="42"/>
        <v>0</v>
      </c>
      <c r="AI450" s="111">
        <f t="shared" si="43"/>
        <v>0</v>
      </c>
      <c r="AJ450" s="111">
        <f t="shared" si="44"/>
        <v>0</v>
      </c>
      <c r="AK450" s="111">
        <f>IF(ISBLANK(E450),0,IF(IFERROR(DATE(LEFT(E450,4),MID(E450,5,2),RIGHT(E450,2)),0)&lt;IFERROR(DATE(LEFT('Form LTAHO Instructions'!#REF!,4),MID('Form LTAHO Instructions'!#REF!,5,2),RIGHT('Form LTAHO Instructions'!#REF!,2)),0),0,1))</f>
        <v>0</v>
      </c>
      <c r="AL450" s="111">
        <f>IF('Form LTAHO General'!U450="Misconduct report has been filed",COUNTBLANK('Form LTAHO General'!V450),0)</f>
        <v>0</v>
      </c>
      <c r="AM450" s="111">
        <f t="shared" si="45"/>
        <v>0</v>
      </c>
      <c r="AN450" s="111">
        <f>IF(ISBLANK(D450),0,IF(ISNA(VLOOKUP(D450,'Form LTAHO Dropdowns (Hidden)'!$B$1:$B$4,1,FALSE)),1,0))</f>
        <v>0</v>
      </c>
      <c r="AO450" s="111">
        <f>IF(ISBLANK(G450),0,IF(ISNA(VLOOKUP(G450,'Form LTAHO Dropdowns (Hidden)'!$J$1:$J$5,1,FALSE)),1,0))</f>
        <v>0</v>
      </c>
      <c r="AP450" s="111">
        <f>IF(ISBLANK(K450),0,IF(ISNA(VLOOKUP(K450,'Form LTAHO Dropdowns (Hidden)'!$M$1:$M$4,1,FALSE)),1,0))</f>
        <v>0</v>
      </c>
      <c r="AQ450" s="111">
        <f>IF(ISBLANK(L450),0,IF(ISNA(VLOOKUP(L450,'Form LTAHO Dropdowns (Hidden)'!$K$1:$K$4,1,FALSE)),1,0))</f>
        <v>0</v>
      </c>
      <c r="AR450" s="111">
        <f t="shared" si="46"/>
        <v>0</v>
      </c>
      <c r="AS450" s="111">
        <f t="shared" si="47"/>
        <v>0</v>
      </c>
      <c r="AT450" s="111">
        <f t="shared" si="48"/>
        <v>0</v>
      </c>
    </row>
    <row r="451" spans="2:46" x14ac:dyDescent="0.25">
      <c r="B451" s="12"/>
      <c r="C451" s="12"/>
      <c r="D451" s="12"/>
      <c r="E451" s="32"/>
      <c r="F451" s="12"/>
      <c r="G451" s="12"/>
      <c r="H451" s="12"/>
      <c r="I451" s="32"/>
      <c r="J451" s="12"/>
      <c r="K451" s="12"/>
      <c r="L451" s="12"/>
      <c r="M451" s="12"/>
      <c r="N451" s="12"/>
      <c r="O451" s="12"/>
      <c r="P451" s="32"/>
      <c r="Q451" s="12"/>
      <c r="R451" s="12"/>
      <c r="S451" s="12"/>
      <c r="T451" s="12"/>
      <c r="U451" s="12"/>
      <c r="V451" s="12"/>
      <c r="Z451" s="111" t="e">
        <f>IF('Form LTAHO Instructions'!#REF!="yes",COUNTA('Form LTAHO General'!B451),0)</f>
        <v>#REF!</v>
      </c>
      <c r="AA451" s="111">
        <f>IF(COUNTA(B451:V451)&gt;0,3-(COUNTA('Form LTAHO General'!B451)+COUNTA('Form LTAHO General'!D451)+COUNTA('Form LTAHO General'!U451)),0)</f>
        <v>0</v>
      </c>
      <c r="AB451" s="111">
        <f>IF('Form LTAHO General'!U451="No",COUNTBLANK('Form LTAHO General'!E451:G451)+COUNTBLANK('Form LTAHO General'!K451),0)</f>
        <v>0</v>
      </c>
      <c r="AC451" s="111">
        <f>IF('Form LTAHO General'!G451="Others",COUNTBLANK('Form LTAHO General'!H451),0)</f>
        <v>0</v>
      </c>
      <c r="AD451" s="111">
        <f>IF(AND(U451="No",COUNTA('Form LTAHO General'!B451),ISBLANK('Form LTAHO General'!I451)),COUNTBLANK('Form LTAHO General'!J451),0)</f>
        <v>0</v>
      </c>
      <c r="AE451" s="111">
        <f>IF(ISBLANK(K451),0,IF(ISNUMBER(SEARCH("FI fully agreed with the client's requests/appeals",'Form LTAHO General'!K451)),0,COUNTBLANK('Form LTAHO General'!L451)))</f>
        <v>0</v>
      </c>
      <c r="AF451" s="111">
        <f>IF(OR('Form LTAHO General'!K451="Others",'Form LTAHO General'!L451="Others"),COUNTBLANK('Form LTAHO General'!M451),0)</f>
        <v>0</v>
      </c>
      <c r="AG451" s="111">
        <f>IF(ISBLANK(B451),0,IF(AND(ISBLANK('Form LTAHO General'!P451),NETWORKDAYS(IFERROR(DATE(LEFT('Form LTAHO General'!E451,4),MID('Form LTAHO General'!E451,5,2),RIGHT('Form LTAHO General'!E451,2)),0),IFERROR(DATE(LEFT('Form LTAHO Instructions'!#REF!,4),MID('Form LTAHO Instructions'!#REF!,5,2),RIGHT('Form LTAHO Instructions'!#REF!,2)),0),7)&gt;27),COUNTBLANK('Form LTAHO General'!#REF!),0))</f>
        <v>0</v>
      </c>
      <c r="AH451" s="111">
        <f t="shared" si="42"/>
        <v>0</v>
      </c>
      <c r="AI451" s="111">
        <f t="shared" si="43"/>
        <v>0</v>
      </c>
      <c r="AJ451" s="111">
        <f t="shared" si="44"/>
        <v>0</v>
      </c>
      <c r="AK451" s="111">
        <f>IF(ISBLANK(E451),0,IF(IFERROR(DATE(LEFT(E451,4),MID(E451,5,2),RIGHT(E451,2)),0)&lt;IFERROR(DATE(LEFT('Form LTAHO Instructions'!#REF!,4),MID('Form LTAHO Instructions'!#REF!,5,2),RIGHT('Form LTAHO Instructions'!#REF!,2)),0),0,1))</f>
        <v>0</v>
      </c>
      <c r="AL451" s="111">
        <f>IF('Form LTAHO General'!U451="Misconduct report has been filed",COUNTBLANK('Form LTAHO General'!V451),0)</f>
        <v>0</v>
      </c>
      <c r="AM451" s="111">
        <f t="shared" si="45"/>
        <v>0</v>
      </c>
      <c r="AN451" s="111">
        <f>IF(ISBLANK(D451),0,IF(ISNA(VLOOKUP(D451,'Form LTAHO Dropdowns (Hidden)'!$B$1:$B$4,1,FALSE)),1,0))</f>
        <v>0</v>
      </c>
      <c r="AO451" s="111">
        <f>IF(ISBLANK(G451),0,IF(ISNA(VLOOKUP(G451,'Form LTAHO Dropdowns (Hidden)'!$J$1:$J$5,1,FALSE)),1,0))</f>
        <v>0</v>
      </c>
      <c r="AP451" s="111">
        <f>IF(ISBLANK(K451),0,IF(ISNA(VLOOKUP(K451,'Form LTAHO Dropdowns (Hidden)'!$M$1:$M$4,1,FALSE)),1,0))</f>
        <v>0</v>
      </c>
      <c r="AQ451" s="111">
        <f>IF(ISBLANK(L451),0,IF(ISNA(VLOOKUP(L451,'Form LTAHO Dropdowns (Hidden)'!$K$1:$K$4,1,FALSE)),1,0))</f>
        <v>0</v>
      </c>
      <c r="AR451" s="111">
        <f t="shared" si="46"/>
        <v>0</v>
      </c>
      <c r="AS451" s="111">
        <f t="shared" si="47"/>
        <v>0</v>
      </c>
      <c r="AT451" s="111">
        <f t="shared" si="48"/>
        <v>0</v>
      </c>
    </row>
    <row r="452" spans="2:46" x14ac:dyDescent="0.25">
      <c r="B452" s="12"/>
      <c r="C452" s="12"/>
      <c r="D452" s="12"/>
      <c r="E452" s="32"/>
      <c r="F452" s="12"/>
      <c r="G452" s="12"/>
      <c r="H452" s="12"/>
      <c r="I452" s="32"/>
      <c r="J452" s="12"/>
      <c r="K452" s="12"/>
      <c r="L452" s="12"/>
      <c r="M452" s="12"/>
      <c r="N452" s="12"/>
      <c r="O452" s="12"/>
      <c r="P452" s="32"/>
      <c r="Q452" s="12"/>
      <c r="R452" s="12"/>
      <c r="S452" s="12"/>
      <c r="T452" s="12"/>
      <c r="U452" s="12"/>
      <c r="V452" s="12"/>
      <c r="Z452" s="111" t="e">
        <f>IF('Form LTAHO Instructions'!#REF!="yes",COUNTA('Form LTAHO General'!B452),0)</f>
        <v>#REF!</v>
      </c>
      <c r="AA452" s="111">
        <f>IF(COUNTA(B452:V452)&gt;0,3-(COUNTA('Form LTAHO General'!B452)+COUNTA('Form LTAHO General'!D452)+COUNTA('Form LTAHO General'!U452)),0)</f>
        <v>0</v>
      </c>
      <c r="AB452" s="111">
        <f>IF('Form LTAHO General'!U452="No",COUNTBLANK('Form LTAHO General'!E452:G452)+COUNTBLANK('Form LTAHO General'!K452),0)</f>
        <v>0</v>
      </c>
      <c r="AC452" s="111">
        <f>IF('Form LTAHO General'!G452="Others",COUNTBLANK('Form LTAHO General'!H452),0)</f>
        <v>0</v>
      </c>
      <c r="AD452" s="111">
        <f>IF(AND(U452="No",COUNTA('Form LTAHO General'!B452),ISBLANK('Form LTAHO General'!I452)),COUNTBLANK('Form LTAHO General'!J452),0)</f>
        <v>0</v>
      </c>
      <c r="AE452" s="111">
        <f>IF(ISBLANK(K452),0,IF(ISNUMBER(SEARCH("FI fully agreed with the client's requests/appeals",'Form LTAHO General'!K452)),0,COUNTBLANK('Form LTAHO General'!L452)))</f>
        <v>0</v>
      </c>
      <c r="AF452" s="111">
        <f>IF(OR('Form LTAHO General'!K452="Others",'Form LTAHO General'!L452="Others"),COUNTBLANK('Form LTAHO General'!M452),0)</f>
        <v>0</v>
      </c>
      <c r="AG452" s="111">
        <f>IF(ISBLANK(B452),0,IF(AND(ISBLANK('Form LTAHO General'!P452),NETWORKDAYS(IFERROR(DATE(LEFT('Form LTAHO General'!E452,4),MID('Form LTAHO General'!E452,5,2),RIGHT('Form LTAHO General'!E452,2)),0),IFERROR(DATE(LEFT('Form LTAHO Instructions'!#REF!,4),MID('Form LTAHO Instructions'!#REF!,5,2),RIGHT('Form LTAHO Instructions'!#REF!,2)),0),7)&gt;27),COUNTBLANK('Form LTAHO General'!#REF!),0))</f>
        <v>0</v>
      </c>
      <c r="AH452" s="111">
        <f t="shared" si="42"/>
        <v>0</v>
      </c>
      <c r="AI452" s="111">
        <f t="shared" si="43"/>
        <v>0</v>
      </c>
      <c r="AJ452" s="111">
        <f t="shared" si="44"/>
        <v>0</v>
      </c>
      <c r="AK452" s="111">
        <f>IF(ISBLANK(E452),0,IF(IFERROR(DATE(LEFT(E452,4),MID(E452,5,2),RIGHT(E452,2)),0)&lt;IFERROR(DATE(LEFT('Form LTAHO Instructions'!#REF!,4),MID('Form LTAHO Instructions'!#REF!,5,2),RIGHT('Form LTAHO Instructions'!#REF!,2)),0),0,1))</f>
        <v>0</v>
      </c>
      <c r="AL452" s="111">
        <f>IF('Form LTAHO General'!U452="Misconduct report has been filed",COUNTBLANK('Form LTAHO General'!V452),0)</f>
        <v>0</v>
      </c>
      <c r="AM452" s="111">
        <f t="shared" si="45"/>
        <v>0</v>
      </c>
      <c r="AN452" s="111">
        <f>IF(ISBLANK(D452),0,IF(ISNA(VLOOKUP(D452,'Form LTAHO Dropdowns (Hidden)'!$B$1:$B$4,1,FALSE)),1,0))</f>
        <v>0</v>
      </c>
      <c r="AO452" s="111">
        <f>IF(ISBLANK(G452),0,IF(ISNA(VLOOKUP(G452,'Form LTAHO Dropdowns (Hidden)'!$J$1:$J$5,1,FALSE)),1,0))</f>
        <v>0</v>
      </c>
      <c r="AP452" s="111">
        <f>IF(ISBLANK(K452),0,IF(ISNA(VLOOKUP(K452,'Form LTAHO Dropdowns (Hidden)'!$M$1:$M$4,1,FALSE)),1,0))</f>
        <v>0</v>
      </c>
      <c r="AQ452" s="111">
        <f>IF(ISBLANK(L452),0,IF(ISNA(VLOOKUP(L452,'Form LTAHO Dropdowns (Hidden)'!$K$1:$K$4,1,FALSE)),1,0))</f>
        <v>0</v>
      </c>
      <c r="AR452" s="111">
        <f t="shared" si="46"/>
        <v>0</v>
      </c>
      <c r="AS452" s="111">
        <f t="shared" si="47"/>
        <v>0</v>
      </c>
      <c r="AT452" s="111">
        <f t="shared" si="48"/>
        <v>0</v>
      </c>
    </row>
    <row r="453" spans="2:46" x14ac:dyDescent="0.25">
      <c r="B453" s="12"/>
      <c r="C453" s="12"/>
      <c r="D453" s="12"/>
      <c r="E453" s="32"/>
      <c r="F453" s="12"/>
      <c r="G453" s="12"/>
      <c r="H453" s="12"/>
      <c r="I453" s="32"/>
      <c r="J453" s="12"/>
      <c r="K453" s="12"/>
      <c r="L453" s="12"/>
      <c r="M453" s="12"/>
      <c r="N453" s="12"/>
      <c r="O453" s="12"/>
      <c r="P453" s="32"/>
      <c r="Q453" s="12"/>
      <c r="R453" s="12"/>
      <c r="S453" s="12"/>
      <c r="T453" s="12"/>
      <c r="U453" s="12"/>
      <c r="V453" s="12"/>
      <c r="Z453" s="111" t="e">
        <f>IF('Form LTAHO Instructions'!#REF!="yes",COUNTA('Form LTAHO General'!B453),0)</f>
        <v>#REF!</v>
      </c>
      <c r="AA453" s="111">
        <f>IF(COUNTA(B453:V453)&gt;0,3-(COUNTA('Form LTAHO General'!B453)+COUNTA('Form LTAHO General'!D453)+COUNTA('Form LTAHO General'!U453)),0)</f>
        <v>0</v>
      </c>
      <c r="AB453" s="111">
        <f>IF('Form LTAHO General'!U453="No",COUNTBLANK('Form LTAHO General'!E453:G453)+COUNTBLANK('Form LTAHO General'!K453),0)</f>
        <v>0</v>
      </c>
      <c r="AC453" s="111">
        <f>IF('Form LTAHO General'!G453="Others",COUNTBLANK('Form LTAHO General'!H453),0)</f>
        <v>0</v>
      </c>
      <c r="AD453" s="111">
        <f>IF(AND(U453="No",COUNTA('Form LTAHO General'!B453),ISBLANK('Form LTAHO General'!I453)),COUNTBLANK('Form LTAHO General'!J453),0)</f>
        <v>0</v>
      </c>
      <c r="AE453" s="111">
        <f>IF(ISBLANK(K453),0,IF(ISNUMBER(SEARCH("FI fully agreed with the client's requests/appeals",'Form LTAHO General'!K453)),0,COUNTBLANK('Form LTAHO General'!L453)))</f>
        <v>0</v>
      </c>
      <c r="AF453" s="111">
        <f>IF(OR('Form LTAHO General'!K453="Others",'Form LTAHO General'!L453="Others"),COUNTBLANK('Form LTAHO General'!M453),0)</f>
        <v>0</v>
      </c>
      <c r="AG453" s="111">
        <f>IF(ISBLANK(B453),0,IF(AND(ISBLANK('Form LTAHO General'!P453),NETWORKDAYS(IFERROR(DATE(LEFT('Form LTAHO General'!E453,4),MID('Form LTAHO General'!E453,5,2),RIGHT('Form LTAHO General'!E453,2)),0),IFERROR(DATE(LEFT('Form LTAHO Instructions'!#REF!,4),MID('Form LTAHO Instructions'!#REF!,5,2),RIGHT('Form LTAHO Instructions'!#REF!,2)),0),7)&gt;27),COUNTBLANK('Form LTAHO General'!#REF!),0))</f>
        <v>0</v>
      </c>
      <c r="AH453" s="111">
        <f t="shared" ref="AH453:AH504" si="49">IF(ISBLANK(E453),0,IF(AND(LEN(E453)=8, VALUE(MID(E453,5,2))&lt;13,VALUE(RIGHT(E453,2))&lt;32),0,1))</f>
        <v>0</v>
      </c>
      <c r="AI453" s="111">
        <f t="shared" ref="AI453:AI504" si="50">IF(ISBLANK(I453),0,IF(AND(LEN(I453)=8, VALUE(MID(I453,5,2))&lt;13,VALUE(RIGHT(I453,2))&lt;32),0,1))</f>
        <v>0</v>
      </c>
      <c r="AJ453" s="111">
        <f t="shared" ref="AJ453:AJ504" si="51">IF(ISBLANK(P453),0,IF(AND(LEN(P453)=8, VALUE(MID(P453,5,2))&lt;13,VALUE(RIGHT(P453,2))&lt;32),0,1))</f>
        <v>0</v>
      </c>
      <c r="AK453" s="111">
        <f>IF(ISBLANK(E453),0,IF(IFERROR(DATE(LEFT(E453,4),MID(E453,5,2),RIGHT(E453,2)),0)&lt;IFERROR(DATE(LEFT('Form LTAHO Instructions'!#REF!,4),MID('Form LTAHO Instructions'!#REF!,5,2),RIGHT('Form LTAHO Instructions'!#REF!,2)),0),0,1))</f>
        <v>0</v>
      </c>
      <c r="AL453" s="111">
        <f>IF('Form LTAHO General'!U453="Misconduct report has been filed",COUNTBLANK('Form LTAHO General'!V453),0)</f>
        <v>0</v>
      </c>
      <c r="AM453" s="111">
        <f t="shared" ref="AM453:AM504" si="52">IF(ISBLANK(V453),0,IF(AND(LEFT(V453,2)="MR",LEN(V453)&gt;=17),0,1))</f>
        <v>0</v>
      </c>
      <c r="AN453" s="111">
        <f>IF(ISBLANK(D453),0,IF(ISNA(VLOOKUP(D453,'Form LTAHO Dropdowns (Hidden)'!$B$1:$B$4,1,FALSE)),1,0))</f>
        <v>0</v>
      </c>
      <c r="AO453" s="111">
        <f>IF(ISBLANK(G453),0,IF(ISNA(VLOOKUP(G453,'Form LTAHO Dropdowns (Hidden)'!$J$1:$J$5,1,FALSE)),1,0))</f>
        <v>0</v>
      </c>
      <c r="AP453" s="111">
        <f>IF(ISBLANK(K453),0,IF(ISNA(VLOOKUP(K453,'Form LTAHO Dropdowns (Hidden)'!$M$1:$M$4,1,FALSE)),1,0))</f>
        <v>0</v>
      </c>
      <c r="AQ453" s="111">
        <f>IF(ISBLANK(L453),0,IF(ISNA(VLOOKUP(L453,'Form LTAHO Dropdowns (Hidden)'!$K$1:$K$4,1,FALSE)),1,0))</f>
        <v>0</v>
      </c>
      <c r="AR453" s="111">
        <f t="shared" ref="AR453:AR504" si="53">IF(ISBLANK(Q453),0,IF(OR(Q453="YES",Q453="No"),0,1))</f>
        <v>0</v>
      </c>
      <c r="AS453" s="111">
        <f t="shared" ref="AS453:AS504" si="54">IF(ISBLANK(R453),0,IF(OR(R453="Yes",R453="No"),0,1))</f>
        <v>0</v>
      </c>
      <c r="AT453" s="111">
        <f t="shared" ref="AT453:AT504" si="55">IF(ISBLANK(U453),0,IF(OR(U453="No",U453="Misconduct report has been filed",U453="Misconduct report will be filed"),0,1))</f>
        <v>0</v>
      </c>
    </row>
    <row r="454" spans="2:46" x14ac:dyDescent="0.25">
      <c r="B454" s="12"/>
      <c r="C454" s="12"/>
      <c r="D454" s="12"/>
      <c r="E454" s="32"/>
      <c r="F454" s="12"/>
      <c r="G454" s="12"/>
      <c r="H454" s="12"/>
      <c r="I454" s="32"/>
      <c r="J454" s="12"/>
      <c r="K454" s="12"/>
      <c r="L454" s="12"/>
      <c r="M454" s="12"/>
      <c r="N454" s="12"/>
      <c r="O454" s="12"/>
      <c r="P454" s="32"/>
      <c r="Q454" s="12"/>
      <c r="R454" s="12"/>
      <c r="S454" s="12"/>
      <c r="T454" s="12"/>
      <c r="U454" s="12"/>
      <c r="V454" s="12"/>
      <c r="Z454" s="111" t="e">
        <f>IF('Form LTAHO Instructions'!#REF!="yes",COUNTA('Form LTAHO General'!B454),0)</f>
        <v>#REF!</v>
      </c>
      <c r="AA454" s="111">
        <f>IF(COUNTA(B454:V454)&gt;0,3-(COUNTA('Form LTAHO General'!B454)+COUNTA('Form LTAHO General'!D454)+COUNTA('Form LTAHO General'!U454)),0)</f>
        <v>0</v>
      </c>
      <c r="AB454" s="111">
        <f>IF('Form LTAHO General'!U454="No",COUNTBLANK('Form LTAHO General'!E454:G454)+COUNTBLANK('Form LTAHO General'!K454),0)</f>
        <v>0</v>
      </c>
      <c r="AC454" s="111">
        <f>IF('Form LTAHO General'!G454="Others",COUNTBLANK('Form LTAHO General'!H454),0)</f>
        <v>0</v>
      </c>
      <c r="AD454" s="111">
        <f>IF(AND(U454="No",COUNTA('Form LTAHO General'!B454),ISBLANK('Form LTAHO General'!I454)),COUNTBLANK('Form LTAHO General'!J454),0)</f>
        <v>0</v>
      </c>
      <c r="AE454" s="111">
        <f>IF(ISBLANK(K454),0,IF(ISNUMBER(SEARCH("FI fully agreed with the client's requests/appeals",'Form LTAHO General'!K454)),0,COUNTBLANK('Form LTAHO General'!L454)))</f>
        <v>0</v>
      </c>
      <c r="AF454" s="111">
        <f>IF(OR('Form LTAHO General'!K454="Others",'Form LTAHO General'!L454="Others"),COUNTBLANK('Form LTAHO General'!M454),0)</f>
        <v>0</v>
      </c>
      <c r="AG454" s="111">
        <f>IF(ISBLANK(B454),0,IF(AND(ISBLANK('Form LTAHO General'!P454),NETWORKDAYS(IFERROR(DATE(LEFT('Form LTAHO General'!E454,4),MID('Form LTAHO General'!E454,5,2),RIGHT('Form LTAHO General'!E454,2)),0),IFERROR(DATE(LEFT('Form LTAHO Instructions'!#REF!,4),MID('Form LTAHO Instructions'!#REF!,5,2),RIGHT('Form LTAHO Instructions'!#REF!,2)),0),7)&gt;27),COUNTBLANK('Form LTAHO General'!#REF!),0))</f>
        <v>0</v>
      </c>
      <c r="AH454" s="111">
        <f t="shared" si="49"/>
        <v>0</v>
      </c>
      <c r="AI454" s="111">
        <f t="shared" si="50"/>
        <v>0</v>
      </c>
      <c r="AJ454" s="111">
        <f t="shared" si="51"/>
        <v>0</v>
      </c>
      <c r="AK454" s="111">
        <f>IF(ISBLANK(E454),0,IF(IFERROR(DATE(LEFT(E454,4),MID(E454,5,2),RIGHT(E454,2)),0)&lt;IFERROR(DATE(LEFT('Form LTAHO Instructions'!#REF!,4),MID('Form LTAHO Instructions'!#REF!,5,2),RIGHT('Form LTAHO Instructions'!#REF!,2)),0),0,1))</f>
        <v>0</v>
      </c>
      <c r="AL454" s="111">
        <f>IF('Form LTAHO General'!U454="Misconduct report has been filed",COUNTBLANK('Form LTAHO General'!V454),0)</f>
        <v>0</v>
      </c>
      <c r="AM454" s="111">
        <f t="shared" si="52"/>
        <v>0</v>
      </c>
      <c r="AN454" s="111">
        <f>IF(ISBLANK(D454),0,IF(ISNA(VLOOKUP(D454,'Form LTAHO Dropdowns (Hidden)'!$B$1:$B$4,1,FALSE)),1,0))</f>
        <v>0</v>
      </c>
      <c r="AO454" s="111">
        <f>IF(ISBLANK(G454),0,IF(ISNA(VLOOKUP(G454,'Form LTAHO Dropdowns (Hidden)'!$J$1:$J$5,1,FALSE)),1,0))</f>
        <v>0</v>
      </c>
      <c r="AP454" s="111">
        <f>IF(ISBLANK(K454),0,IF(ISNA(VLOOKUP(K454,'Form LTAHO Dropdowns (Hidden)'!$M$1:$M$4,1,FALSE)),1,0))</f>
        <v>0</v>
      </c>
      <c r="AQ454" s="111">
        <f>IF(ISBLANK(L454),0,IF(ISNA(VLOOKUP(L454,'Form LTAHO Dropdowns (Hidden)'!$K$1:$K$4,1,FALSE)),1,0))</f>
        <v>0</v>
      </c>
      <c r="AR454" s="111">
        <f t="shared" si="53"/>
        <v>0</v>
      </c>
      <c r="AS454" s="111">
        <f t="shared" si="54"/>
        <v>0</v>
      </c>
      <c r="AT454" s="111">
        <f t="shared" si="55"/>
        <v>0</v>
      </c>
    </row>
    <row r="455" spans="2:46" x14ac:dyDescent="0.25">
      <c r="B455" s="12"/>
      <c r="C455" s="12"/>
      <c r="D455" s="12"/>
      <c r="E455" s="32"/>
      <c r="F455" s="12"/>
      <c r="G455" s="12"/>
      <c r="H455" s="12"/>
      <c r="I455" s="32"/>
      <c r="J455" s="12"/>
      <c r="K455" s="12"/>
      <c r="L455" s="12"/>
      <c r="M455" s="12"/>
      <c r="N455" s="12"/>
      <c r="O455" s="12"/>
      <c r="P455" s="32"/>
      <c r="Q455" s="12"/>
      <c r="R455" s="12"/>
      <c r="S455" s="12"/>
      <c r="T455" s="12"/>
      <c r="U455" s="12"/>
      <c r="V455" s="12"/>
      <c r="Z455" s="111" t="e">
        <f>IF('Form LTAHO Instructions'!#REF!="yes",COUNTA('Form LTAHO General'!B455),0)</f>
        <v>#REF!</v>
      </c>
      <c r="AA455" s="111">
        <f>IF(COUNTA(B455:V455)&gt;0,3-(COUNTA('Form LTAHO General'!B455)+COUNTA('Form LTAHO General'!D455)+COUNTA('Form LTAHO General'!U455)),0)</f>
        <v>0</v>
      </c>
      <c r="AB455" s="111">
        <f>IF('Form LTAHO General'!U455="No",COUNTBLANK('Form LTAHO General'!E455:G455)+COUNTBLANK('Form LTAHO General'!K455),0)</f>
        <v>0</v>
      </c>
      <c r="AC455" s="111">
        <f>IF('Form LTAHO General'!G455="Others",COUNTBLANK('Form LTAHO General'!H455),0)</f>
        <v>0</v>
      </c>
      <c r="AD455" s="111">
        <f>IF(AND(U455="No",COUNTA('Form LTAHO General'!B455),ISBLANK('Form LTAHO General'!I455)),COUNTBLANK('Form LTAHO General'!J455),0)</f>
        <v>0</v>
      </c>
      <c r="AE455" s="111">
        <f>IF(ISBLANK(K455),0,IF(ISNUMBER(SEARCH("FI fully agreed with the client's requests/appeals",'Form LTAHO General'!K455)),0,COUNTBLANK('Form LTAHO General'!L455)))</f>
        <v>0</v>
      </c>
      <c r="AF455" s="111">
        <f>IF(OR('Form LTAHO General'!K455="Others",'Form LTAHO General'!L455="Others"),COUNTBLANK('Form LTAHO General'!M455),0)</f>
        <v>0</v>
      </c>
      <c r="AG455" s="111">
        <f>IF(ISBLANK(B455),0,IF(AND(ISBLANK('Form LTAHO General'!P455),NETWORKDAYS(IFERROR(DATE(LEFT('Form LTAHO General'!E455,4),MID('Form LTAHO General'!E455,5,2),RIGHT('Form LTAHO General'!E455,2)),0),IFERROR(DATE(LEFT('Form LTAHO Instructions'!#REF!,4),MID('Form LTAHO Instructions'!#REF!,5,2),RIGHT('Form LTAHO Instructions'!#REF!,2)),0),7)&gt;27),COUNTBLANK('Form LTAHO General'!#REF!),0))</f>
        <v>0</v>
      </c>
      <c r="AH455" s="111">
        <f t="shared" si="49"/>
        <v>0</v>
      </c>
      <c r="AI455" s="111">
        <f t="shared" si="50"/>
        <v>0</v>
      </c>
      <c r="AJ455" s="111">
        <f t="shared" si="51"/>
        <v>0</v>
      </c>
      <c r="AK455" s="111">
        <f>IF(ISBLANK(E455),0,IF(IFERROR(DATE(LEFT(E455,4),MID(E455,5,2),RIGHT(E455,2)),0)&lt;IFERROR(DATE(LEFT('Form LTAHO Instructions'!#REF!,4),MID('Form LTAHO Instructions'!#REF!,5,2),RIGHT('Form LTAHO Instructions'!#REF!,2)),0),0,1))</f>
        <v>0</v>
      </c>
      <c r="AL455" s="111">
        <f>IF('Form LTAHO General'!U455="Misconduct report has been filed",COUNTBLANK('Form LTAHO General'!V455),0)</f>
        <v>0</v>
      </c>
      <c r="AM455" s="111">
        <f t="shared" si="52"/>
        <v>0</v>
      </c>
      <c r="AN455" s="111">
        <f>IF(ISBLANK(D455),0,IF(ISNA(VLOOKUP(D455,'Form LTAHO Dropdowns (Hidden)'!$B$1:$B$4,1,FALSE)),1,0))</f>
        <v>0</v>
      </c>
      <c r="AO455" s="111">
        <f>IF(ISBLANK(G455),0,IF(ISNA(VLOOKUP(G455,'Form LTAHO Dropdowns (Hidden)'!$J$1:$J$5,1,FALSE)),1,0))</f>
        <v>0</v>
      </c>
      <c r="AP455" s="111">
        <f>IF(ISBLANK(K455),0,IF(ISNA(VLOOKUP(K455,'Form LTAHO Dropdowns (Hidden)'!$M$1:$M$4,1,FALSE)),1,0))</f>
        <v>0</v>
      </c>
      <c r="AQ455" s="111">
        <f>IF(ISBLANK(L455),0,IF(ISNA(VLOOKUP(L455,'Form LTAHO Dropdowns (Hidden)'!$K$1:$K$4,1,FALSE)),1,0))</f>
        <v>0</v>
      </c>
      <c r="AR455" s="111">
        <f t="shared" si="53"/>
        <v>0</v>
      </c>
      <c r="AS455" s="111">
        <f t="shared" si="54"/>
        <v>0</v>
      </c>
      <c r="AT455" s="111">
        <f t="shared" si="55"/>
        <v>0</v>
      </c>
    </row>
    <row r="456" spans="2:46" x14ac:dyDescent="0.25">
      <c r="B456" s="12"/>
      <c r="C456" s="12"/>
      <c r="D456" s="12"/>
      <c r="E456" s="32"/>
      <c r="F456" s="12"/>
      <c r="G456" s="12"/>
      <c r="H456" s="12"/>
      <c r="I456" s="32"/>
      <c r="J456" s="12"/>
      <c r="K456" s="12"/>
      <c r="L456" s="12"/>
      <c r="M456" s="12"/>
      <c r="N456" s="12"/>
      <c r="O456" s="12"/>
      <c r="P456" s="32"/>
      <c r="Q456" s="12"/>
      <c r="R456" s="12"/>
      <c r="S456" s="12"/>
      <c r="T456" s="12"/>
      <c r="U456" s="12"/>
      <c r="V456" s="12"/>
      <c r="Z456" s="111" t="e">
        <f>IF('Form LTAHO Instructions'!#REF!="yes",COUNTA('Form LTAHO General'!B456),0)</f>
        <v>#REF!</v>
      </c>
      <c r="AA456" s="111">
        <f>IF(COUNTA(B456:V456)&gt;0,3-(COUNTA('Form LTAHO General'!B456)+COUNTA('Form LTAHO General'!D456)+COUNTA('Form LTAHO General'!U456)),0)</f>
        <v>0</v>
      </c>
      <c r="AB456" s="111">
        <f>IF('Form LTAHO General'!U456="No",COUNTBLANK('Form LTAHO General'!E456:G456)+COUNTBLANK('Form LTAHO General'!K456),0)</f>
        <v>0</v>
      </c>
      <c r="AC456" s="111">
        <f>IF('Form LTAHO General'!G456="Others",COUNTBLANK('Form LTAHO General'!H456),0)</f>
        <v>0</v>
      </c>
      <c r="AD456" s="111">
        <f>IF(AND(U456="No",COUNTA('Form LTAHO General'!B456),ISBLANK('Form LTAHO General'!I456)),COUNTBLANK('Form LTAHO General'!J456),0)</f>
        <v>0</v>
      </c>
      <c r="AE456" s="111">
        <f>IF(ISBLANK(K456),0,IF(ISNUMBER(SEARCH("FI fully agreed with the client's requests/appeals",'Form LTAHO General'!K456)),0,COUNTBLANK('Form LTAHO General'!L456)))</f>
        <v>0</v>
      </c>
      <c r="AF456" s="111">
        <f>IF(OR('Form LTAHO General'!K456="Others",'Form LTAHO General'!L456="Others"),COUNTBLANK('Form LTAHO General'!M456),0)</f>
        <v>0</v>
      </c>
      <c r="AG456" s="111">
        <f>IF(ISBLANK(B456),0,IF(AND(ISBLANK('Form LTAHO General'!P456),NETWORKDAYS(IFERROR(DATE(LEFT('Form LTAHO General'!E456,4),MID('Form LTAHO General'!E456,5,2),RIGHT('Form LTAHO General'!E456,2)),0),IFERROR(DATE(LEFT('Form LTAHO Instructions'!#REF!,4),MID('Form LTAHO Instructions'!#REF!,5,2),RIGHT('Form LTAHO Instructions'!#REF!,2)),0),7)&gt;27),COUNTBLANK('Form LTAHO General'!#REF!),0))</f>
        <v>0</v>
      </c>
      <c r="AH456" s="111">
        <f t="shared" si="49"/>
        <v>0</v>
      </c>
      <c r="AI456" s="111">
        <f t="shared" si="50"/>
        <v>0</v>
      </c>
      <c r="AJ456" s="111">
        <f t="shared" si="51"/>
        <v>0</v>
      </c>
      <c r="AK456" s="111">
        <f>IF(ISBLANK(E456),0,IF(IFERROR(DATE(LEFT(E456,4),MID(E456,5,2),RIGHT(E456,2)),0)&lt;IFERROR(DATE(LEFT('Form LTAHO Instructions'!#REF!,4),MID('Form LTAHO Instructions'!#REF!,5,2),RIGHT('Form LTAHO Instructions'!#REF!,2)),0),0,1))</f>
        <v>0</v>
      </c>
      <c r="AL456" s="111">
        <f>IF('Form LTAHO General'!U456="Misconduct report has been filed",COUNTBLANK('Form LTAHO General'!V456),0)</f>
        <v>0</v>
      </c>
      <c r="AM456" s="111">
        <f t="shared" si="52"/>
        <v>0</v>
      </c>
      <c r="AN456" s="111">
        <f>IF(ISBLANK(D456),0,IF(ISNA(VLOOKUP(D456,'Form LTAHO Dropdowns (Hidden)'!$B$1:$B$4,1,FALSE)),1,0))</f>
        <v>0</v>
      </c>
      <c r="AO456" s="111">
        <f>IF(ISBLANK(G456),0,IF(ISNA(VLOOKUP(G456,'Form LTAHO Dropdowns (Hidden)'!$J$1:$J$5,1,FALSE)),1,0))</f>
        <v>0</v>
      </c>
      <c r="AP456" s="111">
        <f>IF(ISBLANK(K456),0,IF(ISNA(VLOOKUP(K456,'Form LTAHO Dropdowns (Hidden)'!$M$1:$M$4,1,FALSE)),1,0))</f>
        <v>0</v>
      </c>
      <c r="AQ456" s="111">
        <f>IF(ISBLANK(L456),0,IF(ISNA(VLOOKUP(L456,'Form LTAHO Dropdowns (Hidden)'!$K$1:$K$4,1,FALSE)),1,0))</f>
        <v>0</v>
      </c>
      <c r="AR456" s="111">
        <f t="shared" si="53"/>
        <v>0</v>
      </c>
      <c r="AS456" s="111">
        <f t="shared" si="54"/>
        <v>0</v>
      </c>
      <c r="AT456" s="111">
        <f t="shared" si="55"/>
        <v>0</v>
      </c>
    </row>
    <row r="457" spans="2:46" x14ac:dyDescent="0.25">
      <c r="B457" s="12"/>
      <c r="C457" s="12"/>
      <c r="D457" s="12"/>
      <c r="E457" s="32"/>
      <c r="F457" s="12"/>
      <c r="G457" s="12"/>
      <c r="H457" s="12"/>
      <c r="I457" s="32"/>
      <c r="J457" s="12"/>
      <c r="K457" s="12"/>
      <c r="L457" s="12"/>
      <c r="M457" s="12"/>
      <c r="N457" s="12"/>
      <c r="O457" s="12"/>
      <c r="P457" s="32"/>
      <c r="Q457" s="12"/>
      <c r="R457" s="12"/>
      <c r="S457" s="12"/>
      <c r="T457" s="12"/>
      <c r="U457" s="12"/>
      <c r="V457" s="12"/>
      <c r="Z457" s="111" t="e">
        <f>IF('Form LTAHO Instructions'!#REF!="yes",COUNTA('Form LTAHO General'!B457),0)</f>
        <v>#REF!</v>
      </c>
      <c r="AA457" s="111">
        <f>IF(COUNTA(B457:V457)&gt;0,3-(COUNTA('Form LTAHO General'!B457)+COUNTA('Form LTAHO General'!D457)+COUNTA('Form LTAHO General'!U457)),0)</f>
        <v>0</v>
      </c>
      <c r="AB457" s="111">
        <f>IF('Form LTAHO General'!U457="No",COUNTBLANK('Form LTAHO General'!E457:G457)+COUNTBLANK('Form LTAHO General'!K457),0)</f>
        <v>0</v>
      </c>
      <c r="AC457" s="111">
        <f>IF('Form LTAHO General'!G457="Others",COUNTBLANK('Form LTAHO General'!H457),0)</f>
        <v>0</v>
      </c>
      <c r="AD457" s="111">
        <f>IF(AND(U457="No",COUNTA('Form LTAHO General'!B457),ISBLANK('Form LTAHO General'!I457)),COUNTBLANK('Form LTAHO General'!J457),0)</f>
        <v>0</v>
      </c>
      <c r="AE457" s="111">
        <f>IF(ISBLANK(K457),0,IF(ISNUMBER(SEARCH("FI fully agreed with the client's requests/appeals",'Form LTAHO General'!K457)),0,COUNTBLANK('Form LTAHO General'!L457)))</f>
        <v>0</v>
      </c>
      <c r="AF457" s="111">
        <f>IF(OR('Form LTAHO General'!K457="Others",'Form LTAHO General'!L457="Others"),COUNTBLANK('Form LTAHO General'!M457),0)</f>
        <v>0</v>
      </c>
      <c r="AG457" s="111">
        <f>IF(ISBLANK(B457),0,IF(AND(ISBLANK('Form LTAHO General'!P457),NETWORKDAYS(IFERROR(DATE(LEFT('Form LTAHO General'!E457,4),MID('Form LTAHO General'!E457,5,2),RIGHT('Form LTAHO General'!E457,2)),0),IFERROR(DATE(LEFT('Form LTAHO Instructions'!#REF!,4),MID('Form LTAHO Instructions'!#REF!,5,2),RIGHT('Form LTAHO Instructions'!#REF!,2)),0),7)&gt;27),COUNTBLANK('Form LTAHO General'!#REF!),0))</f>
        <v>0</v>
      </c>
      <c r="AH457" s="111">
        <f t="shared" si="49"/>
        <v>0</v>
      </c>
      <c r="AI457" s="111">
        <f t="shared" si="50"/>
        <v>0</v>
      </c>
      <c r="AJ457" s="111">
        <f t="shared" si="51"/>
        <v>0</v>
      </c>
      <c r="AK457" s="111">
        <f>IF(ISBLANK(E457),0,IF(IFERROR(DATE(LEFT(E457,4),MID(E457,5,2),RIGHT(E457,2)),0)&lt;IFERROR(DATE(LEFT('Form LTAHO Instructions'!#REF!,4),MID('Form LTAHO Instructions'!#REF!,5,2),RIGHT('Form LTAHO Instructions'!#REF!,2)),0),0,1))</f>
        <v>0</v>
      </c>
      <c r="AL457" s="111">
        <f>IF('Form LTAHO General'!U457="Misconduct report has been filed",COUNTBLANK('Form LTAHO General'!V457),0)</f>
        <v>0</v>
      </c>
      <c r="AM457" s="111">
        <f t="shared" si="52"/>
        <v>0</v>
      </c>
      <c r="AN457" s="111">
        <f>IF(ISBLANK(D457),0,IF(ISNA(VLOOKUP(D457,'Form LTAHO Dropdowns (Hidden)'!$B$1:$B$4,1,FALSE)),1,0))</f>
        <v>0</v>
      </c>
      <c r="AO457" s="111">
        <f>IF(ISBLANK(G457),0,IF(ISNA(VLOOKUP(G457,'Form LTAHO Dropdowns (Hidden)'!$J$1:$J$5,1,FALSE)),1,0))</f>
        <v>0</v>
      </c>
      <c r="AP457" s="111">
        <f>IF(ISBLANK(K457),0,IF(ISNA(VLOOKUP(K457,'Form LTAHO Dropdowns (Hidden)'!$M$1:$M$4,1,FALSE)),1,0))</f>
        <v>0</v>
      </c>
      <c r="AQ457" s="111">
        <f>IF(ISBLANK(L457),0,IF(ISNA(VLOOKUP(L457,'Form LTAHO Dropdowns (Hidden)'!$K$1:$K$4,1,FALSE)),1,0))</f>
        <v>0</v>
      </c>
      <c r="AR457" s="111">
        <f t="shared" si="53"/>
        <v>0</v>
      </c>
      <c r="AS457" s="111">
        <f t="shared" si="54"/>
        <v>0</v>
      </c>
      <c r="AT457" s="111">
        <f t="shared" si="55"/>
        <v>0</v>
      </c>
    </row>
    <row r="458" spans="2:46" x14ac:dyDescent="0.25">
      <c r="B458" s="12"/>
      <c r="C458" s="12"/>
      <c r="D458" s="12"/>
      <c r="E458" s="32"/>
      <c r="F458" s="12"/>
      <c r="G458" s="12"/>
      <c r="H458" s="12"/>
      <c r="I458" s="32"/>
      <c r="J458" s="12"/>
      <c r="K458" s="12"/>
      <c r="L458" s="12"/>
      <c r="M458" s="12"/>
      <c r="N458" s="12"/>
      <c r="O458" s="12"/>
      <c r="P458" s="32"/>
      <c r="Q458" s="12"/>
      <c r="R458" s="12"/>
      <c r="S458" s="12"/>
      <c r="T458" s="12"/>
      <c r="U458" s="12"/>
      <c r="V458" s="12"/>
      <c r="Z458" s="111" t="e">
        <f>IF('Form LTAHO Instructions'!#REF!="yes",COUNTA('Form LTAHO General'!B458),0)</f>
        <v>#REF!</v>
      </c>
      <c r="AA458" s="111">
        <f>IF(COUNTA(B458:V458)&gt;0,3-(COUNTA('Form LTAHO General'!B458)+COUNTA('Form LTAHO General'!D458)+COUNTA('Form LTAHO General'!U458)),0)</f>
        <v>0</v>
      </c>
      <c r="AB458" s="111">
        <f>IF('Form LTAHO General'!U458="No",COUNTBLANK('Form LTAHO General'!E458:G458)+COUNTBLANK('Form LTAHO General'!K458),0)</f>
        <v>0</v>
      </c>
      <c r="AC458" s="111">
        <f>IF('Form LTAHO General'!G458="Others",COUNTBLANK('Form LTAHO General'!H458),0)</f>
        <v>0</v>
      </c>
      <c r="AD458" s="111">
        <f>IF(AND(U458="No",COUNTA('Form LTAHO General'!B458),ISBLANK('Form LTAHO General'!I458)),COUNTBLANK('Form LTAHO General'!J458),0)</f>
        <v>0</v>
      </c>
      <c r="AE458" s="111">
        <f>IF(ISBLANK(K458),0,IF(ISNUMBER(SEARCH("FI fully agreed with the client's requests/appeals",'Form LTAHO General'!K458)),0,COUNTBLANK('Form LTAHO General'!L458)))</f>
        <v>0</v>
      </c>
      <c r="AF458" s="111">
        <f>IF(OR('Form LTAHO General'!K458="Others",'Form LTAHO General'!L458="Others"),COUNTBLANK('Form LTAHO General'!M458),0)</f>
        <v>0</v>
      </c>
      <c r="AG458" s="111">
        <f>IF(ISBLANK(B458),0,IF(AND(ISBLANK('Form LTAHO General'!P458),NETWORKDAYS(IFERROR(DATE(LEFT('Form LTAHO General'!E458,4),MID('Form LTAHO General'!E458,5,2),RIGHT('Form LTAHO General'!E458,2)),0),IFERROR(DATE(LEFT('Form LTAHO Instructions'!#REF!,4),MID('Form LTAHO Instructions'!#REF!,5,2),RIGHT('Form LTAHO Instructions'!#REF!,2)),0),7)&gt;27),COUNTBLANK('Form LTAHO General'!#REF!),0))</f>
        <v>0</v>
      </c>
      <c r="AH458" s="111">
        <f t="shared" si="49"/>
        <v>0</v>
      </c>
      <c r="AI458" s="111">
        <f t="shared" si="50"/>
        <v>0</v>
      </c>
      <c r="AJ458" s="111">
        <f t="shared" si="51"/>
        <v>0</v>
      </c>
      <c r="AK458" s="111">
        <f>IF(ISBLANK(E458),0,IF(IFERROR(DATE(LEFT(E458,4),MID(E458,5,2),RIGHT(E458,2)),0)&lt;IFERROR(DATE(LEFT('Form LTAHO Instructions'!#REF!,4),MID('Form LTAHO Instructions'!#REF!,5,2),RIGHT('Form LTAHO Instructions'!#REF!,2)),0),0,1))</f>
        <v>0</v>
      </c>
      <c r="AL458" s="111">
        <f>IF('Form LTAHO General'!U458="Misconduct report has been filed",COUNTBLANK('Form LTAHO General'!V458),0)</f>
        <v>0</v>
      </c>
      <c r="AM458" s="111">
        <f t="shared" si="52"/>
        <v>0</v>
      </c>
      <c r="AN458" s="111">
        <f>IF(ISBLANK(D458),0,IF(ISNA(VLOOKUP(D458,'Form LTAHO Dropdowns (Hidden)'!$B$1:$B$4,1,FALSE)),1,0))</f>
        <v>0</v>
      </c>
      <c r="AO458" s="111">
        <f>IF(ISBLANK(G458),0,IF(ISNA(VLOOKUP(G458,'Form LTAHO Dropdowns (Hidden)'!$J$1:$J$5,1,FALSE)),1,0))</f>
        <v>0</v>
      </c>
      <c r="AP458" s="111">
        <f>IF(ISBLANK(K458),0,IF(ISNA(VLOOKUP(K458,'Form LTAHO Dropdowns (Hidden)'!$M$1:$M$4,1,FALSE)),1,0))</f>
        <v>0</v>
      </c>
      <c r="AQ458" s="111">
        <f>IF(ISBLANK(L458),0,IF(ISNA(VLOOKUP(L458,'Form LTAHO Dropdowns (Hidden)'!$K$1:$K$4,1,FALSE)),1,0))</f>
        <v>0</v>
      </c>
      <c r="AR458" s="111">
        <f t="shared" si="53"/>
        <v>0</v>
      </c>
      <c r="AS458" s="111">
        <f t="shared" si="54"/>
        <v>0</v>
      </c>
      <c r="AT458" s="111">
        <f t="shared" si="55"/>
        <v>0</v>
      </c>
    </row>
    <row r="459" spans="2:46" x14ac:dyDescent="0.25">
      <c r="B459" s="12"/>
      <c r="C459" s="12"/>
      <c r="D459" s="12"/>
      <c r="E459" s="32"/>
      <c r="F459" s="12"/>
      <c r="G459" s="12"/>
      <c r="H459" s="12"/>
      <c r="I459" s="32"/>
      <c r="J459" s="12"/>
      <c r="K459" s="12"/>
      <c r="L459" s="12"/>
      <c r="M459" s="12"/>
      <c r="N459" s="12"/>
      <c r="O459" s="12"/>
      <c r="P459" s="32"/>
      <c r="Q459" s="12"/>
      <c r="R459" s="12"/>
      <c r="S459" s="12"/>
      <c r="T459" s="12"/>
      <c r="U459" s="12"/>
      <c r="V459" s="12"/>
      <c r="Z459" s="111" t="e">
        <f>IF('Form LTAHO Instructions'!#REF!="yes",COUNTA('Form LTAHO General'!B459),0)</f>
        <v>#REF!</v>
      </c>
      <c r="AA459" s="111">
        <f>IF(COUNTA(B459:V459)&gt;0,3-(COUNTA('Form LTAHO General'!B459)+COUNTA('Form LTAHO General'!D459)+COUNTA('Form LTAHO General'!U459)),0)</f>
        <v>0</v>
      </c>
      <c r="AB459" s="111">
        <f>IF('Form LTAHO General'!U459="No",COUNTBLANK('Form LTAHO General'!E459:G459)+COUNTBLANK('Form LTAHO General'!K459),0)</f>
        <v>0</v>
      </c>
      <c r="AC459" s="111">
        <f>IF('Form LTAHO General'!G459="Others",COUNTBLANK('Form LTAHO General'!H459),0)</f>
        <v>0</v>
      </c>
      <c r="AD459" s="111">
        <f>IF(AND(U459="No",COUNTA('Form LTAHO General'!B459),ISBLANK('Form LTAHO General'!I459)),COUNTBLANK('Form LTAHO General'!J459),0)</f>
        <v>0</v>
      </c>
      <c r="AE459" s="111">
        <f>IF(ISBLANK(K459),0,IF(ISNUMBER(SEARCH("FI fully agreed with the client's requests/appeals",'Form LTAHO General'!K459)),0,COUNTBLANK('Form LTAHO General'!L459)))</f>
        <v>0</v>
      </c>
      <c r="AF459" s="111">
        <f>IF(OR('Form LTAHO General'!K459="Others",'Form LTAHO General'!L459="Others"),COUNTBLANK('Form LTAHO General'!M459),0)</f>
        <v>0</v>
      </c>
      <c r="AG459" s="111">
        <f>IF(ISBLANK(B459),0,IF(AND(ISBLANK('Form LTAHO General'!P459),NETWORKDAYS(IFERROR(DATE(LEFT('Form LTAHO General'!E459,4),MID('Form LTAHO General'!E459,5,2),RIGHT('Form LTAHO General'!E459,2)),0),IFERROR(DATE(LEFT('Form LTAHO Instructions'!#REF!,4),MID('Form LTAHO Instructions'!#REF!,5,2),RIGHT('Form LTAHO Instructions'!#REF!,2)),0),7)&gt;27),COUNTBLANK('Form LTAHO General'!#REF!),0))</f>
        <v>0</v>
      </c>
      <c r="AH459" s="111">
        <f t="shared" si="49"/>
        <v>0</v>
      </c>
      <c r="AI459" s="111">
        <f t="shared" si="50"/>
        <v>0</v>
      </c>
      <c r="AJ459" s="111">
        <f t="shared" si="51"/>
        <v>0</v>
      </c>
      <c r="AK459" s="111">
        <f>IF(ISBLANK(E459),0,IF(IFERROR(DATE(LEFT(E459,4),MID(E459,5,2),RIGHT(E459,2)),0)&lt;IFERROR(DATE(LEFT('Form LTAHO Instructions'!#REF!,4),MID('Form LTAHO Instructions'!#REF!,5,2),RIGHT('Form LTAHO Instructions'!#REF!,2)),0),0,1))</f>
        <v>0</v>
      </c>
      <c r="AL459" s="111">
        <f>IF('Form LTAHO General'!U459="Misconduct report has been filed",COUNTBLANK('Form LTAHO General'!V459),0)</f>
        <v>0</v>
      </c>
      <c r="AM459" s="111">
        <f t="shared" si="52"/>
        <v>0</v>
      </c>
      <c r="AN459" s="111">
        <f>IF(ISBLANK(D459),0,IF(ISNA(VLOOKUP(D459,'Form LTAHO Dropdowns (Hidden)'!$B$1:$B$4,1,FALSE)),1,0))</f>
        <v>0</v>
      </c>
      <c r="AO459" s="111">
        <f>IF(ISBLANK(G459),0,IF(ISNA(VLOOKUP(G459,'Form LTAHO Dropdowns (Hidden)'!$J$1:$J$5,1,FALSE)),1,0))</f>
        <v>0</v>
      </c>
      <c r="AP459" s="111">
        <f>IF(ISBLANK(K459),0,IF(ISNA(VLOOKUP(K459,'Form LTAHO Dropdowns (Hidden)'!$M$1:$M$4,1,FALSE)),1,0))</f>
        <v>0</v>
      </c>
      <c r="AQ459" s="111">
        <f>IF(ISBLANK(L459),0,IF(ISNA(VLOOKUP(L459,'Form LTAHO Dropdowns (Hidden)'!$K$1:$K$4,1,FALSE)),1,0))</f>
        <v>0</v>
      </c>
      <c r="AR459" s="111">
        <f t="shared" si="53"/>
        <v>0</v>
      </c>
      <c r="AS459" s="111">
        <f t="shared" si="54"/>
        <v>0</v>
      </c>
      <c r="AT459" s="111">
        <f t="shared" si="55"/>
        <v>0</v>
      </c>
    </row>
    <row r="460" spans="2:46" x14ac:dyDescent="0.25">
      <c r="B460" s="12"/>
      <c r="C460" s="12"/>
      <c r="D460" s="12"/>
      <c r="E460" s="32"/>
      <c r="F460" s="12"/>
      <c r="G460" s="12"/>
      <c r="H460" s="12"/>
      <c r="I460" s="32"/>
      <c r="J460" s="12"/>
      <c r="K460" s="12"/>
      <c r="L460" s="12"/>
      <c r="M460" s="12"/>
      <c r="N460" s="12"/>
      <c r="O460" s="12"/>
      <c r="P460" s="32"/>
      <c r="Q460" s="12"/>
      <c r="R460" s="12"/>
      <c r="S460" s="12"/>
      <c r="T460" s="12"/>
      <c r="U460" s="12"/>
      <c r="V460" s="12"/>
      <c r="Z460" s="111" t="e">
        <f>IF('Form LTAHO Instructions'!#REF!="yes",COUNTA('Form LTAHO General'!B460),0)</f>
        <v>#REF!</v>
      </c>
      <c r="AA460" s="111">
        <f>IF(COUNTA(B460:V460)&gt;0,3-(COUNTA('Form LTAHO General'!B460)+COUNTA('Form LTAHO General'!D460)+COUNTA('Form LTAHO General'!U460)),0)</f>
        <v>0</v>
      </c>
      <c r="AB460" s="111">
        <f>IF('Form LTAHO General'!U460="No",COUNTBLANK('Form LTAHO General'!E460:G460)+COUNTBLANK('Form LTAHO General'!K460),0)</f>
        <v>0</v>
      </c>
      <c r="AC460" s="111">
        <f>IF('Form LTAHO General'!G460="Others",COUNTBLANK('Form LTAHO General'!H460),0)</f>
        <v>0</v>
      </c>
      <c r="AD460" s="111">
        <f>IF(AND(U460="No",COUNTA('Form LTAHO General'!B460),ISBLANK('Form LTAHO General'!I460)),COUNTBLANK('Form LTAHO General'!J460),0)</f>
        <v>0</v>
      </c>
      <c r="AE460" s="111">
        <f>IF(ISBLANK(K460),0,IF(ISNUMBER(SEARCH("FI fully agreed with the client's requests/appeals",'Form LTAHO General'!K460)),0,COUNTBLANK('Form LTAHO General'!L460)))</f>
        <v>0</v>
      </c>
      <c r="AF460" s="111">
        <f>IF(OR('Form LTAHO General'!K460="Others",'Form LTAHO General'!L460="Others"),COUNTBLANK('Form LTAHO General'!M460),0)</f>
        <v>0</v>
      </c>
      <c r="AG460" s="111">
        <f>IF(ISBLANK(B460),0,IF(AND(ISBLANK('Form LTAHO General'!P460),NETWORKDAYS(IFERROR(DATE(LEFT('Form LTAHO General'!E460,4),MID('Form LTAHO General'!E460,5,2),RIGHT('Form LTAHO General'!E460,2)),0),IFERROR(DATE(LEFT('Form LTAHO Instructions'!#REF!,4),MID('Form LTAHO Instructions'!#REF!,5,2),RIGHT('Form LTAHO Instructions'!#REF!,2)),0),7)&gt;27),COUNTBLANK('Form LTAHO General'!#REF!),0))</f>
        <v>0</v>
      </c>
      <c r="AH460" s="111">
        <f t="shared" si="49"/>
        <v>0</v>
      </c>
      <c r="AI460" s="111">
        <f t="shared" si="50"/>
        <v>0</v>
      </c>
      <c r="AJ460" s="111">
        <f t="shared" si="51"/>
        <v>0</v>
      </c>
      <c r="AK460" s="111">
        <f>IF(ISBLANK(E460),0,IF(IFERROR(DATE(LEFT(E460,4),MID(E460,5,2),RIGHT(E460,2)),0)&lt;IFERROR(DATE(LEFT('Form LTAHO Instructions'!#REF!,4),MID('Form LTAHO Instructions'!#REF!,5,2),RIGHT('Form LTAHO Instructions'!#REF!,2)),0),0,1))</f>
        <v>0</v>
      </c>
      <c r="AL460" s="111">
        <f>IF('Form LTAHO General'!U460="Misconduct report has been filed",COUNTBLANK('Form LTAHO General'!V460),0)</f>
        <v>0</v>
      </c>
      <c r="AM460" s="111">
        <f t="shared" si="52"/>
        <v>0</v>
      </c>
      <c r="AN460" s="111">
        <f>IF(ISBLANK(D460),0,IF(ISNA(VLOOKUP(D460,'Form LTAHO Dropdowns (Hidden)'!$B$1:$B$4,1,FALSE)),1,0))</f>
        <v>0</v>
      </c>
      <c r="AO460" s="111">
        <f>IF(ISBLANK(G460),0,IF(ISNA(VLOOKUP(G460,'Form LTAHO Dropdowns (Hidden)'!$J$1:$J$5,1,FALSE)),1,0))</f>
        <v>0</v>
      </c>
      <c r="AP460" s="111">
        <f>IF(ISBLANK(K460),0,IF(ISNA(VLOOKUP(K460,'Form LTAHO Dropdowns (Hidden)'!$M$1:$M$4,1,FALSE)),1,0))</f>
        <v>0</v>
      </c>
      <c r="AQ460" s="111">
        <f>IF(ISBLANK(L460),0,IF(ISNA(VLOOKUP(L460,'Form LTAHO Dropdowns (Hidden)'!$K$1:$K$4,1,FALSE)),1,0))</f>
        <v>0</v>
      </c>
      <c r="AR460" s="111">
        <f t="shared" si="53"/>
        <v>0</v>
      </c>
      <c r="AS460" s="111">
        <f t="shared" si="54"/>
        <v>0</v>
      </c>
      <c r="AT460" s="111">
        <f t="shared" si="55"/>
        <v>0</v>
      </c>
    </row>
    <row r="461" spans="2:46" x14ac:dyDescent="0.25">
      <c r="B461" s="12"/>
      <c r="C461" s="12"/>
      <c r="D461" s="12"/>
      <c r="E461" s="32"/>
      <c r="F461" s="12"/>
      <c r="G461" s="12"/>
      <c r="H461" s="12"/>
      <c r="I461" s="32"/>
      <c r="J461" s="12"/>
      <c r="K461" s="12"/>
      <c r="L461" s="12"/>
      <c r="M461" s="12"/>
      <c r="N461" s="12"/>
      <c r="O461" s="12"/>
      <c r="P461" s="32"/>
      <c r="Q461" s="12"/>
      <c r="R461" s="12"/>
      <c r="S461" s="12"/>
      <c r="T461" s="12"/>
      <c r="U461" s="12"/>
      <c r="V461" s="12"/>
      <c r="Z461" s="111" t="e">
        <f>IF('Form LTAHO Instructions'!#REF!="yes",COUNTA('Form LTAHO General'!B461),0)</f>
        <v>#REF!</v>
      </c>
      <c r="AA461" s="111">
        <f>IF(COUNTA(B461:V461)&gt;0,3-(COUNTA('Form LTAHO General'!B461)+COUNTA('Form LTAHO General'!D461)+COUNTA('Form LTAHO General'!U461)),0)</f>
        <v>0</v>
      </c>
      <c r="AB461" s="111">
        <f>IF('Form LTAHO General'!U461="No",COUNTBLANK('Form LTAHO General'!E461:G461)+COUNTBLANK('Form LTAHO General'!K461),0)</f>
        <v>0</v>
      </c>
      <c r="AC461" s="111">
        <f>IF('Form LTAHO General'!G461="Others",COUNTBLANK('Form LTAHO General'!H461),0)</f>
        <v>0</v>
      </c>
      <c r="AD461" s="111">
        <f>IF(AND(U461="No",COUNTA('Form LTAHO General'!B461),ISBLANK('Form LTAHO General'!I461)),COUNTBLANK('Form LTAHO General'!J461),0)</f>
        <v>0</v>
      </c>
      <c r="AE461" s="111">
        <f>IF(ISBLANK(K461),0,IF(ISNUMBER(SEARCH("FI fully agreed with the client's requests/appeals",'Form LTAHO General'!K461)),0,COUNTBLANK('Form LTAHO General'!L461)))</f>
        <v>0</v>
      </c>
      <c r="AF461" s="111">
        <f>IF(OR('Form LTAHO General'!K461="Others",'Form LTAHO General'!L461="Others"),COUNTBLANK('Form LTAHO General'!M461),0)</f>
        <v>0</v>
      </c>
      <c r="AG461" s="111">
        <f>IF(ISBLANK(B461),0,IF(AND(ISBLANK('Form LTAHO General'!P461),NETWORKDAYS(IFERROR(DATE(LEFT('Form LTAHO General'!E461,4),MID('Form LTAHO General'!E461,5,2),RIGHT('Form LTAHO General'!E461,2)),0),IFERROR(DATE(LEFT('Form LTAHO Instructions'!#REF!,4),MID('Form LTAHO Instructions'!#REF!,5,2),RIGHT('Form LTAHO Instructions'!#REF!,2)),0),7)&gt;27),COUNTBLANK('Form LTAHO General'!#REF!),0))</f>
        <v>0</v>
      </c>
      <c r="AH461" s="111">
        <f t="shared" si="49"/>
        <v>0</v>
      </c>
      <c r="AI461" s="111">
        <f t="shared" si="50"/>
        <v>0</v>
      </c>
      <c r="AJ461" s="111">
        <f t="shared" si="51"/>
        <v>0</v>
      </c>
      <c r="AK461" s="111">
        <f>IF(ISBLANK(E461),0,IF(IFERROR(DATE(LEFT(E461,4),MID(E461,5,2),RIGHT(E461,2)),0)&lt;IFERROR(DATE(LEFT('Form LTAHO Instructions'!#REF!,4),MID('Form LTAHO Instructions'!#REF!,5,2),RIGHT('Form LTAHO Instructions'!#REF!,2)),0),0,1))</f>
        <v>0</v>
      </c>
      <c r="AL461" s="111">
        <f>IF('Form LTAHO General'!U461="Misconduct report has been filed",COUNTBLANK('Form LTAHO General'!V461),0)</f>
        <v>0</v>
      </c>
      <c r="AM461" s="111">
        <f t="shared" si="52"/>
        <v>0</v>
      </c>
      <c r="AN461" s="111">
        <f>IF(ISBLANK(D461),0,IF(ISNA(VLOOKUP(D461,'Form LTAHO Dropdowns (Hidden)'!$B$1:$B$4,1,FALSE)),1,0))</f>
        <v>0</v>
      </c>
      <c r="AO461" s="111">
        <f>IF(ISBLANK(G461),0,IF(ISNA(VLOOKUP(G461,'Form LTAHO Dropdowns (Hidden)'!$J$1:$J$5,1,FALSE)),1,0))</f>
        <v>0</v>
      </c>
      <c r="AP461" s="111">
        <f>IF(ISBLANK(K461),0,IF(ISNA(VLOOKUP(K461,'Form LTAHO Dropdowns (Hidden)'!$M$1:$M$4,1,FALSE)),1,0))</f>
        <v>0</v>
      </c>
      <c r="AQ461" s="111">
        <f>IF(ISBLANK(L461),0,IF(ISNA(VLOOKUP(L461,'Form LTAHO Dropdowns (Hidden)'!$K$1:$K$4,1,FALSE)),1,0))</f>
        <v>0</v>
      </c>
      <c r="AR461" s="111">
        <f t="shared" si="53"/>
        <v>0</v>
      </c>
      <c r="AS461" s="111">
        <f t="shared" si="54"/>
        <v>0</v>
      </c>
      <c r="AT461" s="111">
        <f t="shared" si="55"/>
        <v>0</v>
      </c>
    </row>
    <row r="462" spans="2:46" x14ac:dyDescent="0.25">
      <c r="B462" s="12"/>
      <c r="C462" s="12"/>
      <c r="D462" s="12"/>
      <c r="E462" s="32"/>
      <c r="F462" s="12"/>
      <c r="G462" s="12"/>
      <c r="H462" s="12"/>
      <c r="I462" s="32"/>
      <c r="J462" s="12"/>
      <c r="K462" s="12"/>
      <c r="L462" s="12"/>
      <c r="M462" s="12"/>
      <c r="N462" s="12"/>
      <c r="O462" s="12"/>
      <c r="P462" s="32"/>
      <c r="Q462" s="12"/>
      <c r="R462" s="12"/>
      <c r="S462" s="12"/>
      <c r="T462" s="12"/>
      <c r="U462" s="12"/>
      <c r="V462" s="12"/>
      <c r="Z462" s="111" t="e">
        <f>IF('Form LTAHO Instructions'!#REF!="yes",COUNTA('Form LTAHO General'!B462),0)</f>
        <v>#REF!</v>
      </c>
      <c r="AA462" s="111">
        <f>IF(COUNTA(B462:V462)&gt;0,3-(COUNTA('Form LTAHO General'!B462)+COUNTA('Form LTAHO General'!D462)+COUNTA('Form LTAHO General'!U462)),0)</f>
        <v>0</v>
      </c>
      <c r="AB462" s="111">
        <f>IF('Form LTAHO General'!U462="No",COUNTBLANK('Form LTAHO General'!E462:G462)+COUNTBLANK('Form LTAHO General'!K462),0)</f>
        <v>0</v>
      </c>
      <c r="AC462" s="111">
        <f>IF('Form LTAHO General'!G462="Others",COUNTBLANK('Form LTAHO General'!H462),0)</f>
        <v>0</v>
      </c>
      <c r="AD462" s="111">
        <f>IF(AND(U462="No",COUNTA('Form LTAHO General'!B462),ISBLANK('Form LTAHO General'!I462)),COUNTBLANK('Form LTAHO General'!J462),0)</f>
        <v>0</v>
      </c>
      <c r="AE462" s="111">
        <f>IF(ISBLANK(K462),0,IF(ISNUMBER(SEARCH("FI fully agreed with the client's requests/appeals",'Form LTAHO General'!K462)),0,COUNTBLANK('Form LTAHO General'!L462)))</f>
        <v>0</v>
      </c>
      <c r="AF462" s="111">
        <f>IF(OR('Form LTAHO General'!K462="Others",'Form LTAHO General'!L462="Others"),COUNTBLANK('Form LTAHO General'!M462),0)</f>
        <v>0</v>
      </c>
      <c r="AG462" s="111">
        <f>IF(ISBLANK(B462),0,IF(AND(ISBLANK('Form LTAHO General'!P462),NETWORKDAYS(IFERROR(DATE(LEFT('Form LTAHO General'!E462,4),MID('Form LTAHO General'!E462,5,2),RIGHT('Form LTAHO General'!E462,2)),0),IFERROR(DATE(LEFT('Form LTAHO Instructions'!#REF!,4),MID('Form LTAHO Instructions'!#REF!,5,2),RIGHT('Form LTAHO Instructions'!#REF!,2)),0),7)&gt;27),COUNTBLANK('Form LTAHO General'!#REF!),0))</f>
        <v>0</v>
      </c>
      <c r="AH462" s="111">
        <f t="shared" si="49"/>
        <v>0</v>
      </c>
      <c r="AI462" s="111">
        <f t="shared" si="50"/>
        <v>0</v>
      </c>
      <c r="AJ462" s="111">
        <f t="shared" si="51"/>
        <v>0</v>
      </c>
      <c r="AK462" s="111">
        <f>IF(ISBLANK(E462),0,IF(IFERROR(DATE(LEFT(E462,4),MID(E462,5,2),RIGHT(E462,2)),0)&lt;IFERROR(DATE(LEFT('Form LTAHO Instructions'!#REF!,4),MID('Form LTAHO Instructions'!#REF!,5,2),RIGHT('Form LTAHO Instructions'!#REF!,2)),0),0,1))</f>
        <v>0</v>
      </c>
      <c r="AL462" s="111">
        <f>IF('Form LTAHO General'!U462="Misconduct report has been filed",COUNTBLANK('Form LTAHO General'!V462),0)</f>
        <v>0</v>
      </c>
      <c r="AM462" s="111">
        <f t="shared" si="52"/>
        <v>0</v>
      </c>
      <c r="AN462" s="111">
        <f>IF(ISBLANK(D462),0,IF(ISNA(VLOOKUP(D462,'Form LTAHO Dropdowns (Hidden)'!$B$1:$B$4,1,FALSE)),1,0))</f>
        <v>0</v>
      </c>
      <c r="AO462" s="111">
        <f>IF(ISBLANK(G462),0,IF(ISNA(VLOOKUP(G462,'Form LTAHO Dropdowns (Hidden)'!$J$1:$J$5,1,FALSE)),1,0))</f>
        <v>0</v>
      </c>
      <c r="AP462" s="111">
        <f>IF(ISBLANK(K462),0,IF(ISNA(VLOOKUP(K462,'Form LTAHO Dropdowns (Hidden)'!$M$1:$M$4,1,FALSE)),1,0))</f>
        <v>0</v>
      </c>
      <c r="AQ462" s="111">
        <f>IF(ISBLANK(L462),0,IF(ISNA(VLOOKUP(L462,'Form LTAHO Dropdowns (Hidden)'!$K$1:$K$4,1,FALSE)),1,0))</f>
        <v>0</v>
      </c>
      <c r="AR462" s="111">
        <f t="shared" si="53"/>
        <v>0</v>
      </c>
      <c r="AS462" s="111">
        <f t="shared" si="54"/>
        <v>0</v>
      </c>
      <c r="AT462" s="111">
        <f t="shared" si="55"/>
        <v>0</v>
      </c>
    </row>
    <row r="463" spans="2:46" x14ac:dyDescent="0.25">
      <c r="B463" s="12"/>
      <c r="C463" s="12"/>
      <c r="D463" s="12"/>
      <c r="E463" s="32"/>
      <c r="F463" s="12"/>
      <c r="G463" s="12"/>
      <c r="H463" s="12"/>
      <c r="I463" s="32"/>
      <c r="J463" s="12"/>
      <c r="K463" s="12"/>
      <c r="L463" s="12"/>
      <c r="M463" s="12"/>
      <c r="N463" s="12"/>
      <c r="O463" s="12"/>
      <c r="P463" s="32"/>
      <c r="Q463" s="12"/>
      <c r="R463" s="12"/>
      <c r="S463" s="12"/>
      <c r="T463" s="12"/>
      <c r="U463" s="12"/>
      <c r="V463" s="12"/>
      <c r="Z463" s="111" t="e">
        <f>IF('Form LTAHO Instructions'!#REF!="yes",COUNTA('Form LTAHO General'!B463),0)</f>
        <v>#REF!</v>
      </c>
      <c r="AA463" s="111">
        <f>IF(COUNTA(B463:V463)&gt;0,3-(COUNTA('Form LTAHO General'!B463)+COUNTA('Form LTAHO General'!D463)+COUNTA('Form LTAHO General'!U463)),0)</f>
        <v>0</v>
      </c>
      <c r="AB463" s="111">
        <f>IF('Form LTAHO General'!U463="No",COUNTBLANK('Form LTAHO General'!E463:G463)+COUNTBLANK('Form LTAHO General'!K463),0)</f>
        <v>0</v>
      </c>
      <c r="AC463" s="111">
        <f>IF('Form LTAHO General'!G463="Others",COUNTBLANK('Form LTAHO General'!H463),0)</f>
        <v>0</v>
      </c>
      <c r="AD463" s="111">
        <f>IF(AND(U463="No",COUNTA('Form LTAHO General'!B463),ISBLANK('Form LTAHO General'!I463)),COUNTBLANK('Form LTAHO General'!J463),0)</f>
        <v>0</v>
      </c>
      <c r="AE463" s="111">
        <f>IF(ISBLANK(K463),0,IF(ISNUMBER(SEARCH("FI fully agreed with the client's requests/appeals",'Form LTAHO General'!K463)),0,COUNTBLANK('Form LTAHO General'!L463)))</f>
        <v>0</v>
      </c>
      <c r="AF463" s="111">
        <f>IF(OR('Form LTAHO General'!K463="Others",'Form LTAHO General'!L463="Others"),COUNTBLANK('Form LTAHO General'!M463),0)</f>
        <v>0</v>
      </c>
      <c r="AG463" s="111">
        <f>IF(ISBLANK(B463),0,IF(AND(ISBLANK('Form LTAHO General'!P463),NETWORKDAYS(IFERROR(DATE(LEFT('Form LTAHO General'!E463,4),MID('Form LTAHO General'!E463,5,2),RIGHT('Form LTAHO General'!E463,2)),0),IFERROR(DATE(LEFT('Form LTAHO Instructions'!#REF!,4),MID('Form LTAHO Instructions'!#REF!,5,2),RIGHT('Form LTAHO Instructions'!#REF!,2)),0),7)&gt;27),COUNTBLANK('Form LTAHO General'!#REF!),0))</f>
        <v>0</v>
      </c>
      <c r="AH463" s="111">
        <f t="shared" si="49"/>
        <v>0</v>
      </c>
      <c r="AI463" s="111">
        <f t="shared" si="50"/>
        <v>0</v>
      </c>
      <c r="AJ463" s="111">
        <f t="shared" si="51"/>
        <v>0</v>
      </c>
      <c r="AK463" s="111">
        <f>IF(ISBLANK(E463),0,IF(IFERROR(DATE(LEFT(E463,4),MID(E463,5,2),RIGHT(E463,2)),0)&lt;IFERROR(DATE(LEFT('Form LTAHO Instructions'!#REF!,4),MID('Form LTAHO Instructions'!#REF!,5,2),RIGHT('Form LTAHO Instructions'!#REF!,2)),0),0,1))</f>
        <v>0</v>
      </c>
      <c r="AL463" s="111">
        <f>IF('Form LTAHO General'!U463="Misconduct report has been filed",COUNTBLANK('Form LTAHO General'!V463),0)</f>
        <v>0</v>
      </c>
      <c r="AM463" s="111">
        <f t="shared" si="52"/>
        <v>0</v>
      </c>
      <c r="AN463" s="111">
        <f>IF(ISBLANK(D463),0,IF(ISNA(VLOOKUP(D463,'Form LTAHO Dropdowns (Hidden)'!$B$1:$B$4,1,FALSE)),1,0))</f>
        <v>0</v>
      </c>
      <c r="AO463" s="111">
        <f>IF(ISBLANK(G463),0,IF(ISNA(VLOOKUP(G463,'Form LTAHO Dropdowns (Hidden)'!$J$1:$J$5,1,FALSE)),1,0))</f>
        <v>0</v>
      </c>
      <c r="AP463" s="111">
        <f>IF(ISBLANK(K463),0,IF(ISNA(VLOOKUP(K463,'Form LTAHO Dropdowns (Hidden)'!$M$1:$M$4,1,FALSE)),1,0))</f>
        <v>0</v>
      </c>
      <c r="AQ463" s="111">
        <f>IF(ISBLANK(L463),0,IF(ISNA(VLOOKUP(L463,'Form LTAHO Dropdowns (Hidden)'!$K$1:$K$4,1,FALSE)),1,0))</f>
        <v>0</v>
      </c>
      <c r="AR463" s="111">
        <f t="shared" si="53"/>
        <v>0</v>
      </c>
      <c r="AS463" s="111">
        <f t="shared" si="54"/>
        <v>0</v>
      </c>
      <c r="AT463" s="111">
        <f t="shared" si="55"/>
        <v>0</v>
      </c>
    </row>
    <row r="464" spans="2:46" x14ac:dyDescent="0.25">
      <c r="B464" s="12"/>
      <c r="C464" s="12"/>
      <c r="D464" s="12"/>
      <c r="E464" s="32"/>
      <c r="F464" s="12"/>
      <c r="G464" s="12"/>
      <c r="H464" s="12"/>
      <c r="I464" s="32"/>
      <c r="J464" s="12"/>
      <c r="K464" s="12"/>
      <c r="L464" s="12"/>
      <c r="M464" s="12"/>
      <c r="N464" s="12"/>
      <c r="O464" s="12"/>
      <c r="P464" s="32"/>
      <c r="Q464" s="12"/>
      <c r="R464" s="12"/>
      <c r="S464" s="12"/>
      <c r="T464" s="12"/>
      <c r="U464" s="12"/>
      <c r="V464" s="12"/>
      <c r="Z464" s="111" t="e">
        <f>IF('Form LTAHO Instructions'!#REF!="yes",COUNTA('Form LTAHO General'!B464),0)</f>
        <v>#REF!</v>
      </c>
      <c r="AA464" s="111">
        <f>IF(COUNTA(B464:V464)&gt;0,3-(COUNTA('Form LTAHO General'!B464)+COUNTA('Form LTAHO General'!D464)+COUNTA('Form LTAHO General'!U464)),0)</f>
        <v>0</v>
      </c>
      <c r="AB464" s="111">
        <f>IF('Form LTAHO General'!U464="No",COUNTBLANK('Form LTAHO General'!E464:G464)+COUNTBLANK('Form LTAHO General'!K464),0)</f>
        <v>0</v>
      </c>
      <c r="AC464" s="111">
        <f>IF('Form LTAHO General'!G464="Others",COUNTBLANK('Form LTAHO General'!H464),0)</f>
        <v>0</v>
      </c>
      <c r="AD464" s="111">
        <f>IF(AND(U464="No",COUNTA('Form LTAHO General'!B464),ISBLANK('Form LTAHO General'!I464)),COUNTBLANK('Form LTAHO General'!J464),0)</f>
        <v>0</v>
      </c>
      <c r="AE464" s="111">
        <f>IF(ISBLANK(K464),0,IF(ISNUMBER(SEARCH("FI fully agreed with the client's requests/appeals",'Form LTAHO General'!K464)),0,COUNTBLANK('Form LTAHO General'!L464)))</f>
        <v>0</v>
      </c>
      <c r="AF464" s="111">
        <f>IF(OR('Form LTAHO General'!K464="Others",'Form LTAHO General'!L464="Others"),COUNTBLANK('Form LTAHO General'!M464),0)</f>
        <v>0</v>
      </c>
      <c r="AG464" s="111">
        <f>IF(ISBLANK(B464),0,IF(AND(ISBLANK('Form LTAHO General'!P464),NETWORKDAYS(IFERROR(DATE(LEFT('Form LTAHO General'!E464,4),MID('Form LTAHO General'!E464,5,2),RIGHT('Form LTAHO General'!E464,2)),0),IFERROR(DATE(LEFT('Form LTAHO Instructions'!#REF!,4),MID('Form LTAHO Instructions'!#REF!,5,2),RIGHT('Form LTAHO Instructions'!#REF!,2)),0),7)&gt;27),COUNTBLANK('Form LTAHO General'!#REF!),0))</f>
        <v>0</v>
      </c>
      <c r="AH464" s="111">
        <f t="shared" si="49"/>
        <v>0</v>
      </c>
      <c r="AI464" s="111">
        <f t="shared" si="50"/>
        <v>0</v>
      </c>
      <c r="AJ464" s="111">
        <f t="shared" si="51"/>
        <v>0</v>
      </c>
      <c r="AK464" s="111">
        <f>IF(ISBLANK(E464),0,IF(IFERROR(DATE(LEFT(E464,4),MID(E464,5,2),RIGHT(E464,2)),0)&lt;IFERROR(DATE(LEFT('Form LTAHO Instructions'!#REF!,4),MID('Form LTAHO Instructions'!#REF!,5,2),RIGHT('Form LTAHO Instructions'!#REF!,2)),0),0,1))</f>
        <v>0</v>
      </c>
      <c r="AL464" s="111">
        <f>IF('Form LTAHO General'!U464="Misconduct report has been filed",COUNTBLANK('Form LTAHO General'!V464),0)</f>
        <v>0</v>
      </c>
      <c r="AM464" s="111">
        <f t="shared" si="52"/>
        <v>0</v>
      </c>
      <c r="AN464" s="111">
        <f>IF(ISBLANK(D464),0,IF(ISNA(VLOOKUP(D464,'Form LTAHO Dropdowns (Hidden)'!$B$1:$B$4,1,FALSE)),1,0))</f>
        <v>0</v>
      </c>
      <c r="AO464" s="111">
        <f>IF(ISBLANK(G464),0,IF(ISNA(VLOOKUP(G464,'Form LTAHO Dropdowns (Hidden)'!$J$1:$J$5,1,FALSE)),1,0))</f>
        <v>0</v>
      </c>
      <c r="AP464" s="111">
        <f>IF(ISBLANK(K464),0,IF(ISNA(VLOOKUP(K464,'Form LTAHO Dropdowns (Hidden)'!$M$1:$M$4,1,FALSE)),1,0))</f>
        <v>0</v>
      </c>
      <c r="AQ464" s="111">
        <f>IF(ISBLANK(L464),0,IF(ISNA(VLOOKUP(L464,'Form LTAHO Dropdowns (Hidden)'!$K$1:$K$4,1,FALSE)),1,0))</f>
        <v>0</v>
      </c>
      <c r="AR464" s="111">
        <f t="shared" si="53"/>
        <v>0</v>
      </c>
      <c r="AS464" s="111">
        <f t="shared" si="54"/>
        <v>0</v>
      </c>
      <c r="AT464" s="111">
        <f t="shared" si="55"/>
        <v>0</v>
      </c>
    </row>
    <row r="465" spans="2:46" x14ac:dyDescent="0.25">
      <c r="B465" s="12"/>
      <c r="C465" s="12"/>
      <c r="D465" s="12"/>
      <c r="E465" s="32"/>
      <c r="F465" s="12"/>
      <c r="G465" s="12"/>
      <c r="H465" s="12"/>
      <c r="I465" s="32"/>
      <c r="J465" s="12"/>
      <c r="K465" s="12"/>
      <c r="L465" s="12"/>
      <c r="M465" s="12"/>
      <c r="N465" s="12"/>
      <c r="O465" s="12"/>
      <c r="P465" s="32"/>
      <c r="Q465" s="12"/>
      <c r="R465" s="12"/>
      <c r="S465" s="12"/>
      <c r="T465" s="12"/>
      <c r="U465" s="12"/>
      <c r="V465" s="12"/>
      <c r="Z465" s="111" t="e">
        <f>IF('Form LTAHO Instructions'!#REF!="yes",COUNTA('Form LTAHO General'!B465),0)</f>
        <v>#REF!</v>
      </c>
      <c r="AA465" s="111">
        <f>IF(COUNTA(B465:V465)&gt;0,3-(COUNTA('Form LTAHO General'!B465)+COUNTA('Form LTAHO General'!D465)+COUNTA('Form LTAHO General'!U465)),0)</f>
        <v>0</v>
      </c>
      <c r="AB465" s="111">
        <f>IF('Form LTAHO General'!U465="No",COUNTBLANK('Form LTAHO General'!E465:G465)+COUNTBLANK('Form LTAHO General'!K465),0)</f>
        <v>0</v>
      </c>
      <c r="AC465" s="111">
        <f>IF('Form LTAHO General'!G465="Others",COUNTBLANK('Form LTAHO General'!H465),0)</f>
        <v>0</v>
      </c>
      <c r="AD465" s="111">
        <f>IF(AND(U465="No",COUNTA('Form LTAHO General'!B465),ISBLANK('Form LTAHO General'!I465)),COUNTBLANK('Form LTAHO General'!J465),0)</f>
        <v>0</v>
      </c>
      <c r="AE465" s="111">
        <f>IF(ISBLANK(K465),0,IF(ISNUMBER(SEARCH("FI fully agreed with the client's requests/appeals",'Form LTAHO General'!K465)),0,COUNTBLANK('Form LTAHO General'!L465)))</f>
        <v>0</v>
      </c>
      <c r="AF465" s="111">
        <f>IF(OR('Form LTAHO General'!K465="Others",'Form LTAHO General'!L465="Others"),COUNTBLANK('Form LTAHO General'!M465),0)</f>
        <v>0</v>
      </c>
      <c r="AG465" s="111">
        <f>IF(ISBLANK(B465),0,IF(AND(ISBLANK('Form LTAHO General'!P465),NETWORKDAYS(IFERROR(DATE(LEFT('Form LTAHO General'!E465,4),MID('Form LTAHO General'!E465,5,2),RIGHT('Form LTAHO General'!E465,2)),0),IFERROR(DATE(LEFT('Form LTAHO Instructions'!#REF!,4),MID('Form LTAHO Instructions'!#REF!,5,2),RIGHT('Form LTAHO Instructions'!#REF!,2)),0),7)&gt;27),COUNTBLANK('Form LTAHO General'!#REF!),0))</f>
        <v>0</v>
      </c>
      <c r="AH465" s="111">
        <f t="shared" si="49"/>
        <v>0</v>
      </c>
      <c r="AI465" s="111">
        <f t="shared" si="50"/>
        <v>0</v>
      </c>
      <c r="AJ465" s="111">
        <f t="shared" si="51"/>
        <v>0</v>
      </c>
      <c r="AK465" s="111">
        <f>IF(ISBLANK(E465),0,IF(IFERROR(DATE(LEFT(E465,4),MID(E465,5,2),RIGHT(E465,2)),0)&lt;IFERROR(DATE(LEFT('Form LTAHO Instructions'!#REF!,4),MID('Form LTAHO Instructions'!#REF!,5,2),RIGHT('Form LTAHO Instructions'!#REF!,2)),0),0,1))</f>
        <v>0</v>
      </c>
      <c r="AL465" s="111">
        <f>IF('Form LTAHO General'!U465="Misconduct report has been filed",COUNTBLANK('Form LTAHO General'!V465),0)</f>
        <v>0</v>
      </c>
      <c r="AM465" s="111">
        <f t="shared" si="52"/>
        <v>0</v>
      </c>
      <c r="AN465" s="111">
        <f>IF(ISBLANK(D465),0,IF(ISNA(VLOOKUP(D465,'Form LTAHO Dropdowns (Hidden)'!$B$1:$B$4,1,FALSE)),1,0))</f>
        <v>0</v>
      </c>
      <c r="AO465" s="111">
        <f>IF(ISBLANK(G465),0,IF(ISNA(VLOOKUP(G465,'Form LTAHO Dropdowns (Hidden)'!$J$1:$J$5,1,FALSE)),1,0))</f>
        <v>0</v>
      </c>
      <c r="AP465" s="111">
        <f>IF(ISBLANK(K465),0,IF(ISNA(VLOOKUP(K465,'Form LTAHO Dropdowns (Hidden)'!$M$1:$M$4,1,FALSE)),1,0))</f>
        <v>0</v>
      </c>
      <c r="AQ465" s="111">
        <f>IF(ISBLANK(L465),0,IF(ISNA(VLOOKUP(L465,'Form LTAHO Dropdowns (Hidden)'!$K$1:$K$4,1,FALSE)),1,0))</f>
        <v>0</v>
      </c>
      <c r="AR465" s="111">
        <f t="shared" si="53"/>
        <v>0</v>
      </c>
      <c r="AS465" s="111">
        <f t="shared" si="54"/>
        <v>0</v>
      </c>
      <c r="AT465" s="111">
        <f t="shared" si="55"/>
        <v>0</v>
      </c>
    </row>
    <row r="466" spans="2:46" x14ac:dyDescent="0.25">
      <c r="B466" s="12"/>
      <c r="C466" s="12"/>
      <c r="D466" s="12"/>
      <c r="E466" s="32"/>
      <c r="F466" s="12"/>
      <c r="G466" s="12"/>
      <c r="H466" s="12"/>
      <c r="I466" s="32"/>
      <c r="J466" s="12"/>
      <c r="K466" s="12"/>
      <c r="L466" s="12"/>
      <c r="M466" s="12"/>
      <c r="N466" s="12"/>
      <c r="O466" s="12"/>
      <c r="P466" s="32"/>
      <c r="Q466" s="12"/>
      <c r="R466" s="12"/>
      <c r="S466" s="12"/>
      <c r="T466" s="12"/>
      <c r="U466" s="12"/>
      <c r="V466" s="12"/>
      <c r="Z466" s="111" t="e">
        <f>IF('Form LTAHO Instructions'!#REF!="yes",COUNTA('Form LTAHO General'!B466),0)</f>
        <v>#REF!</v>
      </c>
      <c r="AA466" s="111">
        <f>IF(COUNTA(B466:V466)&gt;0,3-(COUNTA('Form LTAHO General'!B466)+COUNTA('Form LTAHO General'!D466)+COUNTA('Form LTAHO General'!U466)),0)</f>
        <v>0</v>
      </c>
      <c r="AB466" s="111">
        <f>IF('Form LTAHO General'!U466="No",COUNTBLANK('Form LTAHO General'!E466:G466)+COUNTBLANK('Form LTAHO General'!K466),0)</f>
        <v>0</v>
      </c>
      <c r="AC466" s="111">
        <f>IF('Form LTAHO General'!G466="Others",COUNTBLANK('Form LTAHO General'!H466),0)</f>
        <v>0</v>
      </c>
      <c r="AD466" s="111">
        <f>IF(AND(U466="No",COUNTA('Form LTAHO General'!B466),ISBLANK('Form LTAHO General'!I466)),COUNTBLANK('Form LTAHO General'!J466),0)</f>
        <v>0</v>
      </c>
      <c r="AE466" s="111">
        <f>IF(ISBLANK(K466),0,IF(ISNUMBER(SEARCH("FI fully agreed with the client's requests/appeals",'Form LTAHO General'!K466)),0,COUNTBLANK('Form LTAHO General'!L466)))</f>
        <v>0</v>
      </c>
      <c r="AF466" s="111">
        <f>IF(OR('Form LTAHO General'!K466="Others",'Form LTAHO General'!L466="Others"),COUNTBLANK('Form LTAHO General'!M466),0)</f>
        <v>0</v>
      </c>
      <c r="AG466" s="111">
        <f>IF(ISBLANK(B466),0,IF(AND(ISBLANK('Form LTAHO General'!P466),NETWORKDAYS(IFERROR(DATE(LEFT('Form LTAHO General'!E466,4),MID('Form LTAHO General'!E466,5,2),RIGHT('Form LTAHO General'!E466,2)),0),IFERROR(DATE(LEFT('Form LTAHO Instructions'!#REF!,4),MID('Form LTAHO Instructions'!#REF!,5,2),RIGHT('Form LTAHO Instructions'!#REF!,2)),0),7)&gt;27),COUNTBLANK('Form LTAHO General'!#REF!),0))</f>
        <v>0</v>
      </c>
      <c r="AH466" s="111">
        <f t="shared" si="49"/>
        <v>0</v>
      </c>
      <c r="AI466" s="111">
        <f t="shared" si="50"/>
        <v>0</v>
      </c>
      <c r="AJ466" s="111">
        <f t="shared" si="51"/>
        <v>0</v>
      </c>
      <c r="AK466" s="111">
        <f>IF(ISBLANK(E466),0,IF(IFERROR(DATE(LEFT(E466,4),MID(E466,5,2),RIGHT(E466,2)),0)&lt;IFERROR(DATE(LEFT('Form LTAHO Instructions'!#REF!,4),MID('Form LTAHO Instructions'!#REF!,5,2),RIGHT('Form LTAHO Instructions'!#REF!,2)),0),0,1))</f>
        <v>0</v>
      </c>
      <c r="AL466" s="111">
        <f>IF('Form LTAHO General'!U466="Misconduct report has been filed",COUNTBLANK('Form LTAHO General'!V466),0)</f>
        <v>0</v>
      </c>
      <c r="AM466" s="111">
        <f t="shared" si="52"/>
        <v>0</v>
      </c>
      <c r="AN466" s="111">
        <f>IF(ISBLANK(D466),0,IF(ISNA(VLOOKUP(D466,'Form LTAHO Dropdowns (Hidden)'!$B$1:$B$4,1,FALSE)),1,0))</f>
        <v>0</v>
      </c>
      <c r="AO466" s="111">
        <f>IF(ISBLANK(G466),0,IF(ISNA(VLOOKUP(G466,'Form LTAHO Dropdowns (Hidden)'!$J$1:$J$5,1,FALSE)),1,0))</f>
        <v>0</v>
      </c>
      <c r="AP466" s="111">
        <f>IF(ISBLANK(K466),0,IF(ISNA(VLOOKUP(K466,'Form LTAHO Dropdowns (Hidden)'!$M$1:$M$4,1,FALSE)),1,0))</f>
        <v>0</v>
      </c>
      <c r="AQ466" s="111">
        <f>IF(ISBLANK(L466),0,IF(ISNA(VLOOKUP(L466,'Form LTAHO Dropdowns (Hidden)'!$K$1:$K$4,1,FALSE)),1,0))</f>
        <v>0</v>
      </c>
      <c r="AR466" s="111">
        <f t="shared" si="53"/>
        <v>0</v>
      </c>
      <c r="AS466" s="111">
        <f t="shared" si="54"/>
        <v>0</v>
      </c>
      <c r="AT466" s="111">
        <f t="shared" si="55"/>
        <v>0</v>
      </c>
    </row>
    <row r="467" spans="2:46" x14ac:dyDescent="0.25">
      <c r="B467" s="12"/>
      <c r="C467" s="12"/>
      <c r="D467" s="12"/>
      <c r="E467" s="32"/>
      <c r="F467" s="12"/>
      <c r="G467" s="12"/>
      <c r="H467" s="12"/>
      <c r="I467" s="32"/>
      <c r="J467" s="12"/>
      <c r="K467" s="12"/>
      <c r="L467" s="12"/>
      <c r="M467" s="12"/>
      <c r="N467" s="12"/>
      <c r="O467" s="12"/>
      <c r="P467" s="32"/>
      <c r="Q467" s="12"/>
      <c r="R467" s="12"/>
      <c r="S467" s="12"/>
      <c r="T467" s="12"/>
      <c r="U467" s="12"/>
      <c r="V467" s="12"/>
      <c r="Z467" s="111" t="e">
        <f>IF('Form LTAHO Instructions'!#REF!="yes",COUNTA('Form LTAHO General'!B467),0)</f>
        <v>#REF!</v>
      </c>
      <c r="AA467" s="111">
        <f>IF(COUNTA(B467:V467)&gt;0,3-(COUNTA('Form LTAHO General'!B467)+COUNTA('Form LTAHO General'!D467)+COUNTA('Form LTAHO General'!U467)),0)</f>
        <v>0</v>
      </c>
      <c r="AB467" s="111">
        <f>IF('Form LTAHO General'!U467="No",COUNTBLANK('Form LTAHO General'!E467:G467)+COUNTBLANK('Form LTAHO General'!K467),0)</f>
        <v>0</v>
      </c>
      <c r="AC467" s="111">
        <f>IF('Form LTAHO General'!G467="Others",COUNTBLANK('Form LTAHO General'!H467),0)</f>
        <v>0</v>
      </c>
      <c r="AD467" s="111">
        <f>IF(AND(U467="No",COUNTA('Form LTAHO General'!B467),ISBLANK('Form LTAHO General'!I467)),COUNTBLANK('Form LTAHO General'!J467),0)</f>
        <v>0</v>
      </c>
      <c r="AE467" s="111">
        <f>IF(ISBLANK(K467),0,IF(ISNUMBER(SEARCH("FI fully agreed with the client's requests/appeals",'Form LTAHO General'!K467)),0,COUNTBLANK('Form LTAHO General'!L467)))</f>
        <v>0</v>
      </c>
      <c r="AF467" s="111">
        <f>IF(OR('Form LTAHO General'!K467="Others",'Form LTAHO General'!L467="Others"),COUNTBLANK('Form LTAHO General'!M467),0)</f>
        <v>0</v>
      </c>
      <c r="AG467" s="111">
        <f>IF(ISBLANK(B467),0,IF(AND(ISBLANK('Form LTAHO General'!P467),NETWORKDAYS(IFERROR(DATE(LEFT('Form LTAHO General'!E467,4),MID('Form LTAHO General'!E467,5,2),RIGHT('Form LTAHO General'!E467,2)),0),IFERROR(DATE(LEFT('Form LTAHO Instructions'!#REF!,4),MID('Form LTAHO Instructions'!#REF!,5,2),RIGHT('Form LTAHO Instructions'!#REF!,2)),0),7)&gt;27),COUNTBLANK('Form LTAHO General'!#REF!),0))</f>
        <v>0</v>
      </c>
      <c r="AH467" s="111">
        <f t="shared" si="49"/>
        <v>0</v>
      </c>
      <c r="AI467" s="111">
        <f t="shared" si="50"/>
        <v>0</v>
      </c>
      <c r="AJ467" s="111">
        <f t="shared" si="51"/>
        <v>0</v>
      </c>
      <c r="AK467" s="111">
        <f>IF(ISBLANK(E467),0,IF(IFERROR(DATE(LEFT(E467,4),MID(E467,5,2),RIGHT(E467,2)),0)&lt;IFERROR(DATE(LEFT('Form LTAHO Instructions'!#REF!,4),MID('Form LTAHO Instructions'!#REF!,5,2),RIGHT('Form LTAHO Instructions'!#REF!,2)),0),0,1))</f>
        <v>0</v>
      </c>
      <c r="AL467" s="111">
        <f>IF('Form LTAHO General'!U467="Misconduct report has been filed",COUNTBLANK('Form LTAHO General'!V467),0)</f>
        <v>0</v>
      </c>
      <c r="AM467" s="111">
        <f t="shared" si="52"/>
        <v>0</v>
      </c>
      <c r="AN467" s="111">
        <f>IF(ISBLANK(D467),0,IF(ISNA(VLOOKUP(D467,'Form LTAHO Dropdowns (Hidden)'!$B$1:$B$4,1,FALSE)),1,0))</f>
        <v>0</v>
      </c>
      <c r="AO467" s="111">
        <f>IF(ISBLANK(G467),0,IF(ISNA(VLOOKUP(G467,'Form LTAHO Dropdowns (Hidden)'!$J$1:$J$5,1,FALSE)),1,0))</f>
        <v>0</v>
      </c>
      <c r="AP467" s="111">
        <f>IF(ISBLANK(K467),0,IF(ISNA(VLOOKUP(K467,'Form LTAHO Dropdowns (Hidden)'!$M$1:$M$4,1,FALSE)),1,0))</f>
        <v>0</v>
      </c>
      <c r="AQ467" s="111">
        <f>IF(ISBLANK(L467),0,IF(ISNA(VLOOKUP(L467,'Form LTAHO Dropdowns (Hidden)'!$K$1:$K$4,1,FALSE)),1,0))</f>
        <v>0</v>
      </c>
      <c r="AR467" s="111">
        <f t="shared" si="53"/>
        <v>0</v>
      </c>
      <c r="AS467" s="111">
        <f t="shared" si="54"/>
        <v>0</v>
      </c>
      <c r="AT467" s="111">
        <f t="shared" si="55"/>
        <v>0</v>
      </c>
    </row>
    <row r="468" spans="2:46" x14ac:dyDescent="0.25">
      <c r="B468" s="12"/>
      <c r="C468" s="12"/>
      <c r="D468" s="12"/>
      <c r="E468" s="32"/>
      <c r="F468" s="12"/>
      <c r="G468" s="12"/>
      <c r="H468" s="12"/>
      <c r="I468" s="32"/>
      <c r="J468" s="12"/>
      <c r="K468" s="12"/>
      <c r="L468" s="12"/>
      <c r="M468" s="12"/>
      <c r="N468" s="12"/>
      <c r="O468" s="12"/>
      <c r="P468" s="32"/>
      <c r="Q468" s="12"/>
      <c r="R468" s="12"/>
      <c r="S468" s="12"/>
      <c r="T468" s="12"/>
      <c r="U468" s="12"/>
      <c r="V468" s="12"/>
      <c r="Z468" s="111" t="e">
        <f>IF('Form LTAHO Instructions'!#REF!="yes",COUNTA('Form LTAHO General'!B468),0)</f>
        <v>#REF!</v>
      </c>
      <c r="AA468" s="111">
        <f>IF(COUNTA(B468:V468)&gt;0,3-(COUNTA('Form LTAHO General'!B468)+COUNTA('Form LTAHO General'!D468)+COUNTA('Form LTAHO General'!U468)),0)</f>
        <v>0</v>
      </c>
      <c r="AB468" s="111">
        <f>IF('Form LTAHO General'!U468="No",COUNTBLANK('Form LTAHO General'!E468:G468)+COUNTBLANK('Form LTAHO General'!K468),0)</f>
        <v>0</v>
      </c>
      <c r="AC468" s="111">
        <f>IF('Form LTAHO General'!G468="Others",COUNTBLANK('Form LTAHO General'!H468),0)</f>
        <v>0</v>
      </c>
      <c r="AD468" s="111">
        <f>IF(AND(U468="No",COUNTA('Form LTAHO General'!B468),ISBLANK('Form LTAHO General'!I468)),COUNTBLANK('Form LTAHO General'!J468),0)</f>
        <v>0</v>
      </c>
      <c r="AE468" s="111">
        <f>IF(ISBLANK(K468),0,IF(ISNUMBER(SEARCH("FI fully agreed with the client's requests/appeals",'Form LTAHO General'!K468)),0,COUNTBLANK('Form LTAHO General'!L468)))</f>
        <v>0</v>
      </c>
      <c r="AF468" s="111">
        <f>IF(OR('Form LTAHO General'!K468="Others",'Form LTAHO General'!L468="Others"),COUNTBLANK('Form LTAHO General'!M468),0)</f>
        <v>0</v>
      </c>
      <c r="AG468" s="111">
        <f>IF(ISBLANK(B468),0,IF(AND(ISBLANK('Form LTAHO General'!P468),NETWORKDAYS(IFERROR(DATE(LEFT('Form LTAHO General'!E468,4),MID('Form LTAHO General'!E468,5,2),RIGHT('Form LTAHO General'!E468,2)),0),IFERROR(DATE(LEFT('Form LTAHO Instructions'!#REF!,4),MID('Form LTAHO Instructions'!#REF!,5,2),RIGHT('Form LTAHO Instructions'!#REF!,2)),0),7)&gt;27),COUNTBLANK('Form LTAHO General'!#REF!),0))</f>
        <v>0</v>
      </c>
      <c r="AH468" s="111">
        <f t="shared" si="49"/>
        <v>0</v>
      </c>
      <c r="AI468" s="111">
        <f t="shared" si="50"/>
        <v>0</v>
      </c>
      <c r="AJ468" s="111">
        <f t="shared" si="51"/>
        <v>0</v>
      </c>
      <c r="AK468" s="111">
        <f>IF(ISBLANK(E468),0,IF(IFERROR(DATE(LEFT(E468,4),MID(E468,5,2),RIGHT(E468,2)),0)&lt;IFERROR(DATE(LEFT('Form LTAHO Instructions'!#REF!,4),MID('Form LTAHO Instructions'!#REF!,5,2),RIGHT('Form LTAHO Instructions'!#REF!,2)),0),0,1))</f>
        <v>0</v>
      </c>
      <c r="AL468" s="111">
        <f>IF('Form LTAHO General'!U468="Misconduct report has been filed",COUNTBLANK('Form LTAHO General'!V468),0)</f>
        <v>0</v>
      </c>
      <c r="AM468" s="111">
        <f t="shared" si="52"/>
        <v>0</v>
      </c>
      <c r="AN468" s="111">
        <f>IF(ISBLANK(D468),0,IF(ISNA(VLOOKUP(D468,'Form LTAHO Dropdowns (Hidden)'!$B$1:$B$4,1,FALSE)),1,0))</f>
        <v>0</v>
      </c>
      <c r="AO468" s="111">
        <f>IF(ISBLANK(G468),0,IF(ISNA(VLOOKUP(G468,'Form LTAHO Dropdowns (Hidden)'!$J$1:$J$5,1,FALSE)),1,0))</f>
        <v>0</v>
      </c>
      <c r="AP468" s="111">
        <f>IF(ISBLANK(K468),0,IF(ISNA(VLOOKUP(K468,'Form LTAHO Dropdowns (Hidden)'!$M$1:$M$4,1,FALSE)),1,0))</f>
        <v>0</v>
      </c>
      <c r="AQ468" s="111">
        <f>IF(ISBLANK(L468),0,IF(ISNA(VLOOKUP(L468,'Form LTAHO Dropdowns (Hidden)'!$K$1:$K$4,1,FALSE)),1,0))</f>
        <v>0</v>
      </c>
      <c r="AR468" s="111">
        <f t="shared" si="53"/>
        <v>0</v>
      </c>
      <c r="AS468" s="111">
        <f t="shared" si="54"/>
        <v>0</v>
      </c>
      <c r="AT468" s="111">
        <f t="shared" si="55"/>
        <v>0</v>
      </c>
    </row>
    <row r="469" spans="2:46" x14ac:dyDescent="0.25">
      <c r="B469" s="12"/>
      <c r="C469" s="12"/>
      <c r="D469" s="12"/>
      <c r="E469" s="32"/>
      <c r="F469" s="12"/>
      <c r="G469" s="12"/>
      <c r="H469" s="12"/>
      <c r="I469" s="32"/>
      <c r="J469" s="12"/>
      <c r="K469" s="12"/>
      <c r="L469" s="12"/>
      <c r="M469" s="12"/>
      <c r="N469" s="12"/>
      <c r="O469" s="12"/>
      <c r="P469" s="32"/>
      <c r="Q469" s="12"/>
      <c r="R469" s="12"/>
      <c r="S469" s="12"/>
      <c r="T469" s="12"/>
      <c r="U469" s="12"/>
      <c r="V469" s="12"/>
      <c r="Z469" s="111" t="e">
        <f>IF('Form LTAHO Instructions'!#REF!="yes",COUNTA('Form LTAHO General'!B469),0)</f>
        <v>#REF!</v>
      </c>
      <c r="AA469" s="111">
        <f>IF(COUNTA(B469:V469)&gt;0,3-(COUNTA('Form LTAHO General'!B469)+COUNTA('Form LTAHO General'!D469)+COUNTA('Form LTAHO General'!U469)),0)</f>
        <v>0</v>
      </c>
      <c r="AB469" s="111">
        <f>IF('Form LTAHO General'!U469="No",COUNTBLANK('Form LTAHO General'!E469:G469)+COUNTBLANK('Form LTAHO General'!K469),0)</f>
        <v>0</v>
      </c>
      <c r="AC469" s="111">
        <f>IF('Form LTAHO General'!G469="Others",COUNTBLANK('Form LTAHO General'!H469),0)</f>
        <v>0</v>
      </c>
      <c r="AD469" s="111">
        <f>IF(AND(U469="No",COUNTA('Form LTAHO General'!B469),ISBLANK('Form LTAHO General'!I469)),COUNTBLANK('Form LTAHO General'!J469),0)</f>
        <v>0</v>
      </c>
      <c r="AE469" s="111">
        <f>IF(ISBLANK(K469),0,IF(ISNUMBER(SEARCH("FI fully agreed with the client's requests/appeals",'Form LTAHO General'!K469)),0,COUNTBLANK('Form LTAHO General'!L469)))</f>
        <v>0</v>
      </c>
      <c r="AF469" s="111">
        <f>IF(OR('Form LTAHO General'!K469="Others",'Form LTAHO General'!L469="Others"),COUNTBLANK('Form LTAHO General'!M469),0)</f>
        <v>0</v>
      </c>
      <c r="AG469" s="111">
        <f>IF(ISBLANK(B469),0,IF(AND(ISBLANK('Form LTAHO General'!P469),NETWORKDAYS(IFERROR(DATE(LEFT('Form LTAHO General'!E469,4),MID('Form LTAHO General'!E469,5,2),RIGHT('Form LTAHO General'!E469,2)),0),IFERROR(DATE(LEFT('Form LTAHO Instructions'!#REF!,4),MID('Form LTAHO Instructions'!#REF!,5,2),RIGHT('Form LTAHO Instructions'!#REF!,2)),0),7)&gt;27),COUNTBLANK('Form LTAHO General'!#REF!),0))</f>
        <v>0</v>
      </c>
      <c r="AH469" s="111">
        <f t="shared" si="49"/>
        <v>0</v>
      </c>
      <c r="AI469" s="111">
        <f t="shared" si="50"/>
        <v>0</v>
      </c>
      <c r="AJ469" s="111">
        <f t="shared" si="51"/>
        <v>0</v>
      </c>
      <c r="AK469" s="111">
        <f>IF(ISBLANK(E469),0,IF(IFERROR(DATE(LEFT(E469,4),MID(E469,5,2),RIGHT(E469,2)),0)&lt;IFERROR(DATE(LEFT('Form LTAHO Instructions'!#REF!,4),MID('Form LTAHO Instructions'!#REF!,5,2),RIGHT('Form LTAHO Instructions'!#REF!,2)),0),0,1))</f>
        <v>0</v>
      </c>
      <c r="AL469" s="111">
        <f>IF('Form LTAHO General'!U469="Misconduct report has been filed",COUNTBLANK('Form LTAHO General'!V469),0)</f>
        <v>0</v>
      </c>
      <c r="AM469" s="111">
        <f t="shared" si="52"/>
        <v>0</v>
      </c>
      <c r="AN469" s="111">
        <f>IF(ISBLANK(D469),0,IF(ISNA(VLOOKUP(D469,'Form LTAHO Dropdowns (Hidden)'!$B$1:$B$4,1,FALSE)),1,0))</f>
        <v>0</v>
      </c>
      <c r="AO469" s="111">
        <f>IF(ISBLANK(G469),0,IF(ISNA(VLOOKUP(G469,'Form LTAHO Dropdowns (Hidden)'!$J$1:$J$5,1,FALSE)),1,0))</f>
        <v>0</v>
      </c>
      <c r="AP469" s="111">
        <f>IF(ISBLANK(K469),0,IF(ISNA(VLOOKUP(K469,'Form LTAHO Dropdowns (Hidden)'!$M$1:$M$4,1,FALSE)),1,0))</f>
        <v>0</v>
      </c>
      <c r="AQ469" s="111">
        <f>IF(ISBLANK(L469),0,IF(ISNA(VLOOKUP(L469,'Form LTAHO Dropdowns (Hidden)'!$K$1:$K$4,1,FALSE)),1,0))</f>
        <v>0</v>
      </c>
      <c r="AR469" s="111">
        <f t="shared" si="53"/>
        <v>0</v>
      </c>
      <c r="AS469" s="111">
        <f t="shared" si="54"/>
        <v>0</v>
      </c>
      <c r="AT469" s="111">
        <f t="shared" si="55"/>
        <v>0</v>
      </c>
    </row>
    <row r="470" spans="2:46" x14ac:dyDescent="0.25">
      <c r="B470" s="12"/>
      <c r="C470" s="12"/>
      <c r="D470" s="12"/>
      <c r="E470" s="32"/>
      <c r="F470" s="12"/>
      <c r="G470" s="12"/>
      <c r="H470" s="12"/>
      <c r="I470" s="32"/>
      <c r="J470" s="12"/>
      <c r="K470" s="12"/>
      <c r="L470" s="12"/>
      <c r="M470" s="12"/>
      <c r="N470" s="12"/>
      <c r="O470" s="12"/>
      <c r="P470" s="32"/>
      <c r="Q470" s="12"/>
      <c r="R470" s="12"/>
      <c r="S470" s="12"/>
      <c r="T470" s="12"/>
      <c r="U470" s="12"/>
      <c r="V470" s="12"/>
      <c r="Z470" s="111" t="e">
        <f>IF('Form LTAHO Instructions'!#REF!="yes",COUNTA('Form LTAHO General'!B470),0)</f>
        <v>#REF!</v>
      </c>
      <c r="AA470" s="111">
        <f>IF(COUNTA(B470:V470)&gt;0,3-(COUNTA('Form LTAHO General'!B470)+COUNTA('Form LTAHO General'!D470)+COUNTA('Form LTAHO General'!U470)),0)</f>
        <v>0</v>
      </c>
      <c r="AB470" s="111">
        <f>IF('Form LTAHO General'!U470="No",COUNTBLANK('Form LTAHO General'!E470:G470)+COUNTBLANK('Form LTAHO General'!K470),0)</f>
        <v>0</v>
      </c>
      <c r="AC470" s="111">
        <f>IF('Form LTAHO General'!G470="Others",COUNTBLANK('Form LTAHO General'!H470),0)</f>
        <v>0</v>
      </c>
      <c r="AD470" s="111">
        <f>IF(AND(U470="No",COUNTA('Form LTAHO General'!B470),ISBLANK('Form LTAHO General'!I470)),COUNTBLANK('Form LTAHO General'!J470),0)</f>
        <v>0</v>
      </c>
      <c r="AE470" s="111">
        <f>IF(ISBLANK(K470),0,IF(ISNUMBER(SEARCH("FI fully agreed with the client's requests/appeals",'Form LTAHO General'!K470)),0,COUNTBLANK('Form LTAHO General'!L470)))</f>
        <v>0</v>
      </c>
      <c r="AF470" s="111">
        <f>IF(OR('Form LTAHO General'!K470="Others",'Form LTAHO General'!L470="Others"),COUNTBLANK('Form LTAHO General'!M470),0)</f>
        <v>0</v>
      </c>
      <c r="AG470" s="111">
        <f>IF(ISBLANK(B470),0,IF(AND(ISBLANK('Form LTAHO General'!P470),NETWORKDAYS(IFERROR(DATE(LEFT('Form LTAHO General'!E470,4),MID('Form LTAHO General'!E470,5,2),RIGHT('Form LTAHO General'!E470,2)),0),IFERROR(DATE(LEFT('Form LTAHO Instructions'!#REF!,4),MID('Form LTAHO Instructions'!#REF!,5,2),RIGHT('Form LTAHO Instructions'!#REF!,2)),0),7)&gt;27),COUNTBLANK('Form LTAHO General'!#REF!),0))</f>
        <v>0</v>
      </c>
      <c r="AH470" s="111">
        <f t="shared" si="49"/>
        <v>0</v>
      </c>
      <c r="AI470" s="111">
        <f t="shared" si="50"/>
        <v>0</v>
      </c>
      <c r="AJ470" s="111">
        <f t="shared" si="51"/>
        <v>0</v>
      </c>
      <c r="AK470" s="111">
        <f>IF(ISBLANK(E470),0,IF(IFERROR(DATE(LEFT(E470,4),MID(E470,5,2),RIGHT(E470,2)),0)&lt;IFERROR(DATE(LEFT('Form LTAHO Instructions'!#REF!,4),MID('Form LTAHO Instructions'!#REF!,5,2),RIGHT('Form LTAHO Instructions'!#REF!,2)),0),0,1))</f>
        <v>0</v>
      </c>
      <c r="AL470" s="111">
        <f>IF('Form LTAHO General'!U470="Misconduct report has been filed",COUNTBLANK('Form LTAHO General'!V470),0)</f>
        <v>0</v>
      </c>
      <c r="AM470" s="111">
        <f t="shared" si="52"/>
        <v>0</v>
      </c>
      <c r="AN470" s="111">
        <f>IF(ISBLANK(D470),0,IF(ISNA(VLOOKUP(D470,'Form LTAHO Dropdowns (Hidden)'!$B$1:$B$4,1,FALSE)),1,0))</f>
        <v>0</v>
      </c>
      <c r="AO470" s="111">
        <f>IF(ISBLANK(G470),0,IF(ISNA(VLOOKUP(G470,'Form LTAHO Dropdowns (Hidden)'!$J$1:$J$5,1,FALSE)),1,0))</f>
        <v>0</v>
      </c>
      <c r="AP470" s="111">
        <f>IF(ISBLANK(K470),0,IF(ISNA(VLOOKUP(K470,'Form LTAHO Dropdowns (Hidden)'!$M$1:$M$4,1,FALSE)),1,0))</f>
        <v>0</v>
      </c>
      <c r="AQ470" s="111">
        <f>IF(ISBLANK(L470),0,IF(ISNA(VLOOKUP(L470,'Form LTAHO Dropdowns (Hidden)'!$K$1:$K$4,1,FALSE)),1,0))</f>
        <v>0</v>
      </c>
      <c r="AR470" s="111">
        <f t="shared" si="53"/>
        <v>0</v>
      </c>
      <c r="AS470" s="111">
        <f t="shared" si="54"/>
        <v>0</v>
      </c>
      <c r="AT470" s="111">
        <f t="shared" si="55"/>
        <v>0</v>
      </c>
    </row>
    <row r="471" spans="2:46" x14ac:dyDescent="0.25">
      <c r="B471" s="12"/>
      <c r="C471" s="12"/>
      <c r="D471" s="12"/>
      <c r="E471" s="32"/>
      <c r="F471" s="12"/>
      <c r="G471" s="12"/>
      <c r="H471" s="12"/>
      <c r="I471" s="32"/>
      <c r="J471" s="12"/>
      <c r="K471" s="12"/>
      <c r="L471" s="12"/>
      <c r="M471" s="12"/>
      <c r="N471" s="12"/>
      <c r="O471" s="12"/>
      <c r="P471" s="32"/>
      <c r="Q471" s="12"/>
      <c r="R471" s="12"/>
      <c r="S471" s="12"/>
      <c r="T471" s="12"/>
      <c r="U471" s="12"/>
      <c r="V471" s="12"/>
      <c r="Z471" s="111" t="e">
        <f>IF('Form LTAHO Instructions'!#REF!="yes",COUNTA('Form LTAHO General'!B471),0)</f>
        <v>#REF!</v>
      </c>
      <c r="AA471" s="111">
        <f>IF(COUNTA(B471:V471)&gt;0,3-(COUNTA('Form LTAHO General'!B471)+COUNTA('Form LTAHO General'!D471)+COUNTA('Form LTAHO General'!U471)),0)</f>
        <v>0</v>
      </c>
      <c r="AB471" s="111">
        <f>IF('Form LTAHO General'!U471="No",COUNTBLANK('Form LTAHO General'!E471:G471)+COUNTBLANK('Form LTAHO General'!K471),0)</f>
        <v>0</v>
      </c>
      <c r="AC471" s="111">
        <f>IF('Form LTAHO General'!G471="Others",COUNTBLANK('Form LTAHO General'!H471),0)</f>
        <v>0</v>
      </c>
      <c r="AD471" s="111">
        <f>IF(AND(U471="No",COUNTA('Form LTAHO General'!B471),ISBLANK('Form LTAHO General'!I471)),COUNTBLANK('Form LTAHO General'!J471),0)</f>
        <v>0</v>
      </c>
      <c r="AE471" s="111">
        <f>IF(ISBLANK(K471),0,IF(ISNUMBER(SEARCH("FI fully agreed with the client's requests/appeals",'Form LTAHO General'!K471)),0,COUNTBLANK('Form LTAHO General'!L471)))</f>
        <v>0</v>
      </c>
      <c r="AF471" s="111">
        <f>IF(OR('Form LTAHO General'!K471="Others",'Form LTAHO General'!L471="Others"),COUNTBLANK('Form LTAHO General'!M471),0)</f>
        <v>0</v>
      </c>
      <c r="AG471" s="111">
        <f>IF(ISBLANK(B471),0,IF(AND(ISBLANK('Form LTAHO General'!P471),NETWORKDAYS(IFERROR(DATE(LEFT('Form LTAHO General'!E471,4),MID('Form LTAHO General'!E471,5,2),RIGHT('Form LTAHO General'!E471,2)),0),IFERROR(DATE(LEFT('Form LTAHO Instructions'!#REF!,4),MID('Form LTAHO Instructions'!#REF!,5,2),RIGHT('Form LTAHO Instructions'!#REF!,2)),0),7)&gt;27),COUNTBLANK('Form LTAHO General'!#REF!),0))</f>
        <v>0</v>
      </c>
      <c r="AH471" s="111">
        <f t="shared" si="49"/>
        <v>0</v>
      </c>
      <c r="AI471" s="111">
        <f t="shared" si="50"/>
        <v>0</v>
      </c>
      <c r="AJ471" s="111">
        <f t="shared" si="51"/>
        <v>0</v>
      </c>
      <c r="AK471" s="111">
        <f>IF(ISBLANK(E471),0,IF(IFERROR(DATE(LEFT(E471,4),MID(E471,5,2),RIGHT(E471,2)),0)&lt;IFERROR(DATE(LEFT('Form LTAHO Instructions'!#REF!,4),MID('Form LTAHO Instructions'!#REF!,5,2),RIGHT('Form LTAHO Instructions'!#REF!,2)),0),0,1))</f>
        <v>0</v>
      </c>
      <c r="AL471" s="111">
        <f>IF('Form LTAHO General'!U471="Misconduct report has been filed",COUNTBLANK('Form LTAHO General'!V471),0)</f>
        <v>0</v>
      </c>
      <c r="AM471" s="111">
        <f t="shared" si="52"/>
        <v>0</v>
      </c>
      <c r="AN471" s="111">
        <f>IF(ISBLANK(D471),0,IF(ISNA(VLOOKUP(D471,'Form LTAHO Dropdowns (Hidden)'!$B$1:$B$4,1,FALSE)),1,0))</f>
        <v>0</v>
      </c>
      <c r="AO471" s="111">
        <f>IF(ISBLANK(G471),0,IF(ISNA(VLOOKUP(G471,'Form LTAHO Dropdowns (Hidden)'!$J$1:$J$5,1,FALSE)),1,0))</f>
        <v>0</v>
      </c>
      <c r="AP471" s="111">
        <f>IF(ISBLANK(K471),0,IF(ISNA(VLOOKUP(K471,'Form LTAHO Dropdowns (Hidden)'!$M$1:$M$4,1,FALSE)),1,0))</f>
        <v>0</v>
      </c>
      <c r="AQ471" s="111">
        <f>IF(ISBLANK(L471),0,IF(ISNA(VLOOKUP(L471,'Form LTAHO Dropdowns (Hidden)'!$K$1:$K$4,1,FALSE)),1,0))</f>
        <v>0</v>
      </c>
      <c r="AR471" s="111">
        <f t="shared" si="53"/>
        <v>0</v>
      </c>
      <c r="AS471" s="111">
        <f t="shared" si="54"/>
        <v>0</v>
      </c>
      <c r="AT471" s="111">
        <f t="shared" si="55"/>
        <v>0</v>
      </c>
    </row>
    <row r="472" spans="2:46" x14ac:dyDescent="0.25">
      <c r="B472" s="12"/>
      <c r="C472" s="12"/>
      <c r="D472" s="12"/>
      <c r="E472" s="32"/>
      <c r="F472" s="12"/>
      <c r="G472" s="12"/>
      <c r="H472" s="12"/>
      <c r="I472" s="32"/>
      <c r="J472" s="12"/>
      <c r="K472" s="12"/>
      <c r="L472" s="12"/>
      <c r="M472" s="12"/>
      <c r="N472" s="12"/>
      <c r="O472" s="12"/>
      <c r="P472" s="32"/>
      <c r="Q472" s="12"/>
      <c r="R472" s="12"/>
      <c r="S472" s="12"/>
      <c r="T472" s="12"/>
      <c r="U472" s="12"/>
      <c r="V472" s="12"/>
      <c r="Z472" s="111" t="e">
        <f>IF('Form LTAHO Instructions'!#REF!="yes",COUNTA('Form LTAHO General'!B472),0)</f>
        <v>#REF!</v>
      </c>
      <c r="AA472" s="111">
        <f>IF(COUNTA(B472:V472)&gt;0,3-(COUNTA('Form LTAHO General'!B472)+COUNTA('Form LTAHO General'!D472)+COUNTA('Form LTAHO General'!U472)),0)</f>
        <v>0</v>
      </c>
      <c r="AB472" s="111">
        <f>IF('Form LTAHO General'!U472="No",COUNTBLANK('Form LTAHO General'!E472:G472)+COUNTBLANK('Form LTAHO General'!K472),0)</f>
        <v>0</v>
      </c>
      <c r="AC472" s="111">
        <f>IF('Form LTAHO General'!G472="Others",COUNTBLANK('Form LTAHO General'!H472),0)</f>
        <v>0</v>
      </c>
      <c r="AD472" s="111">
        <f>IF(AND(U472="No",COUNTA('Form LTAHO General'!B472),ISBLANK('Form LTAHO General'!I472)),COUNTBLANK('Form LTAHO General'!J472),0)</f>
        <v>0</v>
      </c>
      <c r="AE472" s="111">
        <f>IF(ISBLANK(K472),0,IF(ISNUMBER(SEARCH("FI fully agreed with the client's requests/appeals",'Form LTAHO General'!K472)),0,COUNTBLANK('Form LTAHO General'!L472)))</f>
        <v>0</v>
      </c>
      <c r="AF472" s="111">
        <f>IF(OR('Form LTAHO General'!K472="Others",'Form LTAHO General'!L472="Others"),COUNTBLANK('Form LTAHO General'!M472),0)</f>
        <v>0</v>
      </c>
      <c r="AG472" s="111">
        <f>IF(ISBLANK(B472),0,IF(AND(ISBLANK('Form LTAHO General'!P472),NETWORKDAYS(IFERROR(DATE(LEFT('Form LTAHO General'!E472,4),MID('Form LTAHO General'!E472,5,2),RIGHT('Form LTAHO General'!E472,2)),0),IFERROR(DATE(LEFT('Form LTAHO Instructions'!#REF!,4),MID('Form LTAHO Instructions'!#REF!,5,2),RIGHT('Form LTAHO Instructions'!#REF!,2)),0),7)&gt;27),COUNTBLANK('Form LTAHO General'!#REF!),0))</f>
        <v>0</v>
      </c>
      <c r="AH472" s="111">
        <f t="shared" si="49"/>
        <v>0</v>
      </c>
      <c r="AI472" s="111">
        <f t="shared" si="50"/>
        <v>0</v>
      </c>
      <c r="AJ472" s="111">
        <f t="shared" si="51"/>
        <v>0</v>
      </c>
      <c r="AK472" s="111">
        <f>IF(ISBLANK(E472),0,IF(IFERROR(DATE(LEFT(E472,4),MID(E472,5,2),RIGHT(E472,2)),0)&lt;IFERROR(DATE(LEFT('Form LTAHO Instructions'!#REF!,4),MID('Form LTAHO Instructions'!#REF!,5,2),RIGHT('Form LTAHO Instructions'!#REF!,2)),0),0,1))</f>
        <v>0</v>
      </c>
      <c r="AL472" s="111">
        <f>IF('Form LTAHO General'!U472="Misconduct report has been filed",COUNTBLANK('Form LTAHO General'!V472),0)</f>
        <v>0</v>
      </c>
      <c r="AM472" s="111">
        <f t="shared" si="52"/>
        <v>0</v>
      </c>
      <c r="AN472" s="111">
        <f>IF(ISBLANK(D472),0,IF(ISNA(VLOOKUP(D472,'Form LTAHO Dropdowns (Hidden)'!$B$1:$B$4,1,FALSE)),1,0))</f>
        <v>0</v>
      </c>
      <c r="AO472" s="111">
        <f>IF(ISBLANK(G472),0,IF(ISNA(VLOOKUP(G472,'Form LTAHO Dropdowns (Hidden)'!$J$1:$J$5,1,FALSE)),1,0))</f>
        <v>0</v>
      </c>
      <c r="AP472" s="111">
        <f>IF(ISBLANK(K472),0,IF(ISNA(VLOOKUP(K472,'Form LTAHO Dropdowns (Hidden)'!$M$1:$M$4,1,FALSE)),1,0))</f>
        <v>0</v>
      </c>
      <c r="AQ472" s="111">
        <f>IF(ISBLANK(L472),0,IF(ISNA(VLOOKUP(L472,'Form LTAHO Dropdowns (Hidden)'!$K$1:$K$4,1,FALSE)),1,0))</f>
        <v>0</v>
      </c>
      <c r="AR472" s="111">
        <f t="shared" si="53"/>
        <v>0</v>
      </c>
      <c r="AS472" s="111">
        <f t="shared" si="54"/>
        <v>0</v>
      </c>
      <c r="AT472" s="111">
        <f t="shared" si="55"/>
        <v>0</v>
      </c>
    </row>
    <row r="473" spans="2:46" x14ac:dyDescent="0.25">
      <c r="B473" s="12"/>
      <c r="C473" s="12"/>
      <c r="D473" s="12"/>
      <c r="E473" s="32"/>
      <c r="F473" s="12"/>
      <c r="G473" s="12"/>
      <c r="H473" s="12"/>
      <c r="I473" s="32"/>
      <c r="J473" s="12"/>
      <c r="K473" s="12"/>
      <c r="L473" s="12"/>
      <c r="M473" s="12"/>
      <c r="N473" s="12"/>
      <c r="O473" s="12"/>
      <c r="P473" s="32"/>
      <c r="Q473" s="12"/>
      <c r="R473" s="12"/>
      <c r="S473" s="12"/>
      <c r="T473" s="12"/>
      <c r="U473" s="12"/>
      <c r="V473" s="12"/>
      <c r="Z473" s="111" t="e">
        <f>IF('Form LTAHO Instructions'!#REF!="yes",COUNTA('Form LTAHO General'!B473),0)</f>
        <v>#REF!</v>
      </c>
      <c r="AA473" s="111">
        <f>IF(COUNTA(B473:V473)&gt;0,3-(COUNTA('Form LTAHO General'!B473)+COUNTA('Form LTAHO General'!D473)+COUNTA('Form LTAHO General'!U473)),0)</f>
        <v>0</v>
      </c>
      <c r="AB473" s="111">
        <f>IF('Form LTAHO General'!U473="No",COUNTBLANK('Form LTAHO General'!E473:G473)+COUNTBLANK('Form LTAHO General'!K473),0)</f>
        <v>0</v>
      </c>
      <c r="AC473" s="111">
        <f>IF('Form LTAHO General'!G473="Others",COUNTBLANK('Form LTAHO General'!H473),0)</f>
        <v>0</v>
      </c>
      <c r="AD473" s="111">
        <f>IF(AND(U473="No",COUNTA('Form LTAHO General'!B473),ISBLANK('Form LTAHO General'!I473)),COUNTBLANK('Form LTAHO General'!J473),0)</f>
        <v>0</v>
      </c>
      <c r="AE473" s="111">
        <f>IF(ISBLANK(K473),0,IF(ISNUMBER(SEARCH("FI fully agreed with the client's requests/appeals",'Form LTAHO General'!K473)),0,COUNTBLANK('Form LTAHO General'!L473)))</f>
        <v>0</v>
      </c>
      <c r="AF473" s="111">
        <f>IF(OR('Form LTAHO General'!K473="Others",'Form LTAHO General'!L473="Others"),COUNTBLANK('Form LTAHO General'!M473),0)</f>
        <v>0</v>
      </c>
      <c r="AG473" s="111">
        <f>IF(ISBLANK(B473),0,IF(AND(ISBLANK('Form LTAHO General'!P473),NETWORKDAYS(IFERROR(DATE(LEFT('Form LTAHO General'!E473,4),MID('Form LTAHO General'!E473,5,2),RIGHT('Form LTAHO General'!E473,2)),0),IFERROR(DATE(LEFT('Form LTAHO Instructions'!#REF!,4),MID('Form LTAHO Instructions'!#REF!,5,2),RIGHT('Form LTAHO Instructions'!#REF!,2)),0),7)&gt;27),COUNTBLANK('Form LTAHO General'!#REF!),0))</f>
        <v>0</v>
      </c>
      <c r="AH473" s="111">
        <f t="shared" si="49"/>
        <v>0</v>
      </c>
      <c r="AI473" s="111">
        <f t="shared" si="50"/>
        <v>0</v>
      </c>
      <c r="AJ473" s="111">
        <f t="shared" si="51"/>
        <v>0</v>
      </c>
      <c r="AK473" s="111">
        <f>IF(ISBLANK(E473),0,IF(IFERROR(DATE(LEFT(E473,4),MID(E473,5,2),RIGHT(E473,2)),0)&lt;IFERROR(DATE(LEFT('Form LTAHO Instructions'!#REF!,4),MID('Form LTAHO Instructions'!#REF!,5,2),RIGHT('Form LTAHO Instructions'!#REF!,2)),0),0,1))</f>
        <v>0</v>
      </c>
      <c r="AL473" s="111">
        <f>IF('Form LTAHO General'!U473="Misconduct report has been filed",COUNTBLANK('Form LTAHO General'!V473),0)</f>
        <v>0</v>
      </c>
      <c r="AM473" s="111">
        <f t="shared" si="52"/>
        <v>0</v>
      </c>
      <c r="AN473" s="111">
        <f>IF(ISBLANK(D473),0,IF(ISNA(VLOOKUP(D473,'Form LTAHO Dropdowns (Hidden)'!$B$1:$B$4,1,FALSE)),1,0))</f>
        <v>0</v>
      </c>
      <c r="AO473" s="111">
        <f>IF(ISBLANK(G473),0,IF(ISNA(VLOOKUP(G473,'Form LTAHO Dropdowns (Hidden)'!$J$1:$J$5,1,FALSE)),1,0))</f>
        <v>0</v>
      </c>
      <c r="AP473" s="111">
        <f>IF(ISBLANK(K473),0,IF(ISNA(VLOOKUP(K473,'Form LTAHO Dropdowns (Hidden)'!$M$1:$M$4,1,FALSE)),1,0))</f>
        <v>0</v>
      </c>
      <c r="AQ473" s="111">
        <f>IF(ISBLANK(L473),0,IF(ISNA(VLOOKUP(L473,'Form LTAHO Dropdowns (Hidden)'!$K$1:$K$4,1,FALSE)),1,0))</f>
        <v>0</v>
      </c>
      <c r="AR473" s="111">
        <f t="shared" si="53"/>
        <v>0</v>
      </c>
      <c r="AS473" s="111">
        <f t="shared" si="54"/>
        <v>0</v>
      </c>
      <c r="AT473" s="111">
        <f t="shared" si="55"/>
        <v>0</v>
      </c>
    </row>
    <row r="474" spans="2:46" x14ac:dyDescent="0.25">
      <c r="B474" s="12"/>
      <c r="C474" s="12"/>
      <c r="D474" s="12"/>
      <c r="E474" s="32"/>
      <c r="F474" s="12"/>
      <c r="G474" s="12"/>
      <c r="H474" s="12"/>
      <c r="I474" s="32"/>
      <c r="J474" s="12"/>
      <c r="K474" s="12"/>
      <c r="L474" s="12"/>
      <c r="M474" s="12"/>
      <c r="N474" s="12"/>
      <c r="O474" s="12"/>
      <c r="P474" s="32"/>
      <c r="Q474" s="12"/>
      <c r="R474" s="12"/>
      <c r="S474" s="12"/>
      <c r="T474" s="12"/>
      <c r="U474" s="12"/>
      <c r="V474" s="12"/>
      <c r="Z474" s="111" t="e">
        <f>IF('Form LTAHO Instructions'!#REF!="yes",COUNTA('Form LTAHO General'!B474),0)</f>
        <v>#REF!</v>
      </c>
      <c r="AA474" s="111">
        <f>IF(COUNTA(B474:V474)&gt;0,3-(COUNTA('Form LTAHO General'!B474)+COUNTA('Form LTAHO General'!D474)+COUNTA('Form LTAHO General'!U474)),0)</f>
        <v>0</v>
      </c>
      <c r="AB474" s="111">
        <f>IF('Form LTAHO General'!U474="No",COUNTBLANK('Form LTAHO General'!E474:G474)+COUNTBLANK('Form LTAHO General'!K474),0)</f>
        <v>0</v>
      </c>
      <c r="AC474" s="111">
        <f>IF('Form LTAHO General'!G474="Others",COUNTBLANK('Form LTAHO General'!H474),0)</f>
        <v>0</v>
      </c>
      <c r="AD474" s="111">
        <f>IF(AND(U474="No",COUNTA('Form LTAHO General'!B474),ISBLANK('Form LTAHO General'!I474)),COUNTBLANK('Form LTAHO General'!J474),0)</f>
        <v>0</v>
      </c>
      <c r="AE474" s="111">
        <f>IF(ISBLANK(K474),0,IF(ISNUMBER(SEARCH("FI fully agreed with the client's requests/appeals",'Form LTAHO General'!K474)),0,COUNTBLANK('Form LTAHO General'!L474)))</f>
        <v>0</v>
      </c>
      <c r="AF474" s="111">
        <f>IF(OR('Form LTAHO General'!K474="Others",'Form LTAHO General'!L474="Others"),COUNTBLANK('Form LTAHO General'!M474),0)</f>
        <v>0</v>
      </c>
      <c r="AG474" s="111">
        <f>IF(ISBLANK(B474),0,IF(AND(ISBLANK('Form LTAHO General'!P474),NETWORKDAYS(IFERROR(DATE(LEFT('Form LTAHO General'!E474,4),MID('Form LTAHO General'!E474,5,2),RIGHT('Form LTAHO General'!E474,2)),0),IFERROR(DATE(LEFT('Form LTAHO Instructions'!#REF!,4),MID('Form LTAHO Instructions'!#REF!,5,2),RIGHT('Form LTAHO Instructions'!#REF!,2)),0),7)&gt;27),COUNTBLANK('Form LTAHO General'!#REF!),0))</f>
        <v>0</v>
      </c>
      <c r="AH474" s="111">
        <f t="shared" si="49"/>
        <v>0</v>
      </c>
      <c r="AI474" s="111">
        <f t="shared" si="50"/>
        <v>0</v>
      </c>
      <c r="AJ474" s="111">
        <f t="shared" si="51"/>
        <v>0</v>
      </c>
      <c r="AK474" s="111">
        <f>IF(ISBLANK(E474),0,IF(IFERROR(DATE(LEFT(E474,4),MID(E474,5,2),RIGHT(E474,2)),0)&lt;IFERROR(DATE(LEFT('Form LTAHO Instructions'!#REF!,4),MID('Form LTAHO Instructions'!#REF!,5,2),RIGHT('Form LTAHO Instructions'!#REF!,2)),0),0,1))</f>
        <v>0</v>
      </c>
      <c r="AL474" s="111">
        <f>IF('Form LTAHO General'!U474="Misconduct report has been filed",COUNTBLANK('Form LTAHO General'!V474),0)</f>
        <v>0</v>
      </c>
      <c r="AM474" s="111">
        <f t="shared" si="52"/>
        <v>0</v>
      </c>
      <c r="AN474" s="111">
        <f>IF(ISBLANK(D474),0,IF(ISNA(VLOOKUP(D474,'Form LTAHO Dropdowns (Hidden)'!$B$1:$B$4,1,FALSE)),1,0))</f>
        <v>0</v>
      </c>
      <c r="AO474" s="111">
        <f>IF(ISBLANK(G474),0,IF(ISNA(VLOOKUP(G474,'Form LTAHO Dropdowns (Hidden)'!$J$1:$J$5,1,FALSE)),1,0))</f>
        <v>0</v>
      </c>
      <c r="AP474" s="111">
        <f>IF(ISBLANK(K474),0,IF(ISNA(VLOOKUP(K474,'Form LTAHO Dropdowns (Hidden)'!$M$1:$M$4,1,FALSE)),1,0))</f>
        <v>0</v>
      </c>
      <c r="AQ474" s="111">
        <f>IF(ISBLANK(L474),0,IF(ISNA(VLOOKUP(L474,'Form LTAHO Dropdowns (Hidden)'!$K$1:$K$4,1,FALSE)),1,0))</f>
        <v>0</v>
      </c>
      <c r="AR474" s="111">
        <f t="shared" si="53"/>
        <v>0</v>
      </c>
      <c r="AS474" s="111">
        <f t="shared" si="54"/>
        <v>0</v>
      </c>
      <c r="AT474" s="111">
        <f t="shared" si="55"/>
        <v>0</v>
      </c>
    </row>
    <row r="475" spans="2:46" x14ac:dyDescent="0.25">
      <c r="B475" s="12"/>
      <c r="C475" s="12"/>
      <c r="D475" s="12"/>
      <c r="E475" s="32"/>
      <c r="F475" s="12"/>
      <c r="G475" s="12"/>
      <c r="H475" s="12"/>
      <c r="I475" s="32"/>
      <c r="J475" s="12"/>
      <c r="K475" s="12"/>
      <c r="L475" s="12"/>
      <c r="M475" s="12"/>
      <c r="N475" s="12"/>
      <c r="O475" s="12"/>
      <c r="P475" s="32"/>
      <c r="Q475" s="12"/>
      <c r="R475" s="12"/>
      <c r="S475" s="12"/>
      <c r="T475" s="12"/>
      <c r="U475" s="12"/>
      <c r="V475" s="12"/>
      <c r="Z475" s="111" t="e">
        <f>IF('Form LTAHO Instructions'!#REF!="yes",COUNTA('Form LTAHO General'!B475),0)</f>
        <v>#REF!</v>
      </c>
      <c r="AA475" s="111">
        <f>IF(COUNTA(B475:V475)&gt;0,3-(COUNTA('Form LTAHO General'!B475)+COUNTA('Form LTAHO General'!D475)+COUNTA('Form LTAHO General'!U475)),0)</f>
        <v>0</v>
      </c>
      <c r="AB475" s="111">
        <f>IF('Form LTAHO General'!U475="No",COUNTBLANK('Form LTAHO General'!E475:G475)+COUNTBLANK('Form LTAHO General'!K475),0)</f>
        <v>0</v>
      </c>
      <c r="AC475" s="111">
        <f>IF('Form LTAHO General'!G475="Others",COUNTBLANK('Form LTAHO General'!H475),0)</f>
        <v>0</v>
      </c>
      <c r="AD475" s="111">
        <f>IF(AND(U475="No",COUNTA('Form LTAHO General'!B475),ISBLANK('Form LTAHO General'!I475)),COUNTBLANK('Form LTAHO General'!J475),0)</f>
        <v>0</v>
      </c>
      <c r="AE475" s="111">
        <f>IF(ISBLANK(K475),0,IF(ISNUMBER(SEARCH("FI fully agreed with the client's requests/appeals",'Form LTAHO General'!K475)),0,COUNTBLANK('Form LTAHO General'!L475)))</f>
        <v>0</v>
      </c>
      <c r="AF475" s="111">
        <f>IF(OR('Form LTAHO General'!K475="Others",'Form LTAHO General'!L475="Others"),COUNTBLANK('Form LTAHO General'!M475),0)</f>
        <v>0</v>
      </c>
      <c r="AG475" s="111">
        <f>IF(ISBLANK(B475),0,IF(AND(ISBLANK('Form LTAHO General'!P475),NETWORKDAYS(IFERROR(DATE(LEFT('Form LTAHO General'!E475,4),MID('Form LTAHO General'!E475,5,2),RIGHT('Form LTAHO General'!E475,2)),0),IFERROR(DATE(LEFT('Form LTAHO Instructions'!#REF!,4),MID('Form LTAHO Instructions'!#REF!,5,2),RIGHT('Form LTAHO Instructions'!#REF!,2)),0),7)&gt;27),COUNTBLANK('Form LTAHO General'!#REF!),0))</f>
        <v>0</v>
      </c>
      <c r="AH475" s="111">
        <f t="shared" si="49"/>
        <v>0</v>
      </c>
      <c r="AI475" s="111">
        <f t="shared" si="50"/>
        <v>0</v>
      </c>
      <c r="AJ475" s="111">
        <f t="shared" si="51"/>
        <v>0</v>
      </c>
      <c r="AK475" s="111">
        <f>IF(ISBLANK(E475),0,IF(IFERROR(DATE(LEFT(E475,4),MID(E475,5,2),RIGHT(E475,2)),0)&lt;IFERROR(DATE(LEFT('Form LTAHO Instructions'!#REF!,4),MID('Form LTAHO Instructions'!#REF!,5,2),RIGHT('Form LTAHO Instructions'!#REF!,2)),0),0,1))</f>
        <v>0</v>
      </c>
      <c r="AL475" s="111">
        <f>IF('Form LTAHO General'!U475="Misconduct report has been filed",COUNTBLANK('Form LTAHO General'!V475),0)</f>
        <v>0</v>
      </c>
      <c r="AM475" s="111">
        <f t="shared" si="52"/>
        <v>0</v>
      </c>
      <c r="AN475" s="111">
        <f>IF(ISBLANK(D475),0,IF(ISNA(VLOOKUP(D475,'Form LTAHO Dropdowns (Hidden)'!$B$1:$B$4,1,FALSE)),1,0))</f>
        <v>0</v>
      </c>
      <c r="AO475" s="111">
        <f>IF(ISBLANK(G475),0,IF(ISNA(VLOOKUP(G475,'Form LTAHO Dropdowns (Hidden)'!$J$1:$J$5,1,FALSE)),1,0))</f>
        <v>0</v>
      </c>
      <c r="AP475" s="111">
        <f>IF(ISBLANK(K475),0,IF(ISNA(VLOOKUP(K475,'Form LTAHO Dropdowns (Hidden)'!$M$1:$M$4,1,FALSE)),1,0))</f>
        <v>0</v>
      </c>
      <c r="AQ475" s="111">
        <f>IF(ISBLANK(L475),0,IF(ISNA(VLOOKUP(L475,'Form LTAHO Dropdowns (Hidden)'!$K$1:$K$4,1,FALSE)),1,0))</f>
        <v>0</v>
      </c>
      <c r="AR475" s="111">
        <f t="shared" si="53"/>
        <v>0</v>
      </c>
      <c r="AS475" s="111">
        <f t="shared" si="54"/>
        <v>0</v>
      </c>
      <c r="AT475" s="111">
        <f t="shared" si="55"/>
        <v>0</v>
      </c>
    </row>
    <row r="476" spans="2:46" x14ac:dyDescent="0.25">
      <c r="B476" s="12"/>
      <c r="C476" s="12"/>
      <c r="D476" s="12"/>
      <c r="E476" s="32"/>
      <c r="F476" s="12"/>
      <c r="G476" s="12"/>
      <c r="H476" s="12"/>
      <c r="I476" s="32"/>
      <c r="J476" s="12"/>
      <c r="K476" s="12"/>
      <c r="L476" s="12"/>
      <c r="M476" s="12"/>
      <c r="N476" s="12"/>
      <c r="O476" s="12"/>
      <c r="P476" s="32"/>
      <c r="Q476" s="12"/>
      <c r="R476" s="12"/>
      <c r="S476" s="12"/>
      <c r="T476" s="12"/>
      <c r="U476" s="12"/>
      <c r="V476" s="12"/>
      <c r="Z476" s="111" t="e">
        <f>IF('Form LTAHO Instructions'!#REF!="yes",COUNTA('Form LTAHO General'!B476),0)</f>
        <v>#REF!</v>
      </c>
      <c r="AA476" s="111">
        <f>IF(COUNTA(B476:V476)&gt;0,3-(COUNTA('Form LTAHO General'!B476)+COUNTA('Form LTAHO General'!D476)+COUNTA('Form LTAHO General'!U476)),0)</f>
        <v>0</v>
      </c>
      <c r="AB476" s="111">
        <f>IF('Form LTAHO General'!U476="No",COUNTBLANK('Form LTAHO General'!E476:G476)+COUNTBLANK('Form LTAHO General'!K476),0)</f>
        <v>0</v>
      </c>
      <c r="AC476" s="111">
        <f>IF('Form LTAHO General'!G476="Others",COUNTBLANK('Form LTAHO General'!H476),0)</f>
        <v>0</v>
      </c>
      <c r="AD476" s="111">
        <f>IF(AND(U476="No",COUNTA('Form LTAHO General'!B476),ISBLANK('Form LTAHO General'!I476)),COUNTBLANK('Form LTAHO General'!J476),0)</f>
        <v>0</v>
      </c>
      <c r="AE476" s="111">
        <f>IF(ISBLANK(K476),0,IF(ISNUMBER(SEARCH("FI fully agreed with the client's requests/appeals",'Form LTAHO General'!K476)),0,COUNTBLANK('Form LTAHO General'!L476)))</f>
        <v>0</v>
      </c>
      <c r="AF476" s="111">
        <f>IF(OR('Form LTAHO General'!K476="Others",'Form LTAHO General'!L476="Others"),COUNTBLANK('Form LTAHO General'!M476),0)</f>
        <v>0</v>
      </c>
      <c r="AG476" s="111">
        <f>IF(ISBLANK(B476),0,IF(AND(ISBLANK('Form LTAHO General'!P476),NETWORKDAYS(IFERROR(DATE(LEFT('Form LTAHO General'!E476,4),MID('Form LTAHO General'!E476,5,2),RIGHT('Form LTAHO General'!E476,2)),0),IFERROR(DATE(LEFT('Form LTAHO Instructions'!#REF!,4),MID('Form LTAHO Instructions'!#REF!,5,2),RIGHT('Form LTAHO Instructions'!#REF!,2)),0),7)&gt;27),COUNTBLANK('Form LTAHO General'!#REF!),0))</f>
        <v>0</v>
      </c>
      <c r="AH476" s="111">
        <f t="shared" si="49"/>
        <v>0</v>
      </c>
      <c r="AI476" s="111">
        <f t="shared" si="50"/>
        <v>0</v>
      </c>
      <c r="AJ476" s="111">
        <f t="shared" si="51"/>
        <v>0</v>
      </c>
      <c r="AK476" s="111">
        <f>IF(ISBLANK(E476),0,IF(IFERROR(DATE(LEFT(E476,4),MID(E476,5,2),RIGHT(E476,2)),0)&lt;IFERROR(DATE(LEFT('Form LTAHO Instructions'!#REF!,4),MID('Form LTAHO Instructions'!#REF!,5,2),RIGHT('Form LTAHO Instructions'!#REF!,2)),0),0,1))</f>
        <v>0</v>
      </c>
      <c r="AL476" s="111">
        <f>IF('Form LTAHO General'!U476="Misconduct report has been filed",COUNTBLANK('Form LTAHO General'!V476),0)</f>
        <v>0</v>
      </c>
      <c r="AM476" s="111">
        <f t="shared" si="52"/>
        <v>0</v>
      </c>
      <c r="AN476" s="111">
        <f>IF(ISBLANK(D476),0,IF(ISNA(VLOOKUP(D476,'Form LTAHO Dropdowns (Hidden)'!$B$1:$B$4,1,FALSE)),1,0))</f>
        <v>0</v>
      </c>
      <c r="AO476" s="111">
        <f>IF(ISBLANK(G476),0,IF(ISNA(VLOOKUP(G476,'Form LTAHO Dropdowns (Hidden)'!$J$1:$J$5,1,FALSE)),1,0))</f>
        <v>0</v>
      </c>
      <c r="AP476" s="111">
        <f>IF(ISBLANK(K476),0,IF(ISNA(VLOOKUP(K476,'Form LTAHO Dropdowns (Hidden)'!$M$1:$M$4,1,FALSE)),1,0))</f>
        <v>0</v>
      </c>
      <c r="AQ476" s="111">
        <f>IF(ISBLANK(L476),0,IF(ISNA(VLOOKUP(L476,'Form LTAHO Dropdowns (Hidden)'!$K$1:$K$4,1,FALSE)),1,0))</f>
        <v>0</v>
      </c>
      <c r="AR476" s="111">
        <f t="shared" si="53"/>
        <v>0</v>
      </c>
      <c r="AS476" s="111">
        <f t="shared" si="54"/>
        <v>0</v>
      </c>
      <c r="AT476" s="111">
        <f t="shared" si="55"/>
        <v>0</v>
      </c>
    </row>
    <row r="477" spans="2:46" x14ac:dyDescent="0.25">
      <c r="B477" s="12"/>
      <c r="C477" s="12"/>
      <c r="D477" s="12"/>
      <c r="E477" s="32"/>
      <c r="F477" s="12"/>
      <c r="G477" s="12"/>
      <c r="H477" s="12"/>
      <c r="I477" s="32"/>
      <c r="J477" s="12"/>
      <c r="K477" s="12"/>
      <c r="L477" s="12"/>
      <c r="M477" s="12"/>
      <c r="N477" s="12"/>
      <c r="O477" s="12"/>
      <c r="P477" s="32"/>
      <c r="Q477" s="12"/>
      <c r="R477" s="12"/>
      <c r="S477" s="12"/>
      <c r="T477" s="12"/>
      <c r="U477" s="12"/>
      <c r="V477" s="12"/>
      <c r="Z477" s="111" t="e">
        <f>IF('Form LTAHO Instructions'!#REF!="yes",COUNTA('Form LTAHO General'!B477),0)</f>
        <v>#REF!</v>
      </c>
      <c r="AA477" s="111">
        <f>IF(COUNTA(B477:V477)&gt;0,3-(COUNTA('Form LTAHO General'!B477)+COUNTA('Form LTAHO General'!D477)+COUNTA('Form LTAHO General'!U477)),0)</f>
        <v>0</v>
      </c>
      <c r="AB477" s="111">
        <f>IF('Form LTAHO General'!U477="No",COUNTBLANK('Form LTAHO General'!E477:G477)+COUNTBLANK('Form LTAHO General'!K477),0)</f>
        <v>0</v>
      </c>
      <c r="AC477" s="111">
        <f>IF('Form LTAHO General'!G477="Others",COUNTBLANK('Form LTAHO General'!H477),0)</f>
        <v>0</v>
      </c>
      <c r="AD477" s="111">
        <f>IF(AND(U477="No",COUNTA('Form LTAHO General'!B477),ISBLANK('Form LTAHO General'!I477)),COUNTBLANK('Form LTAHO General'!J477),0)</f>
        <v>0</v>
      </c>
      <c r="AE477" s="111">
        <f>IF(ISBLANK(K477),0,IF(ISNUMBER(SEARCH("FI fully agreed with the client's requests/appeals",'Form LTAHO General'!K477)),0,COUNTBLANK('Form LTAHO General'!L477)))</f>
        <v>0</v>
      </c>
      <c r="AF477" s="111">
        <f>IF(OR('Form LTAHO General'!K477="Others",'Form LTAHO General'!L477="Others"),COUNTBLANK('Form LTAHO General'!M477),0)</f>
        <v>0</v>
      </c>
      <c r="AG477" s="111">
        <f>IF(ISBLANK(B477),0,IF(AND(ISBLANK('Form LTAHO General'!P477),NETWORKDAYS(IFERROR(DATE(LEFT('Form LTAHO General'!E477,4),MID('Form LTAHO General'!E477,5,2),RIGHT('Form LTAHO General'!E477,2)),0),IFERROR(DATE(LEFT('Form LTAHO Instructions'!#REF!,4),MID('Form LTAHO Instructions'!#REF!,5,2),RIGHT('Form LTAHO Instructions'!#REF!,2)),0),7)&gt;27),COUNTBLANK('Form LTAHO General'!#REF!),0))</f>
        <v>0</v>
      </c>
      <c r="AH477" s="111">
        <f t="shared" si="49"/>
        <v>0</v>
      </c>
      <c r="AI477" s="111">
        <f t="shared" si="50"/>
        <v>0</v>
      </c>
      <c r="AJ477" s="111">
        <f t="shared" si="51"/>
        <v>0</v>
      </c>
      <c r="AK477" s="111">
        <f>IF(ISBLANK(E477),0,IF(IFERROR(DATE(LEFT(E477,4),MID(E477,5,2),RIGHT(E477,2)),0)&lt;IFERROR(DATE(LEFT('Form LTAHO Instructions'!#REF!,4),MID('Form LTAHO Instructions'!#REF!,5,2),RIGHT('Form LTAHO Instructions'!#REF!,2)),0),0,1))</f>
        <v>0</v>
      </c>
      <c r="AL477" s="111">
        <f>IF('Form LTAHO General'!U477="Misconduct report has been filed",COUNTBLANK('Form LTAHO General'!V477),0)</f>
        <v>0</v>
      </c>
      <c r="AM477" s="111">
        <f t="shared" si="52"/>
        <v>0</v>
      </c>
      <c r="AN477" s="111">
        <f>IF(ISBLANK(D477),0,IF(ISNA(VLOOKUP(D477,'Form LTAHO Dropdowns (Hidden)'!$B$1:$B$4,1,FALSE)),1,0))</f>
        <v>0</v>
      </c>
      <c r="AO477" s="111">
        <f>IF(ISBLANK(G477),0,IF(ISNA(VLOOKUP(G477,'Form LTAHO Dropdowns (Hidden)'!$J$1:$J$5,1,FALSE)),1,0))</f>
        <v>0</v>
      </c>
      <c r="AP477" s="111">
        <f>IF(ISBLANK(K477),0,IF(ISNA(VLOOKUP(K477,'Form LTAHO Dropdowns (Hidden)'!$M$1:$M$4,1,FALSE)),1,0))</f>
        <v>0</v>
      </c>
      <c r="AQ477" s="111">
        <f>IF(ISBLANK(L477),0,IF(ISNA(VLOOKUP(L477,'Form LTAHO Dropdowns (Hidden)'!$K$1:$K$4,1,FALSE)),1,0))</f>
        <v>0</v>
      </c>
      <c r="AR477" s="111">
        <f t="shared" si="53"/>
        <v>0</v>
      </c>
      <c r="AS477" s="111">
        <f t="shared" si="54"/>
        <v>0</v>
      </c>
      <c r="AT477" s="111">
        <f t="shared" si="55"/>
        <v>0</v>
      </c>
    </row>
    <row r="478" spans="2:46" x14ac:dyDescent="0.25">
      <c r="B478" s="12"/>
      <c r="C478" s="12"/>
      <c r="D478" s="12"/>
      <c r="E478" s="32"/>
      <c r="F478" s="12"/>
      <c r="G478" s="12"/>
      <c r="H478" s="12"/>
      <c r="I478" s="32"/>
      <c r="J478" s="12"/>
      <c r="K478" s="12"/>
      <c r="L478" s="12"/>
      <c r="M478" s="12"/>
      <c r="N478" s="12"/>
      <c r="O478" s="12"/>
      <c r="P478" s="32"/>
      <c r="Q478" s="12"/>
      <c r="R478" s="12"/>
      <c r="S478" s="12"/>
      <c r="T478" s="12"/>
      <c r="U478" s="12"/>
      <c r="V478" s="12"/>
      <c r="Z478" s="111" t="e">
        <f>IF('Form LTAHO Instructions'!#REF!="yes",COUNTA('Form LTAHO General'!B478),0)</f>
        <v>#REF!</v>
      </c>
      <c r="AA478" s="111">
        <f>IF(COUNTA(B478:V478)&gt;0,3-(COUNTA('Form LTAHO General'!B478)+COUNTA('Form LTAHO General'!D478)+COUNTA('Form LTAHO General'!U478)),0)</f>
        <v>0</v>
      </c>
      <c r="AB478" s="111">
        <f>IF('Form LTAHO General'!U478="No",COUNTBLANK('Form LTAHO General'!E478:G478)+COUNTBLANK('Form LTAHO General'!K478),0)</f>
        <v>0</v>
      </c>
      <c r="AC478" s="111">
        <f>IF('Form LTAHO General'!G478="Others",COUNTBLANK('Form LTAHO General'!H478),0)</f>
        <v>0</v>
      </c>
      <c r="AD478" s="111">
        <f>IF(AND(U478="No",COUNTA('Form LTAHO General'!B478),ISBLANK('Form LTAHO General'!I478)),COUNTBLANK('Form LTAHO General'!J478),0)</f>
        <v>0</v>
      </c>
      <c r="AE478" s="111">
        <f>IF(ISBLANK(K478),0,IF(ISNUMBER(SEARCH("FI fully agreed with the client's requests/appeals",'Form LTAHO General'!K478)),0,COUNTBLANK('Form LTAHO General'!L478)))</f>
        <v>0</v>
      </c>
      <c r="AF478" s="111">
        <f>IF(OR('Form LTAHO General'!K478="Others",'Form LTAHO General'!L478="Others"),COUNTBLANK('Form LTAHO General'!M478),0)</f>
        <v>0</v>
      </c>
      <c r="AG478" s="111">
        <f>IF(ISBLANK(B478),0,IF(AND(ISBLANK('Form LTAHO General'!P478),NETWORKDAYS(IFERROR(DATE(LEFT('Form LTAHO General'!E478,4),MID('Form LTAHO General'!E478,5,2),RIGHT('Form LTAHO General'!E478,2)),0),IFERROR(DATE(LEFT('Form LTAHO Instructions'!#REF!,4),MID('Form LTAHO Instructions'!#REF!,5,2),RIGHT('Form LTAHO Instructions'!#REF!,2)),0),7)&gt;27),COUNTBLANK('Form LTAHO General'!#REF!),0))</f>
        <v>0</v>
      </c>
      <c r="AH478" s="111">
        <f t="shared" si="49"/>
        <v>0</v>
      </c>
      <c r="AI478" s="111">
        <f t="shared" si="50"/>
        <v>0</v>
      </c>
      <c r="AJ478" s="111">
        <f t="shared" si="51"/>
        <v>0</v>
      </c>
      <c r="AK478" s="111">
        <f>IF(ISBLANK(E478),0,IF(IFERROR(DATE(LEFT(E478,4),MID(E478,5,2),RIGHT(E478,2)),0)&lt;IFERROR(DATE(LEFT('Form LTAHO Instructions'!#REF!,4),MID('Form LTAHO Instructions'!#REF!,5,2),RIGHT('Form LTAHO Instructions'!#REF!,2)),0),0,1))</f>
        <v>0</v>
      </c>
      <c r="AL478" s="111">
        <f>IF('Form LTAHO General'!U478="Misconduct report has been filed",COUNTBLANK('Form LTAHO General'!V478),0)</f>
        <v>0</v>
      </c>
      <c r="AM478" s="111">
        <f t="shared" si="52"/>
        <v>0</v>
      </c>
      <c r="AN478" s="111">
        <f>IF(ISBLANK(D478),0,IF(ISNA(VLOOKUP(D478,'Form LTAHO Dropdowns (Hidden)'!$B$1:$B$4,1,FALSE)),1,0))</f>
        <v>0</v>
      </c>
      <c r="AO478" s="111">
        <f>IF(ISBLANK(G478),0,IF(ISNA(VLOOKUP(G478,'Form LTAHO Dropdowns (Hidden)'!$J$1:$J$5,1,FALSE)),1,0))</f>
        <v>0</v>
      </c>
      <c r="AP478" s="111">
        <f>IF(ISBLANK(K478),0,IF(ISNA(VLOOKUP(K478,'Form LTAHO Dropdowns (Hidden)'!$M$1:$M$4,1,FALSE)),1,0))</f>
        <v>0</v>
      </c>
      <c r="AQ478" s="111">
        <f>IF(ISBLANK(L478),0,IF(ISNA(VLOOKUP(L478,'Form LTAHO Dropdowns (Hidden)'!$K$1:$K$4,1,FALSE)),1,0))</f>
        <v>0</v>
      </c>
      <c r="AR478" s="111">
        <f t="shared" si="53"/>
        <v>0</v>
      </c>
      <c r="AS478" s="111">
        <f t="shared" si="54"/>
        <v>0</v>
      </c>
      <c r="AT478" s="111">
        <f t="shared" si="55"/>
        <v>0</v>
      </c>
    </row>
    <row r="479" spans="2:46" x14ac:dyDescent="0.25">
      <c r="B479" s="12"/>
      <c r="C479" s="12"/>
      <c r="D479" s="12"/>
      <c r="E479" s="32"/>
      <c r="F479" s="12"/>
      <c r="G479" s="12"/>
      <c r="H479" s="12"/>
      <c r="I479" s="32"/>
      <c r="J479" s="12"/>
      <c r="K479" s="12"/>
      <c r="L479" s="12"/>
      <c r="M479" s="12"/>
      <c r="N479" s="12"/>
      <c r="O479" s="12"/>
      <c r="P479" s="32"/>
      <c r="Q479" s="12"/>
      <c r="R479" s="12"/>
      <c r="S479" s="12"/>
      <c r="T479" s="12"/>
      <c r="U479" s="12"/>
      <c r="V479" s="12"/>
      <c r="Z479" s="111" t="e">
        <f>IF('Form LTAHO Instructions'!#REF!="yes",COUNTA('Form LTAHO General'!B479),0)</f>
        <v>#REF!</v>
      </c>
      <c r="AA479" s="111">
        <f>IF(COUNTA(B479:V479)&gt;0,3-(COUNTA('Form LTAHO General'!B479)+COUNTA('Form LTAHO General'!D479)+COUNTA('Form LTAHO General'!U479)),0)</f>
        <v>0</v>
      </c>
      <c r="AB479" s="111">
        <f>IF('Form LTAHO General'!U479="No",COUNTBLANK('Form LTAHO General'!E479:G479)+COUNTBLANK('Form LTAHO General'!K479),0)</f>
        <v>0</v>
      </c>
      <c r="AC479" s="111">
        <f>IF('Form LTAHO General'!G479="Others",COUNTBLANK('Form LTAHO General'!H479),0)</f>
        <v>0</v>
      </c>
      <c r="AD479" s="111">
        <f>IF(AND(U479="No",COUNTA('Form LTAHO General'!B479),ISBLANK('Form LTAHO General'!I479)),COUNTBLANK('Form LTAHO General'!J479),0)</f>
        <v>0</v>
      </c>
      <c r="AE479" s="111">
        <f>IF(ISBLANK(K479),0,IF(ISNUMBER(SEARCH("FI fully agreed with the client's requests/appeals",'Form LTAHO General'!K479)),0,COUNTBLANK('Form LTAHO General'!L479)))</f>
        <v>0</v>
      </c>
      <c r="AF479" s="111">
        <f>IF(OR('Form LTAHO General'!K479="Others",'Form LTAHO General'!L479="Others"),COUNTBLANK('Form LTAHO General'!M479),0)</f>
        <v>0</v>
      </c>
      <c r="AG479" s="111">
        <f>IF(ISBLANK(B479),0,IF(AND(ISBLANK('Form LTAHO General'!P479),NETWORKDAYS(IFERROR(DATE(LEFT('Form LTAHO General'!E479,4),MID('Form LTAHO General'!E479,5,2),RIGHT('Form LTAHO General'!E479,2)),0),IFERROR(DATE(LEFT('Form LTAHO Instructions'!#REF!,4),MID('Form LTAHO Instructions'!#REF!,5,2),RIGHT('Form LTAHO Instructions'!#REF!,2)),0),7)&gt;27),COUNTBLANK('Form LTAHO General'!#REF!),0))</f>
        <v>0</v>
      </c>
      <c r="AH479" s="111">
        <f t="shared" si="49"/>
        <v>0</v>
      </c>
      <c r="AI479" s="111">
        <f t="shared" si="50"/>
        <v>0</v>
      </c>
      <c r="AJ479" s="111">
        <f t="shared" si="51"/>
        <v>0</v>
      </c>
      <c r="AK479" s="111">
        <f>IF(ISBLANK(E479),0,IF(IFERROR(DATE(LEFT(E479,4),MID(E479,5,2),RIGHT(E479,2)),0)&lt;IFERROR(DATE(LEFT('Form LTAHO Instructions'!#REF!,4),MID('Form LTAHO Instructions'!#REF!,5,2),RIGHT('Form LTAHO Instructions'!#REF!,2)),0),0,1))</f>
        <v>0</v>
      </c>
      <c r="AL479" s="111">
        <f>IF('Form LTAHO General'!U479="Misconduct report has been filed",COUNTBLANK('Form LTAHO General'!V479),0)</f>
        <v>0</v>
      </c>
      <c r="AM479" s="111">
        <f t="shared" si="52"/>
        <v>0</v>
      </c>
      <c r="AN479" s="111">
        <f>IF(ISBLANK(D479),0,IF(ISNA(VLOOKUP(D479,'Form LTAHO Dropdowns (Hidden)'!$B$1:$B$4,1,FALSE)),1,0))</f>
        <v>0</v>
      </c>
      <c r="AO479" s="111">
        <f>IF(ISBLANK(G479),0,IF(ISNA(VLOOKUP(G479,'Form LTAHO Dropdowns (Hidden)'!$J$1:$J$5,1,FALSE)),1,0))</f>
        <v>0</v>
      </c>
      <c r="AP479" s="111">
        <f>IF(ISBLANK(K479),0,IF(ISNA(VLOOKUP(K479,'Form LTAHO Dropdowns (Hidden)'!$M$1:$M$4,1,FALSE)),1,0))</f>
        <v>0</v>
      </c>
      <c r="AQ479" s="111">
        <f>IF(ISBLANK(L479),0,IF(ISNA(VLOOKUP(L479,'Form LTAHO Dropdowns (Hidden)'!$K$1:$K$4,1,FALSE)),1,0))</f>
        <v>0</v>
      </c>
      <c r="AR479" s="111">
        <f t="shared" si="53"/>
        <v>0</v>
      </c>
      <c r="AS479" s="111">
        <f t="shared" si="54"/>
        <v>0</v>
      </c>
      <c r="AT479" s="111">
        <f t="shared" si="55"/>
        <v>0</v>
      </c>
    </row>
    <row r="480" spans="2:46" x14ac:dyDescent="0.25">
      <c r="B480" s="12"/>
      <c r="C480" s="12"/>
      <c r="D480" s="12"/>
      <c r="E480" s="32"/>
      <c r="F480" s="12"/>
      <c r="G480" s="12"/>
      <c r="H480" s="12"/>
      <c r="I480" s="32"/>
      <c r="J480" s="12"/>
      <c r="K480" s="12"/>
      <c r="L480" s="12"/>
      <c r="M480" s="12"/>
      <c r="N480" s="12"/>
      <c r="O480" s="12"/>
      <c r="P480" s="32"/>
      <c r="Q480" s="12"/>
      <c r="R480" s="12"/>
      <c r="S480" s="12"/>
      <c r="T480" s="12"/>
      <c r="U480" s="12"/>
      <c r="V480" s="12"/>
      <c r="Z480" s="111" t="e">
        <f>IF('Form LTAHO Instructions'!#REF!="yes",COUNTA('Form LTAHO General'!B480),0)</f>
        <v>#REF!</v>
      </c>
      <c r="AA480" s="111">
        <f>IF(COUNTA(B480:V480)&gt;0,3-(COUNTA('Form LTAHO General'!B480)+COUNTA('Form LTAHO General'!D480)+COUNTA('Form LTAHO General'!U480)),0)</f>
        <v>0</v>
      </c>
      <c r="AB480" s="111">
        <f>IF('Form LTAHO General'!U480="No",COUNTBLANK('Form LTAHO General'!E480:G480)+COUNTBLANK('Form LTAHO General'!K480),0)</f>
        <v>0</v>
      </c>
      <c r="AC480" s="111">
        <f>IF('Form LTAHO General'!G480="Others",COUNTBLANK('Form LTAHO General'!H480),0)</f>
        <v>0</v>
      </c>
      <c r="AD480" s="111">
        <f>IF(AND(U480="No",COUNTA('Form LTAHO General'!B480),ISBLANK('Form LTAHO General'!I480)),COUNTBLANK('Form LTAHO General'!J480),0)</f>
        <v>0</v>
      </c>
      <c r="AE480" s="111">
        <f>IF(ISBLANK(K480),0,IF(ISNUMBER(SEARCH("FI fully agreed with the client's requests/appeals",'Form LTAHO General'!K480)),0,COUNTBLANK('Form LTAHO General'!L480)))</f>
        <v>0</v>
      </c>
      <c r="AF480" s="111">
        <f>IF(OR('Form LTAHO General'!K480="Others",'Form LTAHO General'!L480="Others"),COUNTBLANK('Form LTAHO General'!M480),0)</f>
        <v>0</v>
      </c>
      <c r="AG480" s="111">
        <f>IF(ISBLANK(B480),0,IF(AND(ISBLANK('Form LTAHO General'!P480),NETWORKDAYS(IFERROR(DATE(LEFT('Form LTAHO General'!E480,4),MID('Form LTAHO General'!E480,5,2),RIGHT('Form LTAHO General'!E480,2)),0),IFERROR(DATE(LEFT('Form LTAHO Instructions'!#REF!,4),MID('Form LTAHO Instructions'!#REF!,5,2),RIGHT('Form LTAHO Instructions'!#REF!,2)),0),7)&gt;27),COUNTBLANK('Form LTAHO General'!#REF!),0))</f>
        <v>0</v>
      </c>
      <c r="AH480" s="111">
        <f t="shared" si="49"/>
        <v>0</v>
      </c>
      <c r="AI480" s="111">
        <f t="shared" si="50"/>
        <v>0</v>
      </c>
      <c r="AJ480" s="111">
        <f t="shared" si="51"/>
        <v>0</v>
      </c>
      <c r="AK480" s="111">
        <f>IF(ISBLANK(E480),0,IF(IFERROR(DATE(LEFT(E480,4),MID(E480,5,2),RIGHT(E480,2)),0)&lt;IFERROR(DATE(LEFT('Form LTAHO Instructions'!#REF!,4),MID('Form LTAHO Instructions'!#REF!,5,2),RIGHT('Form LTAHO Instructions'!#REF!,2)),0),0,1))</f>
        <v>0</v>
      </c>
      <c r="AL480" s="111">
        <f>IF('Form LTAHO General'!U480="Misconduct report has been filed",COUNTBLANK('Form LTAHO General'!V480),0)</f>
        <v>0</v>
      </c>
      <c r="AM480" s="111">
        <f t="shared" si="52"/>
        <v>0</v>
      </c>
      <c r="AN480" s="111">
        <f>IF(ISBLANK(D480),0,IF(ISNA(VLOOKUP(D480,'Form LTAHO Dropdowns (Hidden)'!$B$1:$B$4,1,FALSE)),1,0))</f>
        <v>0</v>
      </c>
      <c r="AO480" s="111">
        <f>IF(ISBLANK(G480),0,IF(ISNA(VLOOKUP(G480,'Form LTAHO Dropdowns (Hidden)'!$J$1:$J$5,1,FALSE)),1,0))</f>
        <v>0</v>
      </c>
      <c r="AP480" s="111">
        <f>IF(ISBLANK(K480),0,IF(ISNA(VLOOKUP(K480,'Form LTAHO Dropdowns (Hidden)'!$M$1:$M$4,1,FALSE)),1,0))</f>
        <v>0</v>
      </c>
      <c r="AQ480" s="111">
        <f>IF(ISBLANK(L480),0,IF(ISNA(VLOOKUP(L480,'Form LTAHO Dropdowns (Hidden)'!$K$1:$K$4,1,FALSE)),1,0))</f>
        <v>0</v>
      </c>
      <c r="AR480" s="111">
        <f t="shared" si="53"/>
        <v>0</v>
      </c>
      <c r="AS480" s="111">
        <f t="shared" si="54"/>
        <v>0</v>
      </c>
      <c r="AT480" s="111">
        <f t="shared" si="55"/>
        <v>0</v>
      </c>
    </row>
    <row r="481" spans="2:46" x14ac:dyDescent="0.25">
      <c r="B481" s="12"/>
      <c r="C481" s="12"/>
      <c r="D481" s="12"/>
      <c r="E481" s="32"/>
      <c r="F481" s="12"/>
      <c r="G481" s="12"/>
      <c r="H481" s="12"/>
      <c r="I481" s="32"/>
      <c r="J481" s="12"/>
      <c r="K481" s="12"/>
      <c r="L481" s="12"/>
      <c r="M481" s="12"/>
      <c r="N481" s="12"/>
      <c r="O481" s="12"/>
      <c r="P481" s="32"/>
      <c r="Q481" s="12"/>
      <c r="R481" s="12"/>
      <c r="S481" s="12"/>
      <c r="T481" s="12"/>
      <c r="U481" s="12"/>
      <c r="V481" s="12"/>
      <c r="Z481" s="111" t="e">
        <f>IF('Form LTAHO Instructions'!#REF!="yes",COUNTA('Form LTAHO General'!B481),0)</f>
        <v>#REF!</v>
      </c>
      <c r="AA481" s="111">
        <f>IF(COUNTA(B481:V481)&gt;0,3-(COUNTA('Form LTAHO General'!B481)+COUNTA('Form LTAHO General'!D481)+COUNTA('Form LTAHO General'!U481)),0)</f>
        <v>0</v>
      </c>
      <c r="AB481" s="111">
        <f>IF('Form LTAHO General'!U481="No",COUNTBLANK('Form LTAHO General'!E481:G481)+COUNTBLANK('Form LTAHO General'!K481),0)</f>
        <v>0</v>
      </c>
      <c r="AC481" s="111">
        <f>IF('Form LTAHO General'!G481="Others",COUNTBLANK('Form LTAHO General'!H481),0)</f>
        <v>0</v>
      </c>
      <c r="AD481" s="111">
        <f>IF(AND(U481="No",COUNTA('Form LTAHO General'!B481),ISBLANK('Form LTAHO General'!I481)),COUNTBLANK('Form LTAHO General'!J481),0)</f>
        <v>0</v>
      </c>
      <c r="AE481" s="111">
        <f>IF(ISBLANK(K481),0,IF(ISNUMBER(SEARCH("FI fully agreed with the client's requests/appeals",'Form LTAHO General'!K481)),0,COUNTBLANK('Form LTAHO General'!L481)))</f>
        <v>0</v>
      </c>
      <c r="AF481" s="111">
        <f>IF(OR('Form LTAHO General'!K481="Others",'Form LTAHO General'!L481="Others"),COUNTBLANK('Form LTAHO General'!M481),0)</f>
        <v>0</v>
      </c>
      <c r="AG481" s="111">
        <f>IF(ISBLANK(B481),0,IF(AND(ISBLANK('Form LTAHO General'!P481),NETWORKDAYS(IFERROR(DATE(LEFT('Form LTAHO General'!E481,4),MID('Form LTAHO General'!E481,5,2),RIGHT('Form LTAHO General'!E481,2)),0),IFERROR(DATE(LEFT('Form LTAHO Instructions'!#REF!,4),MID('Form LTAHO Instructions'!#REF!,5,2),RIGHT('Form LTAHO Instructions'!#REF!,2)),0),7)&gt;27),COUNTBLANK('Form LTAHO General'!#REF!),0))</f>
        <v>0</v>
      </c>
      <c r="AH481" s="111">
        <f t="shared" si="49"/>
        <v>0</v>
      </c>
      <c r="AI481" s="111">
        <f t="shared" si="50"/>
        <v>0</v>
      </c>
      <c r="AJ481" s="111">
        <f t="shared" si="51"/>
        <v>0</v>
      </c>
      <c r="AK481" s="111">
        <f>IF(ISBLANK(E481),0,IF(IFERROR(DATE(LEFT(E481,4),MID(E481,5,2),RIGHT(E481,2)),0)&lt;IFERROR(DATE(LEFT('Form LTAHO Instructions'!#REF!,4),MID('Form LTAHO Instructions'!#REF!,5,2),RIGHT('Form LTAHO Instructions'!#REF!,2)),0),0,1))</f>
        <v>0</v>
      </c>
      <c r="AL481" s="111">
        <f>IF('Form LTAHO General'!U481="Misconduct report has been filed",COUNTBLANK('Form LTAHO General'!V481),0)</f>
        <v>0</v>
      </c>
      <c r="AM481" s="111">
        <f t="shared" si="52"/>
        <v>0</v>
      </c>
      <c r="AN481" s="111">
        <f>IF(ISBLANK(D481),0,IF(ISNA(VLOOKUP(D481,'Form LTAHO Dropdowns (Hidden)'!$B$1:$B$4,1,FALSE)),1,0))</f>
        <v>0</v>
      </c>
      <c r="AO481" s="111">
        <f>IF(ISBLANK(G481),0,IF(ISNA(VLOOKUP(G481,'Form LTAHO Dropdowns (Hidden)'!$J$1:$J$5,1,FALSE)),1,0))</f>
        <v>0</v>
      </c>
      <c r="AP481" s="111">
        <f>IF(ISBLANK(K481),0,IF(ISNA(VLOOKUP(K481,'Form LTAHO Dropdowns (Hidden)'!$M$1:$M$4,1,FALSE)),1,0))</f>
        <v>0</v>
      </c>
      <c r="AQ481" s="111">
        <f>IF(ISBLANK(L481),0,IF(ISNA(VLOOKUP(L481,'Form LTAHO Dropdowns (Hidden)'!$K$1:$K$4,1,FALSE)),1,0))</f>
        <v>0</v>
      </c>
      <c r="AR481" s="111">
        <f t="shared" si="53"/>
        <v>0</v>
      </c>
      <c r="AS481" s="111">
        <f t="shared" si="54"/>
        <v>0</v>
      </c>
      <c r="AT481" s="111">
        <f t="shared" si="55"/>
        <v>0</v>
      </c>
    </row>
    <row r="482" spans="2:46" x14ac:dyDescent="0.25">
      <c r="B482" s="12"/>
      <c r="C482" s="12"/>
      <c r="D482" s="12"/>
      <c r="E482" s="32"/>
      <c r="F482" s="12"/>
      <c r="G482" s="12"/>
      <c r="H482" s="12"/>
      <c r="I482" s="32"/>
      <c r="J482" s="12"/>
      <c r="K482" s="12"/>
      <c r="L482" s="12"/>
      <c r="M482" s="12"/>
      <c r="N482" s="12"/>
      <c r="O482" s="12"/>
      <c r="P482" s="32"/>
      <c r="Q482" s="12"/>
      <c r="R482" s="12"/>
      <c r="S482" s="12"/>
      <c r="T482" s="12"/>
      <c r="U482" s="12"/>
      <c r="V482" s="12"/>
      <c r="Z482" s="111" t="e">
        <f>IF('Form LTAHO Instructions'!#REF!="yes",COUNTA('Form LTAHO General'!B482),0)</f>
        <v>#REF!</v>
      </c>
      <c r="AA482" s="111">
        <f>IF(COUNTA(B482:V482)&gt;0,3-(COUNTA('Form LTAHO General'!B482)+COUNTA('Form LTAHO General'!D482)+COUNTA('Form LTAHO General'!U482)),0)</f>
        <v>0</v>
      </c>
      <c r="AB482" s="111">
        <f>IF('Form LTAHO General'!U482="No",COUNTBLANK('Form LTAHO General'!E482:G482)+COUNTBLANK('Form LTAHO General'!K482),0)</f>
        <v>0</v>
      </c>
      <c r="AC482" s="111">
        <f>IF('Form LTAHO General'!G482="Others",COUNTBLANK('Form LTAHO General'!H482),0)</f>
        <v>0</v>
      </c>
      <c r="AD482" s="111">
        <f>IF(AND(U482="No",COUNTA('Form LTAHO General'!B482),ISBLANK('Form LTAHO General'!I482)),COUNTBLANK('Form LTAHO General'!J482),0)</f>
        <v>0</v>
      </c>
      <c r="AE482" s="111">
        <f>IF(ISBLANK(K482),0,IF(ISNUMBER(SEARCH("FI fully agreed with the client's requests/appeals",'Form LTAHO General'!K482)),0,COUNTBLANK('Form LTAHO General'!L482)))</f>
        <v>0</v>
      </c>
      <c r="AF482" s="111">
        <f>IF(OR('Form LTAHO General'!K482="Others",'Form LTAHO General'!L482="Others"),COUNTBLANK('Form LTAHO General'!M482),0)</f>
        <v>0</v>
      </c>
      <c r="AG482" s="111">
        <f>IF(ISBLANK(B482),0,IF(AND(ISBLANK('Form LTAHO General'!P482),NETWORKDAYS(IFERROR(DATE(LEFT('Form LTAHO General'!E482,4),MID('Form LTAHO General'!E482,5,2),RIGHT('Form LTAHO General'!E482,2)),0),IFERROR(DATE(LEFT('Form LTAHO Instructions'!#REF!,4),MID('Form LTAHO Instructions'!#REF!,5,2),RIGHT('Form LTAHO Instructions'!#REF!,2)),0),7)&gt;27),COUNTBLANK('Form LTAHO General'!#REF!),0))</f>
        <v>0</v>
      </c>
      <c r="AH482" s="111">
        <f t="shared" si="49"/>
        <v>0</v>
      </c>
      <c r="AI482" s="111">
        <f t="shared" si="50"/>
        <v>0</v>
      </c>
      <c r="AJ482" s="111">
        <f t="shared" si="51"/>
        <v>0</v>
      </c>
      <c r="AK482" s="111">
        <f>IF(ISBLANK(E482),0,IF(IFERROR(DATE(LEFT(E482,4),MID(E482,5,2),RIGHT(E482,2)),0)&lt;IFERROR(DATE(LEFT('Form LTAHO Instructions'!#REF!,4),MID('Form LTAHO Instructions'!#REF!,5,2),RIGHT('Form LTAHO Instructions'!#REF!,2)),0),0,1))</f>
        <v>0</v>
      </c>
      <c r="AL482" s="111">
        <f>IF('Form LTAHO General'!U482="Misconduct report has been filed",COUNTBLANK('Form LTAHO General'!V482),0)</f>
        <v>0</v>
      </c>
      <c r="AM482" s="111">
        <f t="shared" si="52"/>
        <v>0</v>
      </c>
      <c r="AN482" s="111">
        <f>IF(ISBLANK(D482),0,IF(ISNA(VLOOKUP(D482,'Form LTAHO Dropdowns (Hidden)'!$B$1:$B$4,1,FALSE)),1,0))</f>
        <v>0</v>
      </c>
      <c r="AO482" s="111">
        <f>IF(ISBLANK(G482),0,IF(ISNA(VLOOKUP(G482,'Form LTAHO Dropdowns (Hidden)'!$J$1:$J$5,1,FALSE)),1,0))</f>
        <v>0</v>
      </c>
      <c r="AP482" s="111">
        <f>IF(ISBLANK(K482),0,IF(ISNA(VLOOKUP(K482,'Form LTAHO Dropdowns (Hidden)'!$M$1:$M$4,1,FALSE)),1,0))</f>
        <v>0</v>
      </c>
      <c r="AQ482" s="111">
        <f>IF(ISBLANK(L482),0,IF(ISNA(VLOOKUP(L482,'Form LTAHO Dropdowns (Hidden)'!$K$1:$K$4,1,FALSE)),1,0))</f>
        <v>0</v>
      </c>
      <c r="AR482" s="111">
        <f t="shared" si="53"/>
        <v>0</v>
      </c>
      <c r="AS482" s="111">
        <f t="shared" si="54"/>
        <v>0</v>
      </c>
      <c r="AT482" s="111">
        <f t="shared" si="55"/>
        <v>0</v>
      </c>
    </row>
    <row r="483" spans="2:46" x14ac:dyDescent="0.25">
      <c r="B483" s="12"/>
      <c r="C483" s="12"/>
      <c r="D483" s="12"/>
      <c r="E483" s="32"/>
      <c r="F483" s="12"/>
      <c r="G483" s="12"/>
      <c r="H483" s="12"/>
      <c r="I483" s="32"/>
      <c r="J483" s="12"/>
      <c r="K483" s="12"/>
      <c r="L483" s="12"/>
      <c r="M483" s="12"/>
      <c r="N483" s="12"/>
      <c r="O483" s="12"/>
      <c r="P483" s="32"/>
      <c r="Q483" s="12"/>
      <c r="R483" s="12"/>
      <c r="S483" s="12"/>
      <c r="T483" s="12"/>
      <c r="U483" s="12"/>
      <c r="V483" s="12"/>
      <c r="Z483" s="111" t="e">
        <f>IF('Form LTAHO Instructions'!#REF!="yes",COUNTA('Form LTAHO General'!B483),0)</f>
        <v>#REF!</v>
      </c>
      <c r="AA483" s="111">
        <f>IF(COUNTA(B483:V483)&gt;0,3-(COUNTA('Form LTAHO General'!B483)+COUNTA('Form LTAHO General'!D483)+COUNTA('Form LTAHO General'!U483)),0)</f>
        <v>0</v>
      </c>
      <c r="AB483" s="111">
        <f>IF('Form LTAHO General'!U483="No",COUNTBLANK('Form LTAHO General'!E483:G483)+COUNTBLANK('Form LTAHO General'!K483),0)</f>
        <v>0</v>
      </c>
      <c r="AC483" s="111">
        <f>IF('Form LTAHO General'!G483="Others",COUNTBLANK('Form LTAHO General'!H483),0)</f>
        <v>0</v>
      </c>
      <c r="AD483" s="111">
        <f>IF(AND(U483="No",COUNTA('Form LTAHO General'!B483),ISBLANK('Form LTAHO General'!I483)),COUNTBLANK('Form LTAHO General'!J483),0)</f>
        <v>0</v>
      </c>
      <c r="AE483" s="111">
        <f>IF(ISBLANK(K483),0,IF(ISNUMBER(SEARCH("FI fully agreed with the client's requests/appeals",'Form LTAHO General'!K483)),0,COUNTBLANK('Form LTAHO General'!L483)))</f>
        <v>0</v>
      </c>
      <c r="AF483" s="111">
        <f>IF(OR('Form LTAHO General'!K483="Others",'Form LTAHO General'!L483="Others"),COUNTBLANK('Form LTAHO General'!M483),0)</f>
        <v>0</v>
      </c>
      <c r="AG483" s="111">
        <f>IF(ISBLANK(B483),0,IF(AND(ISBLANK('Form LTAHO General'!P483),NETWORKDAYS(IFERROR(DATE(LEFT('Form LTAHO General'!E483,4),MID('Form LTAHO General'!E483,5,2),RIGHT('Form LTAHO General'!E483,2)),0),IFERROR(DATE(LEFT('Form LTAHO Instructions'!#REF!,4),MID('Form LTAHO Instructions'!#REF!,5,2),RIGHT('Form LTAHO Instructions'!#REF!,2)),0),7)&gt;27),COUNTBLANK('Form LTAHO General'!#REF!),0))</f>
        <v>0</v>
      </c>
      <c r="AH483" s="111">
        <f t="shared" si="49"/>
        <v>0</v>
      </c>
      <c r="AI483" s="111">
        <f t="shared" si="50"/>
        <v>0</v>
      </c>
      <c r="AJ483" s="111">
        <f t="shared" si="51"/>
        <v>0</v>
      </c>
      <c r="AK483" s="111">
        <f>IF(ISBLANK(E483),0,IF(IFERROR(DATE(LEFT(E483,4),MID(E483,5,2),RIGHT(E483,2)),0)&lt;IFERROR(DATE(LEFT('Form LTAHO Instructions'!#REF!,4),MID('Form LTAHO Instructions'!#REF!,5,2),RIGHT('Form LTAHO Instructions'!#REF!,2)),0),0,1))</f>
        <v>0</v>
      </c>
      <c r="AL483" s="111">
        <f>IF('Form LTAHO General'!U483="Misconduct report has been filed",COUNTBLANK('Form LTAHO General'!V483),0)</f>
        <v>0</v>
      </c>
      <c r="AM483" s="111">
        <f t="shared" si="52"/>
        <v>0</v>
      </c>
      <c r="AN483" s="111">
        <f>IF(ISBLANK(D483),0,IF(ISNA(VLOOKUP(D483,'Form LTAHO Dropdowns (Hidden)'!$B$1:$B$4,1,FALSE)),1,0))</f>
        <v>0</v>
      </c>
      <c r="AO483" s="111">
        <f>IF(ISBLANK(G483),0,IF(ISNA(VLOOKUP(G483,'Form LTAHO Dropdowns (Hidden)'!$J$1:$J$5,1,FALSE)),1,0))</f>
        <v>0</v>
      </c>
      <c r="AP483" s="111">
        <f>IF(ISBLANK(K483),0,IF(ISNA(VLOOKUP(K483,'Form LTAHO Dropdowns (Hidden)'!$M$1:$M$4,1,FALSE)),1,0))</f>
        <v>0</v>
      </c>
      <c r="AQ483" s="111">
        <f>IF(ISBLANK(L483),0,IF(ISNA(VLOOKUP(L483,'Form LTAHO Dropdowns (Hidden)'!$K$1:$K$4,1,FALSE)),1,0))</f>
        <v>0</v>
      </c>
      <c r="AR483" s="111">
        <f t="shared" si="53"/>
        <v>0</v>
      </c>
      <c r="AS483" s="111">
        <f t="shared" si="54"/>
        <v>0</v>
      </c>
      <c r="AT483" s="111">
        <f t="shared" si="55"/>
        <v>0</v>
      </c>
    </row>
    <row r="484" spans="2:46" x14ac:dyDescent="0.25">
      <c r="B484" s="12"/>
      <c r="C484" s="12"/>
      <c r="D484" s="12"/>
      <c r="E484" s="32"/>
      <c r="F484" s="12"/>
      <c r="G484" s="12"/>
      <c r="H484" s="12"/>
      <c r="I484" s="32"/>
      <c r="J484" s="12"/>
      <c r="K484" s="12"/>
      <c r="L484" s="12"/>
      <c r="M484" s="12"/>
      <c r="N484" s="12"/>
      <c r="O484" s="12"/>
      <c r="P484" s="32"/>
      <c r="Q484" s="12"/>
      <c r="R484" s="12"/>
      <c r="S484" s="12"/>
      <c r="T484" s="12"/>
      <c r="U484" s="12"/>
      <c r="V484" s="12"/>
      <c r="Z484" s="111" t="e">
        <f>IF('Form LTAHO Instructions'!#REF!="yes",COUNTA('Form LTAHO General'!B484),0)</f>
        <v>#REF!</v>
      </c>
      <c r="AA484" s="111">
        <f>IF(COUNTA(B484:V484)&gt;0,3-(COUNTA('Form LTAHO General'!B484)+COUNTA('Form LTAHO General'!D484)+COUNTA('Form LTAHO General'!U484)),0)</f>
        <v>0</v>
      </c>
      <c r="AB484" s="111">
        <f>IF('Form LTAHO General'!U484="No",COUNTBLANK('Form LTAHO General'!E484:G484)+COUNTBLANK('Form LTAHO General'!K484),0)</f>
        <v>0</v>
      </c>
      <c r="AC484" s="111">
        <f>IF('Form LTAHO General'!G484="Others",COUNTBLANK('Form LTAHO General'!H484),0)</f>
        <v>0</v>
      </c>
      <c r="AD484" s="111">
        <f>IF(AND(U484="No",COUNTA('Form LTAHO General'!B484),ISBLANK('Form LTAHO General'!I484)),COUNTBLANK('Form LTAHO General'!J484),0)</f>
        <v>0</v>
      </c>
      <c r="AE484" s="111">
        <f>IF(ISBLANK(K484),0,IF(ISNUMBER(SEARCH("FI fully agreed with the client's requests/appeals",'Form LTAHO General'!K484)),0,COUNTBLANK('Form LTAHO General'!L484)))</f>
        <v>0</v>
      </c>
      <c r="AF484" s="111">
        <f>IF(OR('Form LTAHO General'!K484="Others",'Form LTAHO General'!L484="Others"),COUNTBLANK('Form LTAHO General'!M484),0)</f>
        <v>0</v>
      </c>
      <c r="AG484" s="111">
        <f>IF(ISBLANK(B484),0,IF(AND(ISBLANK('Form LTAHO General'!P484),NETWORKDAYS(IFERROR(DATE(LEFT('Form LTAHO General'!E484,4),MID('Form LTAHO General'!E484,5,2),RIGHT('Form LTAHO General'!E484,2)),0),IFERROR(DATE(LEFT('Form LTAHO Instructions'!#REF!,4),MID('Form LTAHO Instructions'!#REF!,5,2),RIGHT('Form LTAHO Instructions'!#REF!,2)),0),7)&gt;27),COUNTBLANK('Form LTAHO General'!#REF!),0))</f>
        <v>0</v>
      </c>
      <c r="AH484" s="111">
        <f t="shared" si="49"/>
        <v>0</v>
      </c>
      <c r="AI484" s="111">
        <f t="shared" si="50"/>
        <v>0</v>
      </c>
      <c r="AJ484" s="111">
        <f t="shared" si="51"/>
        <v>0</v>
      </c>
      <c r="AK484" s="111">
        <f>IF(ISBLANK(E484),0,IF(IFERROR(DATE(LEFT(E484,4),MID(E484,5,2),RIGHT(E484,2)),0)&lt;IFERROR(DATE(LEFT('Form LTAHO Instructions'!#REF!,4),MID('Form LTAHO Instructions'!#REF!,5,2),RIGHT('Form LTAHO Instructions'!#REF!,2)),0),0,1))</f>
        <v>0</v>
      </c>
      <c r="AL484" s="111">
        <f>IF('Form LTAHO General'!U484="Misconduct report has been filed",COUNTBLANK('Form LTAHO General'!V484),0)</f>
        <v>0</v>
      </c>
      <c r="AM484" s="111">
        <f t="shared" si="52"/>
        <v>0</v>
      </c>
      <c r="AN484" s="111">
        <f>IF(ISBLANK(D484),0,IF(ISNA(VLOOKUP(D484,'Form LTAHO Dropdowns (Hidden)'!$B$1:$B$4,1,FALSE)),1,0))</f>
        <v>0</v>
      </c>
      <c r="AO484" s="111">
        <f>IF(ISBLANK(G484),0,IF(ISNA(VLOOKUP(G484,'Form LTAHO Dropdowns (Hidden)'!$J$1:$J$5,1,FALSE)),1,0))</f>
        <v>0</v>
      </c>
      <c r="AP484" s="111">
        <f>IF(ISBLANK(K484),0,IF(ISNA(VLOOKUP(K484,'Form LTAHO Dropdowns (Hidden)'!$M$1:$M$4,1,FALSE)),1,0))</f>
        <v>0</v>
      </c>
      <c r="AQ484" s="111">
        <f>IF(ISBLANK(L484),0,IF(ISNA(VLOOKUP(L484,'Form LTAHO Dropdowns (Hidden)'!$K$1:$K$4,1,FALSE)),1,0))</f>
        <v>0</v>
      </c>
      <c r="AR484" s="111">
        <f t="shared" si="53"/>
        <v>0</v>
      </c>
      <c r="AS484" s="111">
        <f t="shared" si="54"/>
        <v>0</v>
      </c>
      <c r="AT484" s="111">
        <f t="shared" si="55"/>
        <v>0</v>
      </c>
    </row>
    <row r="485" spans="2:46" x14ac:dyDescent="0.25">
      <c r="B485" s="12"/>
      <c r="C485" s="12"/>
      <c r="D485" s="12"/>
      <c r="E485" s="32"/>
      <c r="F485" s="12"/>
      <c r="G485" s="12"/>
      <c r="H485" s="12"/>
      <c r="I485" s="32"/>
      <c r="J485" s="12"/>
      <c r="K485" s="12"/>
      <c r="L485" s="12"/>
      <c r="M485" s="12"/>
      <c r="N485" s="12"/>
      <c r="O485" s="12"/>
      <c r="P485" s="32"/>
      <c r="Q485" s="12"/>
      <c r="R485" s="12"/>
      <c r="S485" s="12"/>
      <c r="T485" s="12"/>
      <c r="U485" s="12"/>
      <c r="V485" s="12"/>
      <c r="Z485" s="111" t="e">
        <f>IF('Form LTAHO Instructions'!#REF!="yes",COUNTA('Form LTAHO General'!B485),0)</f>
        <v>#REF!</v>
      </c>
      <c r="AA485" s="111">
        <f>IF(COUNTA(B485:V485)&gt;0,3-(COUNTA('Form LTAHO General'!B485)+COUNTA('Form LTAHO General'!D485)+COUNTA('Form LTAHO General'!U485)),0)</f>
        <v>0</v>
      </c>
      <c r="AB485" s="111">
        <f>IF('Form LTAHO General'!U485="No",COUNTBLANK('Form LTAHO General'!E485:G485)+COUNTBLANK('Form LTAHO General'!K485),0)</f>
        <v>0</v>
      </c>
      <c r="AC485" s="111">
        <f>IF('Form LTAHO General'!G485="Others",COUNTBLANK('Form LTAHO General'!H485),0)</f>
        <v>0</v>
      </c>
      <c r="AD485" s="111">
        <f>IF(AND(U485="No",COUNTA('Form LTAHO General'!B485),ISBLANK('Form LTAHO General'!I485)),COUNTBLANK('Form LTAHO General'!J485),0)</f>
        <v>0</v>
      </c>
      <c r="AE485" s="111">
        <f>IF(ISBLANK(K485),0,IF(ISNUMBER(SEARCH("FI fully agreed with the client's requests/appeals",'Form LTAHO General'!K485)),0,COUNTBLANK('Form LTAHO General'!L485)))</f>
        <v>0</v>
      </c>
      <c r="AF485" s="111">
        <f>IF(OR('Form LTAHO General'!K485="Others",'Form LTAHO General'!L485="Others"),COUNTBLANK('Form LTAHO General'!M485),0)</f>
        <v>0</v>
      </c>
      <c r="AG485" s="111">
        <f>IF(ISBLANK(B485),0,IF(AND(ISBLANK('Form LTAHO General'!P485),NETWORKDAYS(IFERROR(DATE(LEFT('Form LTAHO General'!E485,4),MID('Form LTAHO General'!E485,5,2),RIGHT('Form LTAHO General'!E485,2)),0),IFERROR(DATE(LEFT('Form LTAHO Instructions'!#REF!,4),MID('Form LTAHO Instructions'!#REF!,5,2),RIGHT('Form LTAHO Instructions'!#REF!,2)),0),7)&gt;27),COUNTBLANK('Form LTAHO General'!#REF!),0))</f>
        <v>0</v>
      </c>
      <c r="AH485" s="111">
        <f t="shared" si="49"/>
        <v>0</v>
      </c>
      <c r="AI485" s="111">
        <f t="shared" si="50"/>
        <v>0</v>
      </c>
      <c r="AJ485" s="111">
        <f t="shared" si="51"/>
        <v>0</v>
      </c>
      <c r="AK485" s="111">
        <f>IF(ISBLANK(E485),0,IF(IFERROR(DATE(LEFT(E485,4),MID(E485,5,2),RIGHT(E485,2)),0)&lt;IFERROR(DATE(LEFT('Form LTAHO Instructions'!#REF!,4),MID('Form LTAHO Instructions'!#REF!,5,2),RIGHT('Form LTAHO Instructions'!#REF!,2)),0),0,1))</f>
        <v>0</v>
      </c>
      <c r="AL485" s="111">
        <f>IF('Form LTAHO General'!U485="Misconduct report has been filed",COUNTBLANK('Form LTAHO General'!V485),0)</f>
        <v>0</v>
      </c>
      <c r="AM485" s="111">
        <f t="shared" si="52"/>
        <v>0</v>
      </c>
      <c r="AN485" s="111">
        <f>IF(ISBLANK(D485),0,IF(ISNA(VLOOKUP(D485,'Form LTAHO Dropdowns (Hidden)'!$B$1:$B$4,1,FALSE)),1,0))</f>
        <v>0</v>
      </c>
      <c r="AO485" s="111">
        <f>IF(ISBLANK(G485),0,IF(ISNA(VLOOKUP(G485,'Form LTAHO Dropdowns (Hidden)'!$J$1:$J$5,1,FALSE)),1,0))</f>
        <v>0</v>
      </c>
      <c r="AP485" s="111">
        <f>IF(ISBLANK(K485),0,IF(ISNA(VLOOKUP(K485,'Form LTAHO Dropdowns (Hidden)'!$M$1:$M$4,1,FALSE)),1,0))</f>
        <v>0</v>
      </c>
      <c r="AQ485" s="111">
        <f>IF(ISBLANK(L485),0,IF(ISNA(VLOOKUP(L485,'Form LTAHO Dropdowns (Hidden)'!$K$1:$K$4,1,FALSE)),1,0))</f>
        <v>0</v>
      </c>
      <c r="AR485" s="111">
        <f t="shared" si="53"/>
        <v>0</v>
      </c>
      <c r="AS485" s="111">
        <f t="shared" si="54"/>
        <v>0</v>
      </c>
      <c r="AT485" s="111">
        <f t="shared" si="55"/>
        <v>0</v>
      </c>
    </row>
    <row r="486" spans="2:46" x14ac:dyDescent="0.25">
      <c r="B486" s="12"/>
      <c r="C486" s="12"/>
      <c r="D486" s="12"/>
      <c r="E486" s="32"/>
      <c r="F486" s="12"/>
      <c r="G486" s="12"/>
      <c r="H486" s="12"/>
      <c r="I486" s="32"/>
      <c r="J486" s="12"/>
      <c r="K486" s="12"/>
      <c r="L486" s="12"/>
      <c r="M486" s="12"/>
      <c r="N486" s="12"/>
      <c r="O486" s="12"/>
      <c r="P486" s="32"/>
      <c r="Q486" s="12"/>
      <c r="R486" s="12"/>
      <c r="S486" s="12"/>
      <c r="T486" s="12"/>
      <c r="U486" s="12"/>
      <c r="V486" s="12"/>
      <c r="Z486" s="111" t="e">
        <f>IF('Form LTAHO Instructions'!#REF!="yes",COUNTA('Form LTAHO General'!B486),0)</f>
        <v>#REF!</v>
      </c>
      <c r="AA486" s="111">
        <f>IF(COUNTA(B486:V486)&gt;0,3-(COUNTA('Form LTAHO General'!B486)+COUNTA('Form LTAHO General'!D486)+COUNTA('Form LTAHO General'!U486)),0)</f>
        <v>0</v>
      </c>
      <c r="AB486" s="111">
        <f>IF('Form LTAHO General'!U486="No",COUNTBLANK('Form LTAHO General'!E486:G486)+COUNTBLANK('Form LTAHO General'!K486),0)</f>
        <v>0</v>
      </c>
      <c r="AC486" s="111">
        <f>IF('Form LTAHO General'!G486="Others",COUNTBLANK('Form LTAHO General'!H486),0)</f>
        <v>0</v>
      </c>
      <c r="AD486" s="111">
        <f>IF(AND(U486="No",COUNTA('Form LTAHO General'!B486),ISBLANK('Form LTAHO General'!I486)),COUNTBLANK('Form LTAHO General'!J486),0)</f>
        <v>0</v>
      </c>
      <c r="AE486" s="111">
        <f>IF(ISBLANK(K486),0,IF(ISNUMBER(SEARCH("FI fully agreed with the client's requests/appeals",'Form LTAHO General'!K486)),0,COUNTBLANK('Form LTAHO General'!L486)))</f>
        <v>0</v>
      </c>
      <c r="AF486" s="111">
        <f>IF(OR('Form LTAHO General'!K486="Others",'Form LTAHO General'!L486="Others"),COUNTBLANK('Form LTAHO General'!M486),0)</f>
        <v>0</v>
      </c>
      <c r="AG486" s="111">
        <f>IF(ISBLANK(B486),0,IF(AND(ISBLANK('Form LTAHO General'!P486),NETWORKDAYS(IFERROR(DATE(LEFT('Form LTAHO General'!E486,4),MID('Form LTAHO General'!E486,5,2),RIGHT('Form LTAHO General'!E486,2)),0),IFERROR(DATE(LEFT('Form LTAHO Instructions'!#REF!,4),MID('Form LTAHO Instructions'!#REF!,5,2),RIGHT('Form LTAHO Instructions'!#REF!,2)),0),7)&gt;27),COUNTBLANK('Form LTAHO General'!#REF!),0))</f>
        <v>0</v>
      </c>
      <c r="AH486" s="111">
        <f t="shared" si="49"/>
        <v>0</v>
      </c>
      <c r="AI486" s="111">
        <f t="shared" si="50"/>
        <v>0</v>
      </c>
      <c r="AJ486" s="111">
        <f t="shared" si="51"/>
        <v>0</v>
      </c>
      <c r="AK486" s="111">
        <f>IF(ISBLANK(E486),0,IF(IFERROR(DATE(LEFT(E486,4),MID(E486,5,2),RIGHT(E486,2)),0)&lt;IFERROR(DATE(LEFT('Form LTAHO Instructions'!#REF!,4),MID('Form LTAHO Instructions'!#REF!,5,2),RIGHT('Form LTAHO Instructions'!#REF!,2)),0),0,1))</f>
        <v>0</v>
      </c>
      <c r="AL486" s="111">
        <f>IF('Form LTAHO General'!U486="Misconduct report has been filed",COUNTBLANK('Form LTAHO General'!V486),0)</f>
        <v>0</v>
      </c>
      <c r="AM486" s="111">
        <f t="shared" si="52"/>
        <v>0</v>
      </c>
      <c r="AN486" s="111">
        <f>IF(ISBLANK(D486),0,IF(ISNA(VLOOKUP(D486,'Form LTAHO Dropdowns (Hidden)'!$B$1:$B$4,1,FALSE)),1,0))</f>
        <v>0</v>
      </c>
      <c r="AO486" s="111">
        <f>IF(ISBLANK(G486),0,IF(ISNA(VLOOKUP(G486,'Form LTAHO Dropdowns (Hidden)'!$J$1:$J$5,1,FALSE)),1,0))</f>
        <v>0</v>
      </c>
      <c r="AP486" s="111">
        <f>IF(ISBLANK(K486),0,IF(ISNA(VLOOKUP(K486,'Form LTAHO Dropdowns (Hidden)'!$M$1:$M$4,1,FALSE)),1,0))</f>
        <v>0</v>
      </c>
      <c r="AQ486" s="111">
        <f>IF(ISBLANK(L486),0,IF(ISNA(VLOOKUP(L486,'Form LTAHO Dropdowns (Hidden)'!$K$1:$K$4,1,FALSE)),1,0))</f>
        <v>0</v>
      </c>
      <c r="AR486" s="111">
        <f t="shared" si="53"/>
        <v>0</v>
      </c>
      <c r="AS486" s="111">
        <f t="shared" si="54"/>
        <v>0</v>
      </c>
      <c r="AT486" s="111">
        <f t="shared" si="55"/>
        <v>0</v>
      </c>
    </row>
    <row r="487" spans="2:46" x14ac:dyDescent="0.25">
      <c r="B487" s="12"/>
      <c r="C487" s="12"/>
      <c r="D487" s="12"/>
      <c r="E487" s="32"/>
      <c r="F487" s="12"/>
      <c r="G487" s="12"/>
      <c r="H487" s="12"/>
      <c r="I487" s="32"/>
      <c r="J487" s="12"/>
      <c r="K487" s="12"/>
      <c r="L487" s="12"/>
      <c r="M487" s="12"/>
      <c r="N487" s="12"/>
      <c r="O487" s="12"/>
      <c r="P487" s="32"/>
      <c r="Q487" s="12"/>
      <c r="R487" s="12"/>
      <c r="S487" s="12"/>
      <c r="T487" s="12"/>
      <c r="U487" s="12"/>
      <c r="V487" s="12"/>
      <c r="Z487" s="111" t="e">
        <f>IF('Form LTAHO Instructions'!#REF!="yes",COUNTA('Form LTAHO General'!B487),0)</f>
        <v>#REF!</v>
      </c>
      <c r="AA487" s="111">
        <f>IF(COUNTA(B487:V487)&gt;0,3-(COUNTA('Form LTAHO General'!B487)+COUNTA('Form LTAHO General'!D487)+COUNTA('Form LTAHO General'!U487)),0)</f>
        <v>0</v>
      </c>
      <c r="AB487" s="111">
        <f>IF('Form LTAHO General'!U487="No",COUNTBLANK('Form LTAHO General'!E487:G487)+COUNTBLANK('Form LTAHO General'!K487),0)</f>
        <v>0</v>
      </c>
      <c r="AC487" s="111">
        <f>IF('Form LTAHO General'!G487="Others",COUNTBLANK('Form LTAHO General'!H487),0)</f>
        <v>0</v>
      </c>
      <c r="AD487" s="111">
        <f>IF(AND(U487="No",COUNTA('Form LTAHO General'!B487),ISBLANK('Form LTAHO General'!I487)),COUNTBLANK('Form LTAHO General'!J487),0)</f>
        <v>0</v>
      </c>
      <c r="AE487" s="111">
        <f>IF(ISBLANK(K487),0,IF(ISNUMBER(SEARCH("FI fully agreed with the client's requests/appeals",'Form LTAHO General'!K487)),0,COUNTBLANK('Form LTAHO General'!L487)))</f>
        <v>0</v>
      </c>
      <c r="AF487" s="111">
        <f>IF(OR('Form LTAHO General'!K487="Others",'Form LTAHO General'!L487="Others"),COUNTBLANK('Form LTAHO General'!M487),0)</f>
        <v>0</v>
      </c>
      <c r="AG487" s="111">
        <f>IF(ISBLANK(B487),0,IF(AND(ISBLANK('Form LTAHO General'!P487),NETWORKDAYS(IFERROR(DATE(LEFT('Form LTAHO General'!E487,4),MID('Form LTAHO General'!E487,5,2),RIGHT('Form LTAHO General'!E487,2)),0),IFERROR(DATE(LEFT('Form LTAHO Instructions'!#REF!,4),MID('Form LTAHO Instructions'!#REF!,5,2),RIGHT('Form LTAHO Instructions'!#REF!,2)),0),7)&gt;27),COUNTBLANK('Form LTAHO General'!#REF!),0))</f>
        <v>0</v>
      </c>
      <c r="AH487" s="111">
        <f t="shared" si="49"/>
        <v>0</v>
      </c>
      <c r="AI487" s="111">
        <f t="shared" si="50"/>
        <v>0</v>
      </c>
      <c r="AJ487" s="111">
        <f t="shared" si="51"/>
        <v>0</v>
      </c>
      <c r="AK487" s="111">
        <f>IF(ISBLANK(E487),0,IF(IFERROR(DATE(LEFT(E487,4),MID(E487,5,2),RIGHT(E487,2)),0)&lt;IFERROR(DATE(LEFT('Form LTAHO Instructions'!#REF!,4),MID('Form LTAHO Instructions'!#REF!,5,2),RIGHT('Form LTAHO Instructions'!#REF!,2)),0),0,1))</f>
        <v>0</v>
      </c>
      <c r="AL487" s="111">
        <f>IF('Form LTAHO General'!U487="Misconduct report has been filed",COUNTBLANK('Form LTAHO General'!V487),0)</f>
        <v>0</v>
      </c>
      <c r="AM487" s="111">
        <f t="shared" si="52"/>
        <v>0</v>
      </c>
      <c r="AN487" s="111">
        <f>IF(ISBLANK(D487),0,IF(ISNA(VLOOKUP(D487,'Form LTAHO Dropdowns (Hidden)'!$B$1:$B$4,1,FALSE)),1,0))</f>
        <v>0</v>
      </c>
      <c r="AO487" s="111">
        <f>IF(ISBLANK(G487),0,IF(ISNA(VLOOKUP(G487,'Form LTAHO Dropdowns (Hidden)'!$J$1:$J$5,1,FALSE)),1,0))</f>
        <v>0</v>
      </c>
      <c r="AP487" s="111">
        <f>IF(ISBLANK(K487),0,IF(ISNA(VLOOKUP(K487,'Form LTAHO Dropdowns (Hidden)'!$M$1:$M$4,1,FALSE)),1,0))</f>
        <v>0</v>
      </c>
      <c r="AQ487" s="111">
        <f>IF(ISBLANK(L487),0,IF(ISNA(VLOOKUP(L487,'Form LTAHO Dropdowns (Hidden)'!$K$1:$K$4,1,FALSE)),1,0))</f>
        <v>0</v>
      </c>
      <c r="AR487" s="111">
        <f t="shared" si="53"/>
        <v>0</v>
      </c>
      <c r="AS487" s="111">
        <f t="shared" si="54"/>
        <v>0</v>
      </c>
      <c r="AT487" s="111">
        <f t="shared" si="55"/>
        <v>0</v>
      </c>
    </row>
    <row r="488" spans="2:46" x14ac:dyDescent="0.25">
      <c r="B488" s="12"/>
      <c r="C488" s="12"/>
      <c r="D488" s="12"/>
      <c r="E488" s="32"/>
      <c r="F488" s="12"/>
      <c r="G488" s="12"/>
      <c r="H488" s="12"/>
      <c r="I488" s="32"/>
      <c r="J488" s="12"/>
      <c r="K488" s="12"/>
      <c r="L488" s="12"/>
      <c r="M488" s="12"/>
      <c r="N488" s="12"/>
      <c r="O488" s="12"/>
      <c r="P488" s="32"/>
      <c r="Q488" s="12"/>
      <c r="R488" s="12"/>
      <c r="S488" s="12"/>
      <c r="T488" s="12"/>
      <c r="U488" s="12"/>
      <c r="V488" s="12"/>
      <c r="Z488" s="111" t="e">
        <f>IF('Form LTAHO Instructions'!#REF!="yes",COUNTA('Form LTAHO General'!B488),0)</f>
        <v>#REF!</v>
      </c>
      <c r="AA488" s="111">
        <f>IF(COUNTA(B488:V488)&gt;0,3-(COUNTA('Form LTAHO General'!B488)+COUNTA('Form LTAHO General'!D488)+COUNTA('Form LTAHO General'!U488)),0)</f>
        <v>0</v>
      </c>
      <c r="AB488" s="111">
        <f>IF('Form LTAHO General'!U488="No",COUNTBLANK('Form LTAHO General'!E488:G488)+COUNTBLANK('Form LTAHO General'!K488),0)</f>
        <v>0</v>
      </c>
      <c r="AC488" s="111">
        <f>IF('Form LTAHO General'!G488="Others",COUNTBLANK('Form LTAHO General'!H488),0)</f>
        <v>0</v>
      </c>
      <c r="AD488" s="111">
        <f>IF(AND(U488="No",COUNTA('Form LTAHO General'!B488),ISBLANK('Form LTAHO General'!I488)),COUNTBLANK('Form LTAHO General'!J488),0)</f>
        <v>0</v>
      </c>
      <c r="AE488" s="111">
        <f>IF(ISBLANK(K488),0,IF(ISNUMBER(SEARCH("FI fully agreed with the client's requests/appeals",'Form LTAHO General'!K488)),0,COUNTBLANK('Form LTAHO General'!L488)))</f>
        <v>0</v>
      </c>
      <c r="AF488" s="111">
        <f>IF(OR('Form LTAHO General'!K488="Others",'Form LTAHO General'!L488="Others"),COUNTBLANK('Form LTAHO General'!M488),0)</f>
        <v>0</v>
      </c>
      <c r="AG488" s="111">
        <f>IF(ISBLANK(B488),0,IF(AND(ISBLANK('Form LTAHO General'!P488),NETWORKDAYS(IFERROR(DATE(LEFT('Form LTAHO General'!E488,4),MID('Form LTAHO General'!E488,5,2),RIGHT('Form LTAHO General'!E488,2)),0),IFERROR(DATE(LEFT('Form LTAHO Instructions'!#REF!,4),MID('Form LTAHO Instructions'!#REF!,5,2),RIGHT('Form LTAHO Instructions'!#REF!,2)),0),7)&gt;27),COUNTBLANK('Form LTAHO General'!#REF!),0))</f>
        <v>0</v>
      </c>
      <c r="AH488" s="111">
        <f t="shared" si="49"/>
        <v>0</v>
      </c>
      <c r="AI488" s="111">
        <f t="shared" si="50"/>
        <v>0</v>
      </c>
      <c r="AJ488" s="111">
        <f t="shared" si="51"/>
        <v>0</v>
      </c>
      <c r="AK488" s="111">
        <f>IF(ISBLANK(E488),0,IF(IFERROR(DATE(LEFT(E488,4),MID(E488,5,2),RIGHT(E488,2)),0)&lt;IFERROR(DATE(LEFT('Form LTAHO Instructions'!#REF!,4),MID('Form LTAHO Instructions'!#REF!,5,2),RIGHT('Form LTAHO Instructions'!#REF!,2)),0),0,1))</f>
        <v>0</v>
      </c>
      <c r="AL488" s="111">
        <f>IF('Form LTAHO General'!U488="Misconduct report has been filed",COUNTBLANK('Form LTAHO General'!V488),0)</f>
        <v>0</v>
      </c>
      <c r="AM488" s="111">
        <f t="shared" si="52"/>
        <v>0</v>
      </c>
      <c r="AN488" s="111">
        <f>IF(ISBLANK(D488),0,IF(ISNA(VLOOKUP(D488,'Form LTAHO Dropdowns (Hidden)'!$B$1:$B$4,1,FALSE)),1,0))</f>
        <v>0</v>
      </c>
      <c r="AO488" s="111">
        <f>IF(ISBLANK(G488),0,IF(ISNA(VLOOKUP(G488,'Form LTAHO Dropdowns (Hidden)'!$J$1:$J$5,1,FALSE)),1,0))</f>
        <v>0</v>
      </c>
      <c r="AP488" s="111">
        <f>IF(ISBLANK(K488),0,IF(ISNA(VLOOKUP(K488,'Form LTAHO Dropdowns (Hidden)'!$M$1:$M$4,1,FALSE)),1,0))</f>
        <v>0</v>
      </c>
      <c r="AQ488" s="111">
        <f>IF(ISBLANK(L488),0,IF(ISNA(VLOOKUP(L488,'Form LTAHO Dropdowns (Hidden)'!$K$1:$K$4,1,FALSE)),1,0))</f>
        <v>0</v>
      </c>
      <c r="AR488" s="111">
        <f t="shared" si="53"/>
        <v>0</v>
      </c>
      <c r="AS488" s="111">
        <f t="shared" si="54"/>
        <v>0</v>
      </c>
      <c r="AT488" s="111">
        <f t="shared" si="55"/>
        <v>0</v>
      </c>
    </row>
    <row r="489" spans="2:46" x14ac:dyDescent="0.25">
      <c r="B489" s="12"/>
      <c r="C489" s="12"/>
      <c r="D489" s="12"/>
      <c r="E489" s="32"/>
      <c r="F489" s="12"/>
      <c r="G489" s="12"/>
      <c r="H489" s="12"/>
      <c r="I489" s="32"/>
      <c r="J489" s="12"/>
      <c r="K489" s="12"/>
      <c r="L489" s="12"/>
      <c r="M489" s="12"/>
      <c r="N489" s="12"/>
      <c r="O489" s="12"/>
      <c r="P489" s="32"/>
      <c r="Q489" s="12"/>
      <c r="R489" s="12"/>
      <c r="S489" s="12"/>
      <c r="T489" s="12"/>
      <c r="U489" s="12"/>
      <c r="V489" s="12"/>
      <c r="Z489" s="111" t="e">
        <f>IF('Form LTAHO Instructions'!#REF!="yes",COUNTA('Form LTAHO General'!B489),0)</f>
        <v>#REF!</v>
      </c>
      <c r="AA489" s="111">
        <f>IF(COUNTA(B489:V489)&gt;0,3-(COUNTA('Form LTAHO General'!B489)+COUNTA('Form LTAHO General'!D489)+COUNTA('Form LTAHO General'!U489)),0)</f>
        <v>0</v>
      </c>
      <c r="AB489" s="111">
        <f>IF('Form LTAHO General'!U489="No",COUNTBLANK('Form LTAHO General'!E489:G489)+COUNTBLANK('Form LTAHO General'!K489),0)</f>
        <v>0</v>
      </c>
      <c r="AC489" s="111">
        <f>IF('Form LTAHO General'!G489="Others",COUNTBLANK('Form LTAHO General'!H489),0)</f>
        <v>0</v>
      </c>
      <c r="AD489" s="111">
        <f>IF(AND(U489="No",COUNTA('Form LTAHO General'!B489),ISBLANK('Form LTAHO General'!I489)),COUNTBLANK('Form LTAHO General'!J489),0)</f>
        <v>0</v>
      </c>
      <c r="AE489" s="111">
        <f>IF(ISBLANK(K489),0,IF(ISNUMBER(SEARCH("FI fully agreed with the client's requests/appeals",'Form LTAHO General'!K489)),0,COUNTBLANK('Form LTAHO General'!L489)))</f>
        <v>0</v>
      </c>
      <c r="AF489" s="111">
        <f>IF(OR('Form LTAHO General'!K489="Others",'Form LTAHO General'!L489="Others"),COUNTBLANK('Form LTAHO General'!M489),0)</f>
        <v>0</v>
      </c>
      <c r="AG489" s="111">
        <f>IF(ISBLANK(B489),0,IF(AND(ISBLANK('Form LTAHO General'!P489),NETWORKDAYS(IFERROR(DATE(LEFT('Form LTAHO General'!E489,4),MID('Form LTAHO General'!E489,5,2),RIGHT('Form LTAHO General'!E489,2)),0),IFERROR(DATE(LEFT('Form LTAHO Instructions'!#REF!,4),MID('Form LTAHO Instructions'!#REF!,5,2),RIGHT('Form LTAHO Instructions'!#REF!,2)),0),7)&gt;27),COUNTBLANK('Form LTAHO General'!#REF!),0))</f>
        <v>0</v>
      </c>
      <c r="AH489" s="111">
        <f t="shared" si="49"/>
        <v>0</v>
      </c>
      <c r="AI489" s="111">
        <f t="shared" si="50"/>
        <v>0</v>
      </c>
      <c r="AJ489" s="111">
        <f t="shared" si="51"/>
        <v>0</v>
      </c>
      <c r="AK489" s="111">
        <f>IF(ISBLANK(E489),0,IF(IFERROR(DATE(LEFT(E489,4),MID(E489,5,2),RIGHT(E489,2)),0)&lt;IFERROR(DATE(LEFT('Form LTAHO Instructions'!#REF!,4),MID('Form LTAHO Instructions'!#REF!,5,2),RIGHT('Form LTAHO Instructions'!#REF!,2)),0),0,1))</f>
        <v>0</v>
      </c>
      <c r="AL489" s="111">
        <f>IF('Form LTAHO General'!U489="Misconduct report has been filed",COUNTBLANK('Form LTAHO General'!V489),0)</f>
        <v>0</v>
      </c>
      <c r="AM489" s="111">
        <f t="shared" si="52"/>
        <v>0</v>
      </c>
      <c r="AN489" s="111">
        <f>IF(ISBLANK(D489),0,IF(ISNA(VLOOKUP(D489,'Form LTAHO Dropdowns (Hidden)'!$B$1:$B$4,1,FALSE)),1,0))</f>
        <v>0</v>
      </c>
      <c r="AO489" s="111">
        <f>IF(ISBLANK(G489),0,IF(ISNA(VLOOKUP(G489,'Form LTAHO Dropdowns (Hidden)'!$J$1:$J$5,1,FALSE)),1,0))</f>
        <v>0</v>
      </c>
      <c r="AP489" s="111">
        <f>IF(ISBLANK(K489),0,IF(ISNA(VLOOKUP(K489,'Form LTAHO Dropdowns (Hidden)'!$M$1:$M$4,1,FALSE)),1,0))</f>
        <v>0</v>
      </c>
      <c r="AQ489" s="111">
        <f>IF(ISBLANK(L489),0,IF(ISNA(VLOOKUP(L489,'Form LTAHO Dropdowns (Hidden)'!$K$1:$K$4,1,FALSE)),1,0))</f>
        <v>0</v>
      </c>
      <c r="AR489" s="111">
        <f t="shared" si="53"/>
        <v>0</v>
      </c>
      <c r="AS489" s="111">
        <f t="shared" si="54"/>
        <v>0</v>
      </c>
      <c r="AT489" s="111">
        <f t="shared" si="55"/>
        <v>0</v>
      </c>
    </row>
    <row r="490" spans="2:46" x14ac:dyDescent="0.25">
      <c r="B490" s="12"/>
      <c r="C490" s="12"/>
      <c r="D490" s="12"/>
      <c r="E490" s="32"/>
      <c r="F490" s="12"/>
      <c r="G490" s="12"/>
      <c r="H490" s="12"/>
      <c r="I490" s="32"/>
      <c r="J490" s="12"/>
      <c r="K490" s="12"/>
      <c r="L490" s="12"/>
      <c r="M490" s="12"/>
      <c r="N490" s="12"/>
      <c r="O490" s="12"/>
      <c r="P490" s="32"/>
      <c r="Q490" s="12"/>
      <c r="R490" s="12"/>
      <c r="S490" s="12"/>
      <c r="T490" s="12"/>
      <c r="U490" s="12"/>
      <c r="V490" s="12"/>
      <c r="Z490" s="111" t="e">
        <f>IF('Form LTAHO Instructions'!#REF!="yes",COUNTA('Form LTAHO General'!B490),0)</f>
        <v>#REF!</v>
      </c>
      <c r="AA490" s="111">
        <f>IF(COUNTA(B490:V490)&gt;0,3-(COUNTA('Form LTAHO General'!B490)+COUNTA('Form LTAHO General'!D490)+COUNTA('Form LTAHO General'!U490)),0)</f>
        <v>0</v>
      </c>
      <c r="AB490" s="111">
        <f>IF('Form LTAHO General'!U490="No",COUNTBLANK('Form LTAHO General'!E490:G490)+COUNTBLANK('Form LTAHO General'!K490),0)</f>
        <v>0</v>
      </c>
      <c r="AC490" s="111">
        <f>IF('Form LTAHO General'!G490="Others",COUNTBLANK('Form LTAHO General'!H490),0)</f>
        <v>0</v>
      </c>
      <c r="AD490" s="111">
        <f>IF(AND(U490="No",COUNTA('Form LTAHO General'!B490),ISBLANK('Form LTAHO General'!I490)),COUNTBLANK('Form LTAHO General'!J490),0)</f>
        <v>0</v>
      </c>
      <c r="AE490" s="111">
        <f>IF(ISBLANK(K490),0,IF(ISNUMBER(SEARCH("FI fully agreed with the client's requests/appeals",'Form LTAHO General'!K490)),0,COUNTBLANK('Form LTAHO General'!L490)))</f>
        <v>0</v>
      </c>
      <c r="AF490" s="111">
        <f>IF(OR('Form LTAHO General'!K490="Others",'Form LTAHO General'!L490="Others"),COUNTBLANK('Form LTAHO General'!M490),0)</f>
        <v>0</v>
      </c>
      <c r="AG490" s="111">
        <f>IF(ISBLANK(B490),0,IF(AND(ISBLANK('Form LTAHO General'!P490),NETWORKDAYS(IFERROR(DATE(LEFT('Form LTAHO General'!E490,4),MID('Form LTAHO General'!E490,5,2),RIGHT('Form LTAHO General'!E490,2)),0),IFERROR(DATE(LEFT('Form LTAHO Instructions'!#REF!,4),MID('Form LTAHO Instructions'!#REF!,5,2),RIGHT('Form LTAHO Instructions'!#REF!,2)),0),7)&gt;27),COUNTBLANK('Form LTAHO General'!#REF!),0))</f>
        <v>0</v>
      </c>
      <c r="AH490" s="111">
        <f t="shared" si="49"/>
        <v>0</v>
      </c>
      <c r="AI490" s="111">
        <f t="shared" si="50"/>
        <v>0</v>
      </c>
      <c r="AJ490" s="111">
        <f t="shared" si="51"/>
        <v>0</v>
      </c>
      <c r="AK490" s="111">
        <f>IF(ISBLANK(E490),0,IF(IFERROR(DATE(LEFT(E490,4),MID(E490,5,2),RIGHT(E490,2)),0)&lt;IFERROR(DATE(LEFT('Form LTAHO Instructions'!#REF!,4),MID('Form LTAHO Instructions'!#REF!,5,2),RIGHT('Form LTAHO Instructions'!#REF!,2)),0),0,1))</f>
        <v>0</v>
      </c>
      <c r="AL490" s="111">
        <f>IF('Form LTAHO General'!U490="Misconduct report has been filed",COUNTBLANK('Form LTAHO General'!V490),0)</f>
        <v>0</v>
      </c>
      <c r="AM490" s="111">
        <f t="shared" si="52"/>
        <v>0</v>
      </c>
      <c r="AN490" s="111">
        <f>IF(ISBLANK(D490),0,IF(ISNA(VLOOKUP(D490,'Form LTAHO Dropdowns (Hidden)'!$B$1:$B$4,1,FALSE)),1,0))</f>
        <v>0</v>
      </c>
      <c r="AO490" s="111">
        <f>IF(ISBLANK(G490),0,IF(ISNA(VLOOKUP(G490,'Form LTAHO Dropdowns (Hidden)'!$J$1:$J$5,1,FALSE)),1,0))</f>
        <v>0</v>
      </c>
      <c r="AP490" s="111">
        <f>IF(ISBLANK(K490),0,IF(ISNA(VLOOKUP(K490,'Form LTAHO Dropdowns (Hidden)'!$M$1:$M$4,1,FALSE)),1,0))</f>
        <v>0</v>
      </c>
      <c r="AQ490" s="111">
        <f>IF(ISBLANK(L490),0,IF(ISNA(VLOOKUP(L490,'Form LTAHO Dropdowns (Hidden)'!$K$1:$K$4,1,FALSE)),1,0))</f>
        <v>0</v>
      </c>
      <c r="AR490" s="111">
        <f t="shared" si="53"/>
        <v>0</v>
      </c>
      <c r="AS490" s="111">
        <f t="shared" si="54"/>
        <v>0</v>
      </c>
      <c r="AT490" s="111">
        <f t="shared" si="55"/>
        <v>0</v>
      </c>
    </row>
    <row r="491" spans="2:46" x14ac:dyDescent="0.25">
      <c r="B491" s="12"/>
      <c r="C491" s="12"/>
      <c r="D491" s="12"/>
      <c r="E491" s="32"/>
      <c r="F491" s="12"/>
      <c r="G491" s="12"/>
      <c r="H491" s="12"/>
      <c r="I491" s="32"/>
      <c r="J491" s="12"/>
      <c r="K491" s="12"/>
      <c r="L491" s="12"/>
      <c r="M491" s="12"/>
      <c r="N491" s="12"/>
      <c r="O491" s="12"/>
      <c r="P491" s="32"/>
      <c r="Q491" s="12"/>
      <c r="R491" s="12"/>
      <c r="S491" s="12"/>
      <c r="T491" s="12"/>
      <c r="U491" s="12"/>
      <c r="V491" s="12"/>
      <c r="Z491" s="111" t="e">
        <f>IF('Form LTAHO Instructions'!#REF!="yes",COUNTA('Form LTAHO General'!B491),0)</f>
        <v>#REF!</v>
      </c>
      <c r="AA491" s="111">
        <f>IF(COUNTA(B491:V491)&gt;0,3-(COUNTA('Form LTAHO General'!B491)+COUNTA('Form LTAHO General'!D491)+COUNTA('Form LTAHO General'!U491)),0)</f>
        <v>0</v>
      </c>
      <c r="AB491" s="111">
        <f>IF('Form LTAHO General'!U491="No",COUNTBLANK('Form LTAHO General'!E491:G491)+COUNTBLANK('Form LTAHO General'!K491),0)</f>
        <v>0</v>
      </c>
      <c r="AC491" s="111">
        <f>IF('Form LTAHO General'!G491="Others",COUNTBLANK('Form LTAHO General'!H491),0)</f>
        <v>0</v>
      </c>
      <c r="AD491" s="111">
        <f>IF(AND(U491="No",COUNTA('Form LTAHO General'!B491),ISBLANK('Form LTAHO General'!I491)),COUNTBLANK('Form LTAHO General'!J491),0)</f>
        <v>0</v>
      </c>
      <c r="AE491" s="111">
        <f>IF(ISBLANK(K491),0,IF(ISNUMBER(SEARCH("FI fully agreed with the client's requests/appeals",'Form LTAHO General'!K491)),0,COUNTBLANK('Form LTAHO General'!L491)))</f>
        <v>0</v>
      </c>
      <c r="AF491" s="111">
        <f>IF(OR('Form LTAHO General'!K491="Others",'Form LTAHO General'!L491="Others"),COUNTBLANK('Form LTAHO General'!M491),0)</f>
        <v>0</v>
      </c>
      <c r="AG491" s="111">
        <f>IF(ISBLANK(B491),0,IF(AND(ISBLANK('Form LTAHO General'!P491),NETWORKDAYS(IFERROR(DATE(LEFT('Form LTAHO General'!E491,4),MID('Form LTAHO General'!E491,5,2),RIGHT('Form LTAHO General'!E491,2)),0),IFERROR(DATE(LEFT('Form LTAHO Instructions'!#REF!,4),MID('Form LTAHO Instructions'!#REF!,5,2),RIGHT('Form LTAHO Instructions'!#REF!,2)),0),7)&gt;27),COUNTBLANK('Form LTAHO General'!#REF!),0))</f>
        <v>0</v>
      </c>
      <c r="AH491" s="111">
        <f t="shared" si="49"/>
        <v>0</v>
      </c>
      <c r="AI491" s="111">
        <f t="shared" si="50"/>
        <v>0</v>
      </c>
      <c r="AJ491" s="111">
        <f t="shared" si="51"/>
        <v>0</v>
      </c>
      <c r="AK491" s="111">
        <f>IF(ISBLANK(E491),0,IF(IFERROR(DATE(LEFT(E491,4),MID(E491,5,2),RIGHT(E491,2)),0)&lt;IFERROR(DATE(LEFT('Form LTAHO Instructions'!#REF!,4),MID('Form LTAHO Instructions'!#REF!,5,2),RIGHT('Form LTAHO Instructions'!#REF!,2)),0),0,1))</f>
        <v>0</v>
      </c>
      <c r="AL491" s="111">
        <f>IF('Form LTAHO General'!U491="Misconduct report has been filed",COUNTBLANK('Form LTAHO General'!V491),0)</f>
        <v>0</v>
      </c>
      <c r="AM491" s="111">
        <f t="shared" si="52"/>
        <v>0</v>
      </c>
      <c r="AN491" s="111">
        <f>IF(ISBLANK(D491),0,IF(ISNA(VLOOKUP(D491,'Form LTAHO Dropdowns (Hidden)'!$B$1:$B$4,1,FALSE)),1,0))</f>
        <v>0</v>
      </c>
      <c r="AO491" s="111">
        <f>IF(ISBLANK(G491),0,IF(ISNA(VLOOKUP(G491,'Form LTAHO Dropdowns (Hidden)'!$J$1:$J$5,1,FALSE)),1,0))</f>
        <v>0</v>
      </c>
      <c r="AP491" s="111">
        <f>IF(ISBLANK(K491),0,IF(ISNA(VLOOKUP(K491,'Form LTAHO Dropdowns (Hidden)'!$M$1:$M$4,1,FALSE)),1,0))</f>
        <v>0</v>
      </c>
      <c r="AQ491" s="111">
        <f>IF(ISBLANK(L491),0,IF(ISNA(VLOOKUP(L491,'Form LTAHO Dropdowns (Hidden)'!$K$1:$K$4,1,FALSE)),1,0))</f>
        <v>0</v>
      </c>
      <c r="AR491" s="111">
        <f t="shared" si="53"/>
        <v>0</v>
      </c>
      <c r="AS491" s="111">
        <f t="shared" si="54"/>
        <v>0</v>
      </c>
      <c r="AT491" s="111">
        <f t="shared" si="55"/>
        <v>0</v>
      </c>
    </row>
    <row r="492" spans="2:46" x14ac:dyDescent="0.25">
      <c r="B492" s="12"/>
      <c r="C492" s="12"/>
      <c r="D492" s="12"/>
      <c r="E492" s="32"/>
      <c r="F492" s="12"/>
      <c r="G492" s="12"/>
      <c r="H492" s="12"/>
      <c r="I492" s="32"/>
      <c r="J492" s="12"/>
      <c r="K492" s="12"/>
      <c r="L492" s="12"/>
      <c r="M492" s="12"/>
      <c r="N492" s="12"/>
      <c r="O492" s="12"/>
      <c r="P492" s="32"/>
      <c r="Q492" s="12"/>
      <c r="R492" s="12"/>
      <c r="S492" s="12"/>
      <c r="T492" s="12"/>
      <c r="U492" s="12"/>
      <c r="V492" s="12"/>
      <c r="Z492" s="111" t="e">
        <f>IF('Form LTAHO Instructions'!#REF!="yes",COUNTA('Form LTAHO General'!B492),0)</f>
        <v>#REF!</v>
      </c>
      <c r="AA492" s="111">
        <f>IF(COUNTA(B492:V492)&gt;0,3-(COUNTA('Form LTAHO General'!B492)+COUNTA('Form LTAHO General'!D492)+COUNTA('Form LTAHO General'!U492)),0)</f>
        <v>0</v>
      </c>
      <c r="AB492" s="111">
        <f>IF('Form LTAHO General'!U492="No",COUNTBLANK('Form LTAHO General'!E492:G492)+COUNTBLANK('Form LTAHO General'!K492),0)</f>
        <v>0</v>
      </c>
      <c r="AC492" s="111">
        <f>IF('Form LTAHO General'!G492="Others",COUNTBLANK('Form LTAHO General'!H492),0)</f>
        <v>0</v>
      </c>
      <c r="AD492" s="111">
        <f>IF(AND(U492="No",COUNTA('Form LTAHO General'!B492),ISBLANK('Form LTAHO General'!I492)),COUNTBLANK('Form LTAHO General'!J492),0)</f>
        <v>0</v>
      </c>
      <c r="AE492" s="111">
        <f>IF(ISBLANK(K492),0,IF(ISNUMBER(SEARCH("FI fully agreed with the client's requests/appeals",'Form LTAHO General'!K492)),0,COUNTBLANK('Form LTAHO General'!L492)))</f>
        <v>0</v>
      </c>
      <c r="AF492" s="111">
        <f>IF(OR('Form LTAHO General'!K492="Others",'Form LTAHO General'!L492="Others"),COUNTBLANK('Form LTAHO General'!M492),0)</f>
        <v>0</v>
      </c>
      <c r="AG492" s="111">
        <f>IF(ISBLANK(B492),0,IF(AND(ISBLANK('Form LTAHO General'!P492),NETWORKDAYS(IFERROR(DATE(LEFT('Form LTAHO General'!E492,4),MID('Form LTAHO General'!E492,5,2),RIGHT('Form LTAHO General'!E492,2)),0),IFERROR(DATE(LEFT('Form LTAHO Instructions'!#REF!,4),MID('Form LTAHO Instructions'!#REF!,5,2),RIGHT('Form LTAHO Instructions'!#REF!,2)),0),7)&gt;27),COUNTBLANK('Form LTAHO General'!#REF!),0))</f>
        <v>0</v>
      </c>
      <c r="AH492" s="111">
        <f t="shared" si="49"/>
        <v>0</v>
      </c>
      <c r="AI492" s="111">
        <f t="shared" si="50"/>
        <v>0</v>
      </c>
      <c r="AJ492" s="111">
        <f t="shared" si="51"/>
        <v>0</v>
      </c>
      <c r="AK492" s="111">
        <f>IF(ISBLANK(E492),0,IF(IFERROR(DATE(LEFT(E492,4),MID(E492,5,2),RIGHT(E492,2)),0)&lt;IFERROR(DATE(LEFT('Form LTAHO Instructions'!#REF!,4),MID('Form LTAHO Instructions'!#REF!,5,2),RIGHT('Form LTAHO Instructions'!#REF!,2)),0),0,1))</f>
        <v>0</v>
      </c>
      <c r="AL492" s="111">
        <f>IF('Form LTAHO General'!U492="Misconduct report has been filed",COUNTBLANK('Form LTAHO General'!V492),0)</f>
        <v>0</v>
      </c>
      <c r="AM492" s="111">
        <f t="shared" si="52"/>
        <v>0</v>
      </c>
      <c r="AN492" s="111">
        <f>IF(ISBLANK(D492),0,IF(ISNA(VLOOKUP(D492,'Form LTAHO Dropdowns (Hidden)'!$B$1:$B$4,1,FALSE)),1,0))</f>
        <v>0</v>
      </c>
      <c r="AO492" s="111">
        <f>IF(ISBLANK(G492),0,IF(ISNA(VLOOKUP(G492,'Form LTAHO Dropdowns (Hidden)'!$J$1:$J$5,1,FALSE)),1,0))</f>
        <v>0</v>
      </c>
      <c r="AP492" s="111">
        <f>IF(ISBLANK(K492),0,IF(ISNA(VLOOKUP(K492,'Form LTAHO Dropdowns (Hidden)'!$M$1:$M$4,1,FALSE)),1,0))</f>
        <v>0</v>
      </c>
      <c r="AQ492" s="111">
        <f>IF(ISBLANK(L492),0,IF(ISNA(VLOOKUP(L492,'Form LTAHO Dropdowns (Hidden)'!$K$1:$K$4,1,FALSE)),1,0))</f>
        <v>0</v>
      </c>
      <c r="AR492" s="111">
        <f t="shared" si="53"/>
        <v>0</v>
      </c>
      <c r="AS492" s="111">
        <f t="shared" si="54"/>
        <v>0</v>
      </c>
      <c r="AT492" s="111">
        <f t="shared" si="55"/>
        <v>0</v>
      </c>
    </row>
    <row r="493" spans="2:46" x14ac:dyDescent="0.25">
      <c r="B493" s="12"/>
      <c r="C493" s="12"/>
      <c r="D493" s="12"/>
      <c r="E493" s="32"/>
      <c r="F493" s="12"/>
      <c r="G493" s="12"/>
      <c r="H493" s="12"/>
      <c r="I493" s="32"/>
      <c r="J493" s="12"/>
      <c r="K493" s="12"/>
      <c r="L493" s="12"/>
      <c r="M493" s="12"/>
      <c r="N493" s="12"/>
      <c r="O493" s="12"/>
      <c r="P493" s="32"/>
      <c r="Q493" s="12"/>
      <c r="R493" s="12"/>
      <c r="S493" s="12"/>
      <c r="T493" s="12"/>
      <c r="U493" s="12"/>
      <c r="V493" s="12"/>
      <c r="Z493" s="111" t="e">
        <f>IF('Form LTAHO Instructions'!#REF!="yes",COUNTA('Form LTAHO General'!B493),0)</f>
        <v>#REF!</v>
      </c>
      <c r="AA493" s="111">
        <f>IF(COUNTA(B493:V493)&gt;0,3-(COUNTA('Form LTAHO General'!B493)+COUNTA('Form LTAHO General'!D493)+COUNTA('Form LTAHO General'!U493)),0)</f>
        <v>0</v>
      </c>
      <c r="AB493" s="111">
        <f>IF('Form LTAHO General'!U493="No",COUNTBLANK('Form LTAHO General'!E493:G493)+COUNTBLANK('Form LTAHO General'!K493),0)</f>
        <v>0</v>
      </c>
      <c r="AC493" s="111">
        <f>IF('Form LTAHO General'!G493="Others",COUNTBLANK('Form LTAHO General'!H493),0)</f>
        <v>0</v>
      </c>
      <c r="AD493" s="111">
        <f>IF(AND(U493="No",COUNTA('Form LTAHO General'!B493),ISBLANK('Form LTAHO General'!I493)),COUNTBLANK('Form LTAHO General'!J493),0)</f>
        <v>0</v>
      </c>
      <c r="AE493" s="111">
        <f>IF(ISBLANK(K493),0,IF(ISNUMBER(SEARCH("FI fully agreed with the client's requests/appeals",'Form LTAHO General'!K493)),0,COUNTBLANK('Form LTAHO General'!L493)))</f>
        <v>0</v>
      </c>
      <c r="AF493" s="111">
        <f>IF(OR('Form LTAHO General'!K493="Others",'Form LTAHO General'!L493="Others"),COUNTBLANK('Form LTAHO General'!M493),0)</f>
        <v>0</v>
      </c>
      <c r="AG493" s="111">
        <f>IF(ISBLANK(B493),0,IF(AND(ISBLANK('Form LTAHO General'!P493),NETWORKDAYS(IFERROR(DATE(LEFT('Form LTAHO General'!E493,4),MID('Form LTAHO General'!E493,5,2),RIGHT('Form LTAHO General'!E493,2)),0),IFERROR(DATE(LEFT('Form LTAHO Instructions'!#REF!,4),MID('Form LTAHO Instructions'!#REF!,5,2),RIGHT('Form LTAHO Instructions'!#REF!,2)),0),7)&gt;27),COUNTBLANK('Form LTAHO General'!#REF!),0))</f>
        <v>0</v>
      </c>
      <c r="AH493" s="111">
        <f t="shared" si="49"/>
        <v>0</v>
      </c>
      <c r="AI493" s="111">
        <f t="shared" si="50"/>
        <v>0</v>
      </c>
      <c r="AJ493" s="111">
        <f t="shared" si="51"/>
        <v>0</v>
      </c>
      <c r="AK493" s="111">
        <f>IF(ISBLANK(E493),0,IF(IFERROR(DATE(LEFT(E493,4),MID(E493,5,2),RIGHT(E493,2)),0)&lt;IFERROR(DATE(LEFT('Form LTAHO Instructions'!#REF!,4),MID('Form LTAHO Instructions'!#REF!,5,2),RIGHT('Form LTAHO Instructions'!#REF!,2)),0),0,1))</f>
        <v>0</v>
      </c>
      <c r="AL493" s="111">
        <f>IF('Form LTAHO General'!U493="Misconduct report has been filed",COUNTBLANK('Form LTAHO General'!V493),0)</f>
        <v>0</v>
      </c>
      <c r="AM493" s="111">
        <f t="shared" si="52"/>
        <v>0</v>
      </c>
      <c r="AN493" s="111">
        <f>IF(ISBLANK(D493),0,IF(ISNA(VLOOKUP(D493,'Form LTAHO Dropdowns (Hidden)'!$B$1:$B$4,1,FALSE)),1,0))</f>
        <v>0</v>
      </c>
      <c r="AO493" s="111">
        <f>IF(ISBLANK(G493),0,IF(ISNA(VLOOKUP(G493,'Form LTAHO Dropdowns (Hidden)'!$J$1:$J$5,1,FALSE)),1,0))</f>
        <v>0</v>
      </c>
      <c r="AP493" s="111">
        <f>IF(ISBLANK(K493),0,IF(ISNA(VLOOKUP(K493,'Form LTAHO Dropdowns (Hidden)'!$M$1:$M$4,1,FALSE)),1,0))</f>
        <v>0</v>
      </c>
      <c r="AQ493" s="111">
        <f>IF(ISBLANK(L493),0,IF(ISNA(VLOOKUP(L493,'Form LTAHO Dropdowns (Hidden)'!$K$1:$K$4,1,FALSE)),1,0))</f>
        <v>0</v>
      </c>
      <c r="AR493" s="111">
        <f t="shared" si="53"/>
        <v>0</v>
      </c>
      <c r="AS493" s="111">
        <f t="shared" si="54"/>
        <v>0</v>
      </c>
      <c r="AT493" s="111">
        <f t="shared" si="55"/>
        <v>0</v>
      </c>
    </row>
    <row r="494" spans="2:46" x14ac:dyDescent="0.25">
      <c r="B494" s="12"/>
      <c r="C494" s="12"/>
      <c r="D494" s="12"/>
      <c r="E494" s="32"/>
      <c r="F494" s="12"/>
      <c r="G494" s="12"/>
      <c r="H494" s="12"/>
      <c r="I494" s="32"/>
      <c r="J494" s="12"/>
      <c r="K494" s="12"/>
      <c r="L494" s="12"/>
      <c r="M494" s="12"/>
      <c r="N494" s="12"/>
      <c r="O494" s="12"/>
      <c r="P494" s="32"/>
      <c r="Q494" s="12"/>
      <c r="R494" s="12"/>
      <c r="S494" s="12"/>
      <c r="T494" s="12"/>
      <c r="U494" s="12"/>
      <c r="V494" s="12"/>
      <c r="Z494" s="111" t="e">
        <f>IF('Form LTAHO Instructions'!#REF!="yes",COUNTA('Form LTAHO General'!B494),0)</f>
        <v>#REF!</v>
      </c>
      <c r="AA494" s="111">
        <f>IF(COUNTA(B494:V494)&gt;0,3-(COUNTA('Form LTAHO General'!B494)+COUNTA('Form LTAHO General'!D494)+COUNTA('Form LTAHO General'!U494)),0)</f>
        <v>0</v>
      </c>
      <c r="AB494" s="111">
        <f>IF('Form LTAHO General'!U494="No",COUNTBLANK('Form LTAHO General'!E494:G494)+COUNTBLANK('Form LTAHO General'!K494),0)</f>
        <v>0</v>
      </c>
      <c r="AC494" s="111">
        <f>IF('Form LTAHO General'!G494="Others",COUNTBLANK('Form LTAHO General'!H494),0)</f>
        <v>0</v>
      </c>
      <c r="AD494" s="111">
        <f>IF(AND(U494="No",COUNTA('Form LTAHO General'!B494),ISBLANK('Form LTAHO General'!I494)),COUNTBLANK('Form LTAHO General'!J494),0)</f>
        <v>0</v>
      </c>
      <c r="AE494" s="111">
        <f>IF(ISBLANK(K494),0,IF(ISNUMBER(SEARCH("FI fully agreed with the client's requests/appeals",'Form LTAHO General'!K494)),0,COUNTBLANK('Form LTAHO General'!L494)))</f>
        <v>0</v>
      </c>
      <c r="AF494" s="111">
        <f>IF(OR('Form LTAHO General'!K494="Others",'Form LTAHO General'!L494="Others"),COUNTBLANK('Form LTAHO General'!M494),0)</f>
        <v>0</v>
      </c>
      <c r="AG494" s="111">
        <f>IF(ISBLANK(B494),0,IF(AND(ISBLANK('Form LTAHO General'!P494),NETWORKDAYS(IFERROR(DATE(LEFT('Form LTAHO General'!E494,4),MID('Form LTAHO General'!E494,5,2),RIGHT('Form LTAHO General'!E494,2)),0),IFERROR(DATE(LEFT('Form LTAHO Instructions'!#REF!,4),MID('Form LTAHO Instructions'!#REF!,5,2),RIGHT('Form LTAHO Instructions'!#REF!,2)),0),7)&gt;27),COUNTBLANK('Form LTAHO General'!#REF!),0))</f>
        <v>0</v>
      </c>
      <c r="AH494" s="111">
        <f t="shared" si="49"/>
        <v>0</v>
      </c>
      <c r="AI494" s="111">
        <f t="shared" si="50"/>
        <v>0</v>
      </c>
      <c r="AJ494" s="111">
        <f t="shared" si="51"/>
        <v>0</v>
      </c>
      <c r="AK494" s="111">
        <f>IF(ISBLANK(E494),0,IF(IFERROR(DATE(LEFT(E494,4),MID(E494,5,2),RIGHT(E494,2)),0)&lt;IFERROR(DATE(LEFT('Form LTAHO Instructions'!#REF!,4),MID('Form LTAHO Instructions'!#REF!,5,2),RIGHT('Form LTAHO Instructions'!#REF!,2)),0),0,1))</f>
        <v>0</v>
      </c>
      <c r="AL494" s="111">
        <f>IF('Form LTAHO General'!U494="Misconduct report has been filed",COUNTBLANK('Form LTAHO General'!V494),0)</f>
        <v>0</v>
      </c>
      <c r="AM494" s="111">
        <f t="shared" si="52"/>
        <v>0</v>
      </c>
      <c r="AN494" s="111">
        <f>IF(ISBLANK(D494),0,IF(ISNA(VLOOKUP(D494,'Form LTAHO Dropdowns (Hidden)'!$B$1:$B$4,1,FALSE)),1,0))</f>
        <v>0</v>
      </c>
      <c r="AO494" s="111">
        <f>IF(ISBLANK(G494),0,IF(ISNA(VLOOKUP(G494,'Form LTAHO Dropdowns (Hidden)'!$J$1:$J$5,1,FALSE)),1,0))</f>
        <v>0</v>
      </c>
      <c r="AP494" s="111">
        <f>IF(ISBLANK(K494),0,IF(ISNA(VLOOKUP(K494,'Form LTAHO Dropdowns (Hidden)'!$M$1:$M$4,1,FALSE)),1,0))</f>
        <v>0</v>
      </c>
      <c r="AQ494" s="111">
        <f>IF(ISBLANK(L494),0,IF(ISNA(VLOOKUP(L494,'Form LTAHO Dropdowns (Hidden)'!$K$1:$K$4,1,FALSE)),1,0))</f>
        <v>0</v>
      </c>
      <c r="AR494" s="111">
        <f t="shared" si="53"/>
        <v>0</v>
      </c>
      <c r="AS494" s="111">
        <f t="shared" si="54"/>
        <v>0</v>
      </c>
      <c r="AT494" s="111">
        <f t="shared" si="55"/>
        <v>0</v>
      </c>
    </row>
    <row r="495" spans="2:46" x14ac:dyDescent="0.25">
      <c r="B495" s="12"/>
      <c r="C495" s="12"/>
      <c r="D495" s="12"/>
      <c r="E495" s="32"/>
      <c r="F495" s="12"/>
      <c r="G495" s="12"/>
      <c r="H495" s="12"/>
      <c r="I495" s="32"/>
      <c r="J495" s="12"/>
      <c r="K495" s="12"/>
      <c r="L495" s="12"/>
      <c r="M495" s="12"/>
      <c r="N495" s="12"/>
      <c r="O495" s="12"/>
      <c r="P495" s="32"/>
      <c r="Q495" s="12"/>
      <c r="R495" s="12"/>
      <c r="S495" s="12"/>
      <c r="T495" s="12"/>
      <c r="U495" s="12"/>
      <c r="V495" s="12"/>
      <c r="Z495" s="111" t="e">
        <f>IF('Form LTAHO Instructions'!#REF!="yes",COUNTA('Form LTAHO General'!B495),0)</f>
        <v>#REF!</v>
      </c>
      <c r="AA495" s="111">
        <f>IF(COUNTA(B495:V495)&gt;0,3-(COUNTA('Form LTAHO General'!B495)+COUNTA('Form LTAHO General'!D495)+COUNTA('Form LTAHO General'!U495)),0)</f>
        <v>0</v>
      </c>
      <c r="AB495" s="111">
        <f>IF('Form LTAHO General'!U495="No",COUNTBLANK('Form LTAHO General'!E495:G495)+COUNTBLANK('Form LTAHO General'!K495),0)</f>
        <v>0</v>
      </c>
      <c r="AC495" s="111">
        <f>IF('Form LTAHO General'!G495="Others",COUNTBLANK('Form LTAHO General'!H495),0)</f>
        <v>0</v>
      </c>
      <c r="AD495" s="111">
        <f>IF(AND(U495="No",COUNTA('Form LTAHO General'!B495),ISBLANK('Form LTAHO General'!I495)),COUNTBLANK('Form LTAHO General'!J495),0)</f>
        <v>0</v>
      </c>
      <c r="AE495" s="111">
        <f>IF(ISBLANK(K495),0,IF(ISNUMBER(SEARCH("FI fully agreed with the client's requests/appeals",'Form LTAHO General'!K495)),0,COUNTBLANK('Form LTAHO General'!L495)))</f>
        <v>0</v>
      </c>
      <c r="AF495" s="111">
        <f>IF(OR('Form LTAHO General'!K495="Others",'Form LTAHO General'!L495="Others"),COUNTBLANK('Form LTAHO General'!M495),0)</f>
        <v>0</v>
      </c>
      <c r="AG495" s="111">
        <f>IF(ISBLANK(B495),0,IF(AND(ISBLANK('Form LTAHO General'!P495),NETWORKDAYS(IFERROR(DATE(LEFT('Form LTAHO General'!E495,4),MID('Form LTAHO General'!E495,5,2),RIGHT('Form LTAHO General'!E495,2)),0),IFERROR(DATE(LEFT('Form LTAHO Instructions'!#REF!,4),MID('Form LTAHO Instructions'!#REF!,5,2),RIGHT('Form LTAHO Instructions'!#REF!,2)),0),7)&gt;27),COUNTBLANK('Form LTAHO General'!#REF!),0))</f>
        <v>0</v>
      </c>
      <c r="AH495" s="111">
        <f t="shared" si="49"/>
        <v>0</v>
      </c>
      <c r="AI495" s="111">
        <f t="shared" si="50"/>
        <v>0</v>
      </c>
      <c r="AJ495" s="111">
        <f t="shared" si="51"/>
        <v>0</v>
      </c>
      <c r="AK495" s="111">
        <f>IF(ISBLANK(E495),0,IF(IFERROR(DATE(LEFT(E495,4),MID(E495,5,2),RIGHT(E495,2)),0)&lt;IFERROR(DATE(LEFT('Form LTAHO Instructions'!#REF!,4),MID('Form LTAHO Instructions'!#REF!,5,2),RIGHT('Form LTAHO Instructions'!#REF!,2)),0),0,1))</f>
        <v>0</v>
      </c>
      <c r="AL495" s="111">
        <f>IF('Form LTAHO General'!U495="Misconduct report has been filed",COUNTBLANK('Form LTAHO General'!V495),0)</f>
        <v>0</v>
      </c>
      <c r="AM495" s="111">
        <f t="shared" si="52"/>
        <v>0</v>
      </c>
      <c r="AN495" s="111">
        <f>IF(ISBLANK(D495),0,IF(ISNA(VLOOKUP(D495,'Form LTAHO Dropdowns (Hidden)'!$B$1:$B$4,1,FALSE)),1,0))</f>
        <v>0</v>
      </c>
      <c r="AO495" s="111">
        <f>IF(ISBLANK(G495),0,IF(ISNA(VLOOKUP(G495,'Form LTAHO Dropdowns (Hidden)'!$J$1:$J$5,1,FALSE)),1,0))</f>
        <v>0</v>
      </c>
      <c r="AP495" s="111">
        <f>IF(ISBLANK(K495),0,IF(ISNA(VLOOKUP(K495,'Form LTAHO Dropdowns (Hidden)'!$M$1:$M$4,1,FALSE)),1,0))</f>
        <v>0</v>
      </c>
      <c r="AQ495" s="111">
        <f>IF(ISBLANK(L495),0,IF(ISNA(VLOOKUP(L495,'Form LTAHO Dropdowns (Hidden)'!$K$1:$K$4,1,FALSE)),1,0))</f>
        <v>0</v>
      </c>
      <c r="AR495" s="111">
        <f t="shared" si="53"/>
        <v>0</v>
      </c>
      <c r="AS495" s="111">
        <f t="shared" si="54"/>
        <v>0</v>
      </c>
      <c r="AT495" s="111">
        <f t="shared" si="55"/>
        <v>0</v>
      </c>
    </row>
    <row r="496" spans="2:46" x14ac:dyDescent="0.25">
      <c r="B496" s="12"/>
      <c r="C496" s="12"/>
      <c r="D496" s="12"/>
      <c r="E496" s="32"/>
      <c r="F496" s="12"/>
      <c r="G496" s="12"/>
      <c r="H496" s="12"/>
      <c r="I496" s="32"/>
      <c r="J496" s="12"/>
      <c r="K496" s="12"/>
      <c r="L496" s="12"/>
      <c r="M496" s="12"/>
      <c r="N496" s="12"/>
      <c r="O496" s="12"/>
      <c r="P496" s="32"/>
      <c r="Q496" s="12"/>
      <c r="R496" s="12"/>
      <c r="S496" s="12"/>
      <c r="T496" s="12"/>
      <c r="U496" s="12"/>
      <c r="V496" s="12"/>
      <c r="Z496" s="111" t="e">
        <f>IF('Form LTAHO Instructions'!#REF!="yes",COUNTA('Form LTAHO General'!B496),0)</f>
        <v>#REF!</v>
      </c>
      <c r="AA496" s="111">
        <f>IF(COUNTA(B496:V496)&gt;0,3-(COUNTA('Form LTAHO General'!B496)+COUNTA('Form LTAHO General'!D496)+COUNTA('Form LTAHO General'!U496)),0)</f>
        <v>0</v>
      </c>
      <c r="AB496" s="111">
        <f>IF('Form LTAHO General'!U496="No",COUNTBLANK('Form LTAHO General'!E496:G496)+COUNTBLANK('Form LTAHO General'!K496),0)</f>
        <v>0</v>
      </c>
      <c r="AC496" s="111">
        <f>IF('Form LTAHO General'!G496="Others",COUNTBLANK('Form LTAHO General'!H496),0)</f>
        <v>0</v>
      </c>
      <c r="AD496" s="111">
        <f>IF(AND(U496="No",COUNTA('Form LTAHO General'!B496),ISBLANK('Form LTAHO General'!I496)),COUNTBLANK('Form LTAHO General'!J496),0)</f>
        <v>0</v>
      </c>
      <c r="AE496" s="111">
        <f>IF(ISBLANK(K496),0,IF(ISNUMBER(SEARCH("FI fully agreed with the client's requests/appeals",'Form LTAHO General'!K496)),0,COUNTBLANK('Form LTAHO General'!L496)))</f>
        <v>0</v>
      </c>
      <c r="AF496" s="111">
        <f>IF(OR('Form LTAHO General'!K496="Others",'Form LTAHO General'!L496="Others"),COUNTBLANK('Form LTAHO General'!M496),0)</f>
        <v>0</v>
      </c>
      <c r="AG496" s="111">
        <f>IF(ISBLANK(B496),0,IF(AND(ISBLANK('Form LTAHO General'!P496),NETWORKDAYS(IFERROR(DATE(LEFT('Form LTAHO General'!E496,4),MID('Form LTAHO General'!E496,5,2),RIGHT('Form LTAHO General'!E496,2)),0),IFERROR(DATE(LEFT('Form LTAHO Instructions'!#REF!,4),MID('Form LTAHO Instructions'!#REF!,5,2),RIGHT('Form LTAHO Instructions'!#REF!,2)),0),7)&gt;27),COUNTBLANK('Form LTAHO General'!#REF!),0))</f>
        <v>0</v>
      </c>
      <c r="AH496" s="111">
        <f t="shared" si="49"/>
        <v>0</v>
      </c>
      <c r="AI496" s="111">
        <f t="shared" si="50"/>
        <v>0</v>
      </c>
      <c r="AJ496" s="111">
        <f t="shared" si="51"/>
        <v>0</v>
      </c>
      <c r="AK496" s="111">
        <f>IF(ISBLANK(E496),0,IF(IFERROR(DATE(LEFT(E496,4),MID(E496,5,2),RIGHT(E496,2)),0)&lt;IFERROR(DATE(LEFT('Form LTAHO Instructions'!#REF!,4),MID('Form LTAHO Instructions'!#REF!,5,2),RIGHT('Form LTAHO Instructions'!#REF!,2)),0),0,1))</f>
        <v>0</v>
      </c>
      <c r="AL496" s="111">
        <f>IF('Form LTAHO General'!U496="Misconduct report has been filed",COUNTBLANK('Form LTAHO General'!V496),0)</f>
        <v>0</v>
      </c>
      <c r="AM496" s="111">
        <f t="shared" si="52"/>
        <v>0</v>
      </c>
      <c r="AN496" s="111">
        <f>IF(ISBLANK(D496),0,IF(ISNA(VLOOKUP(D496,'Form LTAHO Dropdowns (Hidden)'!$B$1:$B$4,1,FALSE)),1,0))</f>
        <v>0</v>
      </c>
      <c r="AO496" s="111">
        <f>IF(ISBLANK(G496),0,IF(ISNA(VLOOKUP(G496,'Form LTAHO Dropdowns (Hidden)'!$J$1:$J$5,1,FALSE)),1,0))</f>
        <v>0</v>
      </c>
      <c r="AP496" s="111">
        <f>IF(ISBLANK(K496),0,IF(ISNA(VLOOKUP(K496,'Form LTAHO Dropdowns (Hidden)'!$M$1:$M$4,1,FALSE)),1,0))</f>
        <v>0</v>
      </c>
      <c r="AQ496" s="111">
        <f>IF(ISBLANK(L496),0,IF(ISNA(VLOOKUP(L496,'Form LTAHO Dropdowns (Hidden)'!$K$1:$K$4,1,FALSE)),1,0))</f>
        <v>0</v>
      </c>
      <c r="AR496" s="111">
        <f t="shared" si="53"/>
        <v>0</v>
      </c>
      <c r="AS496" s="111">
        <f t="shared" si="54"/>
        <v>0</v>
      </c>
      <c r="AT496" s="111">
        <f t="shared" si="55"/>
        <v>0</v>
      </c>
    </row>
    <row r="497" spans="2:46" x14ac:dyDescent="0.25">
      <c r="B497" s="12"/>
      <c r="C497" s="12"/>
      <c r="D497" s="12"/>
      <c r="E497" s="32"/>
      <c r="F497" s="12"/>
      <c r="G497" s="12"/>
      <c r="H497" s="12"/>
      <c r="I497" s="32"/>
      <c r="J497" s="12"/>
      <c r="K497" s="12"/>
      <c r="L497" s="12"/>
      <c r="M497" s="12"/>
      <c r="N497" s="12"/>
      <c r="O497" s="12"/>
      <c r="P497" s="32"/>
      <c r="Q497" s="12"/>
      <c r="R497" s="12"/>
      <c r="S497" s="12"/>
      <c r="T497" s="12"/>
      <c r="U497" s="12"/>
      <c r="V497" s="12"/>
      <c r="Z497" s="111" t="e">
        <f>IF('Form LTAHO Instructions'!#REF!="yes",COUNTA('Form LTAHO General'!B497),0)</f>
        <v>#REF!</v>
      </c>
      <c r="AA497" s="111">
        <f>IF(COUNTA(B497:V497)&gt;0,3-(COUNTA('Form LTAHO General'!B497)+COUNTA('Form LTAHO General'!D497)+COUNTA('Form LTAHO General'!U497)),0)</f>
        <v>0</v>
      </c>
      <c r="AB497" s="111">
        <f>IF('Form LTAHO General'!U497="No",COUNTBLANK('Form LTAHO General'!E497:G497)+COUNTBLANK('Form LTAHO General'!K497),0)</f>
        <v>0</v>
      </c>
      <c r="AC497" s="111">
        <f>IF('Form LTAHO General'!G497="Others",COUNTBLANK('Form LTAHO General'!H497),0)</f>
        <v>0</v>
      </c>
      <c r="AD497" s="111">
        <f>IF(AND(U497="No",COUNTA('Form LTAHO General'!B497),ISBLANK('Form LTAHO General'!I497)),COUNTBLANK('Form LTAHO General'!J497),0)</f>
        <v>0</v>
      </c>
      <c r="AE497" s="111">
        <f>IF(ISBLANK(K497),0,IF(ISNUMBER(SEARCH("FI fully agreed with the client's requests/appeals",'Form LTAHO General'!K497)),0,COUNTBLANK('Form LTAHO General'!L497)))</f>
        <v>0</v>
      </c>
      <c r="AF497" s="111">
        <f>IF(OR('Form LTAHO General'!K497="Others",'Form LTAHO General'!L497="Others"),COUNTBLANK('Form LTAHO General'!M497),0)</f>
        <v>0</v>
      </c>
      <c r="AG497" s="111">
        <f>IF(ISBLANK(B497),0,IF(AND(ISBLANK('Form LTAHO General'!P497),NETWORKDAYS(IFERROR(DATE(LEFT('Form LTAHO General'!E497,4),MID('Form LTAHO General'!E497,5,2),RIGHT('Form LTAHO General'!E497,2)),0),IFERROR(DATE(LEFT('Form LTAHO Instructions'!#REF!,4),MID('Form LTAHO Instructions'!#REF!,5,2),RIGHT('Form LTAHO Instructions'!#REF!,2)),0),7)&gt;27),COUNTBLANK('Form LTAHO General'!#REF!),0))</f>
        <v>0</v>
      </c>
      <c r="AH497" s="111">
        <f t="shared" si="49"/>
        <v>0</v>
      </c>
      <c r="AI497" s="111">
        <f t="shared" si="50"/>
        <v>0</v>
      </c>
      <c r="AJ497" s="111">
        <f t="shared" si="51"/>
        <v>0</v>
      </c>
      <c r="AK497" s="111">
        <f>IF(ISBLANK(E497),0,IF(IFERROR(DATE(LEFT(E497,4),MID(E497,5,2),RIGHT(E497,2)),0)&lt;IFERROR(DATE(LEFT('Form LTAHO Instructions'!#REF!,4),MID('Form LTAHO Instructions'!#REF!,5,2),RIGHT('Form LTAHO Instructions'!#REF!,2)),0),0,1))</f>
        <v>0</v>
      </c>
      <c r="AL497" s="111">
        <f>IF('Form LTAHO General'!U497="Misconduct report has been filed",COUNTBLANK('Form LTAHO General'!V497),0)</f>
        <v>0</v>
      </c>
      <c r="AM497" s="111">
        <f t="shared" si="52"/>
        <v>0</v>
      </c>
      <c r="AN497" s="111">
        <f>IF(ISBLANK(D497),0,IF(ISNA(VLOOKUP(D497,'Form LTAHO Dropdowns (Hidden)'!$B$1:$B$4,1,FALSE)),1,0))</f>
        <v>0</v>
      </c>
      <c r="AO497" s="111">
        <f>IF(ISBLANK(G497),0,IF(ISNA(VLOOKUP(G497,'Form LTAHO Dropdowns (Hidden)'!$J$1:$J$5,1,FALSE)),1,0))</f>
        <v>0</v>
      </c>
      <c r="AP497" s="111">
        <f>IF(ISBLANK(K497),0,IF(ISNA(VLOOKUP(K497,'Form LTAHO Dropdowns (Hidden)'!$M$1:$M$4,1,FALSE)),1,0))</f>
        <v>0</v>
      </c>
      <c r="AQ497" s="111">
        <f>IF(ISBLANK(L497),0,IF(ISNA(VLOOKUP(L497,'Form LTAHO Dropdowns (Hidden)'!$K$1:$K$4,1,FALSE)),1,0))</f>
        <v>0</v>
      </c>
      <c r="AR497" s="111">
        <f t="shared" si="53"/>
        <v>0</v>
      </c>
      <c r="AS497" s="111">
        <f t="shared" si="54"/>
        <v>0</v>
      </c>
      <c r="AT497" s="111">
        <f t="shared" si="55"/>
        <v>0</v>
      </c>
    </row>
    <row r="498" spans="2:46" x14ac:dyDescent="0.25">
      <c r="B498" s="12"/>
      <c r="C498" s="12"/>
      <c r="D498" s="12"/>
      <c r="E498" s="32"/>
      <c r="F498" s="12"/>
      <c r="G498" s="12"/>
      <c r="H498" s="12"/>
      <c r="I498" s="32"/>
      <c r="J498" s="12"/>
      <c r="K498" s="12"/>
      <c r="L498" s="12"/>
      <c r="M498" s="12"/>
      <c r="N498" s="12"/>
      <c r="O498" s="12"/>
      <c r="P498" s="32"/>
      <c r="Q498" s="12"/>
      <c r="R498" s="12"/>
      <c r="S498" s="12"/>
      <c r="T498" s="12"/>
      <c r="U498" s="12"/>
      <c r="V498" s="12"/>
      <c r="Z498" s="111" t="e">
        <f>IF('Form LTAHO Instructions'!#REF!="yes",COUNTA('Form LTAHO General'!B498),0)</f>
        <v>#REF!</v>
      </c>
      <c r="AA498" s="111">
        <f>IF(COUNTA(B498:V498)&gt;0,3-(COUNTA('Form LTAHO General'!B498)+COUNTA('Form LTAHO General'!D498)+COUNTA('Form LTAHO General'!U498)),0)</f>
        <v>0</v>
      </c>
      <c r="AB498" s="111">
        <f>IF('Form LTAHO General'!U498="No",COUNTBLANK('Form LTAHO General'!E498:G498)+COUNTBLANK('Form LTAHO General'!K498),0)</f>
        <v>0</v>
      </c>
      <c r="AC498" s="111">
        <f>IF('Form LTAHO General'!G498="Others",COUNTBLANK('Form LTAHO General'!H498),0)</f>
        <v>0</v>
      </c>
      <c r="AD498" s="111">
        <f>IF(AND(U498="No",COUNTA('Form LTAHO General'!B498),ISBLANK('Form LTAHO General'!I498)),COUNTBLANK('Form LTAHO General'!J498),0)</f>
        <v>0</v>
      </c>
      <c r="AE498" s="111">
        <f>IF(ISBLANK(K498),0,IF(ISNUMBER(SEARCH("FI fully agreed with the client's requests/appeals",'Form LTAHO General'!K498)),0,COUNTBLANK('Form LTAHO General'!L498)))</f>
        <v>0</v>
      </c>
      <c r="AF498" s="111">
        <f>IF(OR('Form LTAHO General'!K498="Others",'Form LTAHO General'!L498="Others"),COUNTBLANK('Form LTAHO General'!M498),0)</f>
        <v>0</v>
      </c>
      <c r="AG498" s="111">
        <f>IF(ISBLANK(B498),0,IF(AND(ISBLANK('Form LTAHO General'!P498),NETWORKDAYS(IFERROR(DATE(LEFT('Form LTAHO General'!E498,4),MID('Form LTAHO General'!E498,5,2),RIGHT('Form LTAHO General'!E498,2)),0),IFERROR(DATE(LEFT('Form LTAHO Instructions'!#REF!,4),MID('Form LTAHO Instructions'!#REF!,5,2),RIGHT('Form LTAHO Instructions'!#REF!,2)),0),7)&gt;27),COUNTBLANK('Form LTAHO General'!#REF!),0))</f>
        <v>0</v>
      </c>
      <c r="AH498" s="111">
        <f t="shared" si="49"/>
        <v>0</v>
      </c>
      <c r="AI498" s="111">
        <f t="shared" si="50"/>
        <v>0</v>
      </c>
      <c r="AJ498" s="111">
        <f t="shared" si="51"/>
        <v>0</v>
      </c>
      <c r="AK498" s="111">
        <f>IF(ISBLANK(E498),0,IF(IFERROR(DATE(LEFT(E498,4),MID(E498,5,2),RIGHT(E498,2)),0)&lt;IFERROR(DATE(LEFT('Form LTAHO Instructions'!#REF!,4),MID('Form LTAHO Instructions'!#REF!,5,2),RIGHT('Form LTAHO Instructions'!#REF!,2)),0),0,1))</f>
        <v>0</v>
      </c>
      <c r="AL498" s="111">
        <f>IF('Form LTAHO General'!U498="Misconduct report has been filed",COUNTBLANK('Form LTAHO General'!V498),0)</f>
        <v>0</v>
      </c>
      <c r="AM498" s="111">
        <f t="shared" si="52"/>
        <v>0</v>
      </c>
      <c r="AN498" s="111">
        <f>IF(ISBLANK(D498),0,IF(ISNA(VLOOKUP(D498,'Form LTAHO Dropdowns (Hidden)'!$B$1:$B$4,1,FALSE)),1,0))</f>
        <v>0</v>
      </c>
      <c r="AO498" s="111">
        <f>IF(ISBLANK(G498),0,IF(ISNA(VLOOKUP(G498,'Form LTAHO Dropdowns (Hidden)'!$J$1:$J$5,1,FALSE)),1,0))</f>
        <v>0</v>
      </c>
      <c r="AP498" s="111">
        <f>IF(ISBLANK(K498),0,IF(ISNA(VLOOKUP(K498,'Form LTAHO Dropdowns (Hidden)'!$M$1:$M$4,1,FALSE)),1,0))</f>
        <v>0</v>
      </c>
      <c r="AQ498" s="111">
        <f>IF(ISBLANK(L498),0,IF(ISNA(VLOOKUP(L498,'Form LTAHO Dropdowns (Hidden)'!$K$1:$K$4,1,FALSE)),1,0))</f>
        <v>0</v>
      </c>
      <c r="AR498" s="111">
        <f t="shared" si="53"/>
        <v>0</v>
      </c>
      <c r="AS498" s="111">
        <f t="shared" si="54"/>
        <v>0</v>
      </c>
      <c r="AT498" s="111">
        <f t="shared" si="55"/>
        <v>0</v>
      </c>
    </row>
    <row r="499" spans="2:46" x14ac:dyDescent="0.25">
      <c r="B499" s="12"/>
      <c r="C499" s="12"/>
      <c r="D499" s="12"/>
      <c r="E499" s="32"/>
      <c r="F499" s="12"/>
      <c r="G499" s="12"/>
      <c r="H499" s="12"/>
      <c r="I499" s="32"/>
      <c r="J499" s="12"/>
      <c r="K499" s="12"/>
      <c r="L499" s="12"/>
      <c r="M499" s="12"/>
      <c r="N499" s="12"/>
      <c r="O499" s="12"/>
      <c r="P499" s="32"/>
      <c r="Q499" s="12"/>
      <c r="R499" s="12"/>
      <c r="S499" s="12"/>
      <c r="T499" s="12"/>
      <c r="U499" s="12"/>
      <c r="V499" s="12"/>
      <c r="Z499" s="111" t="e">
        <f>IF('Form LTAHO Instructions'!#REF!="yes",COUNTA('Form LTAHO General'!B499),0)</f>
        <v>#REF!</v>
      </c>
      <c r="AA499" s="111">
        <f>IF(COUNTA(B499:V499)&gt;0,3-(COUNTA('Form LTAHO General'!B499)+COUNTA('Form LTAHO General'!D499)+COUNTA('Form LTAHO General'!U499)),0)</f>
        <v>0</v>
      </c>
      <c r="AB499" s="111">
        <f>IF('Form LTAHO General'!U499="No",COUNTBLANK('Form LTAHO General'!E499:G499)+COUNTBLANK('Form LTAHO General'!K499),0)</f>
        <v>0</v>
      </c>
      <c r="AC499" s="111">
        <f>IF('Form LTAHO General'!G499="Others",COUNTBLANK('Form LTAHO General'!H499),0)</f>
        <v>0</v>
      </c>
      <c r="AD499" s="111">
        <f>IF(AND(U499="No",COUNTA('Form LTAHO General'!B499),ISBLANK('Form LTAHO General'!I499)),COUNTBLANK('Form LTAHO General'!J499),0)</f>
        <v>0</v>
      </c>
      <c r="AE499" s="111">
        <f>IF(ISBLANK(K499),0,IF(ISNUMBER(SEARCH("FI fully agreed with the client's requests/appeals",'Form LTAHO General'!K499)),0,COUNTBLANK('Form LTAHO General'!L499)))</f>
        <v>0</v>
      </c>
      <c r="AF499" s="111">
        <f>IF(OR('Form LTAHO General'!K499="Others",'Form LTAHO General'!L499="Others"),COUNTBLANK('Form LTAHO General'!M499),0)</f>
        <v>0</v>
      </c>
      <c r="AG499" s="111">
        <f>IF(ISBLANK(B499),0,IF(AND(ISBLANK('Form LTAHO General'!P499),NETWORKDAYS(IFERROR(DATE(LEFT('Form LTAHO General'!E499,4),MID('Form LTAHO General'!E499,5,2),RIGHT('Form LTAHO General'!E499,2)),0),IFERROR(DATE(LEFT('Form LTAHO Instructions'!#REF!,4),MID('Form LTAHO Instructions'!#REF!,5,2),RIGHT('Form LTAHO Instructions'!#REF!,2)),0),7)&gt;27),COUNTBLANK('Form LTAHO General'!#REF!),0))</f>
        <v>0</v>
      </c>
      <c r="AH499" s="111">
        <f t="shared" si="49"/>
        <v>0</v>
      </c>
      <c r="AI499" s="111">
        <f t="shared" si="50"/>
        <v>0</v>
      </c>
      <c r="AJ499" s="111">
        <f t="shared" si="51"/>
        <v>0</v>
      </c>
      <c r="AK499" s="111">
        <f>IF(ISBLANK(E499),0,IF(IFERROR(DATE(LEFT(E499,4),MID(E499,5,2),RIGHT(E499,2)),0)&lt;IFERROR(DATE(LEFT('Form LTAHO Instructions'!#REF!,4),MID('Form LTAHO Instructions'!#REF!,5,2),RIGHT('Form LTAHO Instructions'!#REF!,2)),0),0,1))</f>
        <v>0</v>
      </c>
      <c r="AL499" s="111">
        <f>IF('Form LTAHO General'!U499="Misconduct report has been filed",COUNTBLANK('Form LTAHO General'!V499),0)</f>
        <v>0</v>
      </c>
      <c r="AM499" s="111">
        <f t="shared" si="52"/>
        <v>0</v>
      </c>
      <c r="AN499" s="111">
        <f>IF(ISBLANK(D499),0,IF(ISNA(VLOOKUP(D499,'Form LTAHO Dropdowns (Hidden)'!$B$1:$B$4,1,FALSE)),1,0))</f>
        <v>0</v>
      </c>
      <c r="AO499" s="111">
        <f>IF(ISBLANK(G499),0,IF(ISNA(VLOOKUP(G499,'Form LTAHO Dropdowns (Hidden)'!$J$1:$J$5,1,FALSE)),1,0))</f>
        <v>0</v>
      </c>
      <c r="AP499" s="111">
        <f>IF(ISBLANK(K499),0,IF(ISNA(VLOOKUP(K499,'Form LTAHO Dropdowns (Hidden)'!$M$1:$M$4,1,FALSE)),1,0))</f>
        <v>0</v>
      </c>
      <c r="AQ499" s="111">
        <f>IF(ISBLANK(L499),0,IF(ISNA(VLOOKUP(L499,'Form LTAHO Dropdowns (Hidden)'!$K$1:$K$4,1,FALSE)),1,0))</f>
        <v>0</v>
      </c>
      <c r="AR499" s="111">
        <f t="shared" si="53"/>
        <v>0</v>
      </c>
      <c r="AS499" s="111">
        <f t="shared" si="54"/>
        <v>0</v>
      </c>
      <c r="AT499" s="111">
        <f t="shared" si="55"/>
        <v>0</v>
      </c>
    </row>
    <row r="500" spans="2:46" x14ac:dyDescent="0.25">
      <c r="B500" s="12"/>
      <c r="C500" s="12"/>
      <c r="D500" s="12"/>
      <c r="E500" s="32"/>
      <c r="F500" s="12"/>
      <c r="G500" s="12"/>
      <c r="H500" s="12"/>
      <c r="I500" s="32"/>
      <c r="J500" s="12"/>
      <c r="K500" s="12"/>
      <c r="L500" s="12"/>
      <c r="M500" s="12"/>
      <c r="N500" s="12"/>
      <c r="O500" s="12"/>
      <c r="P500" s="32"/>
      <c r="Q500" s="12"/>
      <c r="R500" s="12"/>
      <c r="S500" s="12"/>
      <c r="T500" s="12"/>
      <c r="U500" s="12"/>
      <c r="V500" s="12"/>
      <c r="Z500" s="111" t="e">
        <f>IF('Form LTAHO Instructions'!#REF!="yes",COUNTA('Form LTAHO General'!B500),0)</f>
        <v>#REF!</v>
      </c>
      <c r="AA500" s="111">
        <f>IF(COUNTA(B500:V500)&gt;0,3-(COUNTA('Form LTAHO General'!B500)+COUNTA('Form LTAHO General'!D500)+COUNTA('Form LTAHO General'!U500)),0)</f>
        <v>0</v>
      </c>
      <c r="AB500" s="111">
        <f>IF('Form LTAHO General'!U500="No",COUNTBLANK('Form LTAHO General'!E500:G500)+COUNTBLANK('Form LTAHO General'!K500),0)</f>
        <v>0</v>
      </c>
      <c r="AC500" s="111">
        <f>IF('Form LTAHO General'!G500="Others",COUNTBLANK('Form LTAHO General'!H500),0)</f>
        <v>0</v>
      </c>
      <c r="AD500" s="111">
        <f>IF(AND(U500="No",COUNTA('Form LTAHO General'!B500),ISBLANK('Form LTAHO General'!I500)),COUNTBLANK('Form LTAHO General'!J500),0)</f>
        <v>0</v>
      </c>
      <c r="AE500" s="111">
        <f>IF(ISBLANK(K500),0,IF(ISNUMBER(SEARCH("FI fully agreed with the client's requests/appeals",'Form LTAHO General'!K500)),0,COUNTBLANK('Form LTAHO General'!L500)))</f>
        <v>0</v>
      </c>
      <c r="AF500" s="111">
        <f>IF(OR('Form LTAHO General'!K500="Others",'Form LTAHO General'!L500="Others"),COUNTBLANK('Form LTAHO General'!M500),0)</f>
        <v>0</v>
      </c>
      <c r="AG500" s="111">
        <f>IF(ISBLANK(B500),0,IF(AND(ISBLANK('Form LTAHO General'!P500),NETWORKDAYS(IFERROR(DATE(LEFT('Form LTAHO General'!E500,4),MID('Form LTAHO General'!E500,5,2),RIGHT('Form LTAHO General'!E500,2)),0),IFERROR(DATE(LEFT('Form LTAHO Instructions'!#REF!,4),MID('Form LTAHO Instructions'!#REF!,5,2),RIGHT('Form LTAHO Instructions'!#REF!,2)),0),7)&gt;27),COUNTBLANK('Form LTAHO General'!#REF!),0))</f>
        <v>0</v>
      </c>
      <c r="AH500" s="111">
        <f t="shared" si="49"/>
        <v>0</v>
      </c>
      <c r="AI500" s="111">
        <f t="shared" si="50"/>
        <v>0</v>
      </c>
      <c r="AJ500" s="111">
        <f t="shared" si="51"/>
        <v>0</v>
      </c>
      <c r="AK500" s="111">
        <f>IF(ISBLANK(E500),0,IF(IFERROR(DATE(LEFT(E500,4),MID(E500,5,2),RIGHT(E500,2)),0)&lt;IFERROR(DATE(LEFT('Form LTAHO Instructions'!#REF!,4),MID('Form LTAHO Instructions'!#REF!,5,2),RIGHT('Form LTAHO Instructions'!#REF!,2)),0),0,1))</f>
        <v>0</v>
      </c>
      <c r="AL500" s="111">
        <f>IF('Form LTAHO General'!U500="Misconduct report has been filed",COUNTBLANK('Form LTAHO General'!V500),0)</f>
        <v>0</v>
      </c>
      <c r="AM500" s="111">
        <f t="shared" si="52"/>
        <v>0</v>
      </c>
      <c r="AN500" s="111">
        <f>IF(ISBLANK(D500),0,IF(ISNA(VLOOKUP(D500,'Form LTAHO Dropdowns (Hidden)'!$B$1:$B$4,1,FALSE)),1,0))</f>
        <v>0</v>
      </c>
      <c r="AO500" s="111">
        <f>IF(ISBLANK(G500),0,IF(ISNA(VLOOKUP(G500,'Form LTAHO Dropdowns (Hidden)'!$J$1:$J$5,1,FALSE)),1,0))</f>
        <v>0</v>
      </c>
      <c r="AP500" s="111">
        <f>IF(ISBLANK(K500),0,IF(ISNA(VLOOKUP(K500,'Form LTAHO Dropdowns (Hidden)'!$M$1:$M$4,1,FALSE)),1,0))</f>
        <v>0</v>
      </c>
      <c r="AQ500" s="111">
        <f>IF(ISBLANK(L500),0,IF(ISNA(VLOOKUP(L500,'Form LTAHO Dropdowns (Hidden)'!$K$1:$K$4,1,FALSE)),1,0))</f>
        <v>0</v>
      </c>
      <c r="AR500" s="111">
        <f t="shared" si="53"/>
        <v>0</v>
      </c>
      <c r="AS500" s="111">
        <f t="shared" si="54"/>
        <v>0</v>
      </c>
      <c r="AT500" s="111">
        <f t="shared" si="55"/>
        <v>0</v>
      </c>
    </row>
    <row r="501" spans="2:46" x14ac:dyDescent="0.25">
      <c r="B501" s="12"/>
      <c r="C501" s="12"/>
      <c r="D501" s="12"/>
      <c r="E501" s="32"/>
      <c r="F501" s="12"/>
      <c r="G501" s="12"/>
      <c r="H501" s="12"/>
      <c r="I501" s="32"/>
      <c r="J501" s="12"/>
      <c r="K501" s="12"/>
      <c r="L501" s="12"/>
      <c r="M501" s="12"/>
      <c r="N501" s="12"/>
      <c r="O501" s="12"/>
      <c r="P501" s="32"/>
      <c r="Q501" s="12"/>
      <c r="R501" s="12"/>
      <c r="S501" s="12"/>
      <c r="T501" s="12"/>
      <c r="U501" s="12"/>
      <c r="V501" s="12"/>
      <c r="Z501" s="111" t="e">
        <f>IF('Form LTAHO Instructions'!#REF!="yes",COUNTA('Form LTAHO General'!B501),0)</f>
        <v>#REF!</v>
      </c>
      <c r="AA501" s="111">
        <f>IF(COUNTA(B501:V501)&gt;0,3-(COUNTA('Form LTAHO General'!B501)+COUNTA('Form LTAHO General'!D501)+COUNTA('Form LTAHO General'!U501)),0)</f>
        <v>0</v>
      </c>
      <c r="AB501" s="111">
        <f>IF('Form LTAHO General'!U501="No",COUNTBLANK('Form LTAHO General'!E501:G501)+COUNTBLANK('Form LTAHO General'!K501),0)</f>
        <v>0</v>
      </c>
      <c r="AC501" s="111">
        <f>IF('Form LTAHO General'!G501="Others",COUNTBLANK('Form LTAHO General'!H501),0)</f>
        <v>0</v>
      </c>
      <c r="AD501" s="111">
        <f>IF(AND(U501="No",COUNTA('Form LTAHO General'!B501),ISBLANK('Form LTAHO General'!I501)),COUNTBLANK('Form LTAHO General'!J501),0)</f>
        <v>0</v>
      </c>
      <c r="AE501" s="111">
        <f>IF(ISBLANK(K501),0,IF(ISNUMBER(SEARCH("FI fully agreed with the client's requests/appeals",'Form LTAHO General'!K501)),0,COUNTBLANK('Form LTAHO General'!L501)))</f>
        <v>0</v>
      </c>
      <c r="AF501" s="111">
        <f>IF(OR('Form LTAHO General'!K501="Others",'Form LTAHO General'!L501="Others"),COUNTBLANK('Form LTAHO General'!M501),0)</f>
        <v>0</v>
      </c>
      <c r="AG501" s="111">
        <f>IF(ISBLANK(B501),0,IF(AND(ISBLANK('Form LTAHO General'!P501),NETWORKDAYS(IFERROR(DATE(LEFT('Form LTAHO General'!E501,4),MID('Form LTAHO General'!E501,5,2),RIGHT('Form LTAHO General'!E501,2)),0),IFERROR(DATE(LEFT('Form LTAHO Instructions'!#REF!,4),MID('Form LTAHO Instructions'!#REF!,5,2),RIGHT('Form LTAHO Instructions'!#REF!,2)),0),7)&gt;27),COUNTBLANK('Form LTAHO General'!#REF!),0))</f>
        <v>0</v>
      </c>
      <c r="AH501" s="111">
        <f t="shared" si="49"/>
        <v>0</v>
      </c>
      <c r="AI501" s="111">
        <f t="shared" si="50"/>
        <v>0</v>
      </c>
      <c r="AJ501" s="111">
        <f t="shared" si="51"/>
        <v>0</v>
      </c>
      <c r="AK501" s="111">
        <f>IF(ISBLANK(E501),0,IF(IFERROR(DATE(LEFT(E501,4),MID(E501,5,2),RIGHT(E501,2)),0)&lt;IFERROR(DATE(LEFT('Form LTAHO Instructions'!#REF!,4),MID('Form LTAHO Instructions'!#REF!,5,2),RIGHT('Form LTAHO Instructions'!#REF!,2)),0),0,1))</f>
        <v>0</v>
      </c>
      <c r="AL501" s="111">
        <f>IF('Form LTAHO General'!U501="Misconduct report has been filed",COUNTBLANK('Form LTAHO General'!V501),0)</f>
        <v>0</v>
      </c>
      <c r="AM501" s="111">
        <f t="shared" si="52"/>
        <v>0</v>
      </c>
      <c r="AN501" s="111">
        <f>IF(ISBLANK(D501),0,IF(ISNA(VLOOKUP(D501,'Form LTAHO Dropdowns (Hidden)'!$B$1:$B$4,1,FALSE)),1,0))</f>
        <v>0</v>
      </c>
      <c r="AO501" s="111">
        <f>IF(ISBLANK(G501),0,IF(ISNA(VLOOKUP(G501,'Form LTAHO Dropdowns (Hidden)'!$J$1:$J$5,1,FALSE)),1,0))</f>
        <v>0</v>
      </c>
      <c r="AP501" s="111">
        <f>IF(ISBLANK(K501),0,IF(ISNA(VLOOKUP(K501,'Form LTAHO Dropdowns (Hidden)'!$M$1:$M$4,1,FALSE)),1,0))</f>
        <v>0</v>
      </c>
      <c r="AQ501" s="111">
        <f>IF(ISBLANK(L501),0,IF(ISNA(VLOOKUP(L501,'Form LTAHO Dropdowns (Hidden)'!$K$1:$K$4,1,FALSE)),1,0))</f>
        <v>0</v>
      </c>
      <c r="AR501" s="111">
        <f t="shared" si="53"/>
        <v>0</v>
      </c>
      <c r="AS501" s="111">
        <f t="shared" si="54"/>
        <v>0</v>
      </c>
      <c r="AT501" s="111">
        <f t="shared" si="55"/>
        <v>0</v>
      </c>
    </row>
    <row r="502" spans="2:46" x14ac:dyDescent="0.25">
      <c r="B502" s="12"/>
      <c r="C502" s="12"/>
      <c r="D502" s="12"/>
      <c r="E502" s="32"/>
      <c r="F502" s="12"/>
      <c r="G502" s="12"/>
      <c r="H502" s="12"/>
      <c r="I502" s="32"/>
      <c r="J502" s="12"/>
      <c r="K502" s="12"/>
      <c r="L502" s="12"/>
      <c r="M502" s="12"/>
      <c r="N502" s="12"/>
      <c r="O502" s="12"/>
      <c r="P502" s="32"/>
      <c r="Q502" s="12"/>
      <c r="R502" s="12"/>
      <c r="S502" s="12"/>
      <c r="T502" s="12"/>
      <c r="U502" s="12"/>
      <c r="V502" s="12"/>
      <c r="Z502" s="111" t="e">
        <f>IF('Form LTAHO Instructions'!#REF!="yes",COUNTA('Form LTAHO General'!B502),0)</f>
        <v>#REF!</v>
      </c>
      <c r="AA502" s="111">
        <f>IF(COUNTA(B502:V502)&gt;0,3-(COUNTA('Form LTAHO General'!B502)+COUNTA('Form LTAHO General'!D502)+COUNTA('Form LTAHO General'!U502)),0)</f>
        <v>0</v>
      </c>
      <c r="AB502" s="111">
        <f>IF('Form LTAHO General'!U502="No",COUNTBLANK('Form LTAHO General'!E502:G502)+COUNTBLANK('Form LTAHO General'!K502),0)</f>
        <v>0</v>
      </c>
      <c r="AC502" s="111">
        <f>IF('Form LTAHO General'!G502="Others",COUNTBLANK('Form LTAHO General'!H502),0)</f>
        <v>0</v>
      </c>
      <c r="AD502" s="111">
        <f>IF(AND(U502="No",COUNTA('Form LTAHO General'!B502),ISBLANK('Form LTAHO General'!I502)),COUNTBLANK('Form LTAHO General'!J502),0)</f>
        <v>0</v>
      </c>
      <c r="AE502" s="111">
        <f>IF(ISBLANK(K502),0,IF(ISNUMBER(SEARCH("FI fully agreed with the client's requests/appeals",'Form LTAHO General'!K502)),0,COUNTBLANK('Form LTAHO General'!L502)))</f>
        <v>0</v>
      </c>
      <c r="AF502" s="111">
        <f>IF(OR('Form LTAHO General'!K502="Others",'Form LTAHO General'!L502="Others"),COUNTBLANK('Form LTAHO General'!M502),0)</f>
        <v>0</v>
      </c>
      <c r="AG502" s="111">
        <f>IF(ISBLANK(B502),0,IF(AND(ISBLANK('Form LTAHO General'!P502),NETWORKDAYS(IFERROR(DATE(LEFT('Form LTAHO General'!E502,4),MID('Form LTAHO General'!E502,5,2),RIGHT('Form LTAHO General'!E502,2)),0),IFERROR(DATE(LEFT('Form LTAHO Instructions'!#REF!,4),MID('Form LTAHO Instructions'!#REF!,5,2),RIGHT('Form LTAHO Instructions'!#REF!,2)),0),7)&gt;27),COUNTBLANK('Form LTAHO General'!#REF!),0))</f>
        <v>0</v>
      </c>
      <c r="AH502" s="111">
        <f t="shared" si="49"/>
        <v>0</v>
      </c>
      <c r="AI502" s="111">
        <f t="shared" si="50"/>
        <v>0</v>
      </c>
      <c r="AJ502" s="111">
        <f t="shared" si="51"/>
        <v>0</v>
      </c>
      <c r="AK502" s="111">
        <f>IF(ISBLANK(E502),0,IF(IFERROR(DATE(LEFT(E502,4),MID(E502,5,2),RIGHT(E502,2)),0)&lt;IFERROR(DATE(LEFT('Form LTAHO Instructions'!#REF!,4),MID('Form LTAHO Instructions'!#REF!,5,2),RIGHT('Form LTAHO Instructions'!#REF!,2)),0),0,1))</f>
        <v>0</v>
      </c>
      <c r="AL502" s="111">
        <f>IF('Form LTAHO General'!U502="Misconduct report has been filed",COUNTBLANK('Form LTAHO General'!V502),0)</f>
        <v>0</v>
      </c>
      <c r="AM502" s="111">
        <f t="shared" si="52"/>
        <v>0</v>
      </c>
      <c r="AN502" s="111">
        <f>IF(ISBLANK(D502),0,IF(ISNA(VLOOKUP(D502,'Form LTAHO Dropdowns (Hidden)'!$B$1:$B$4,1,FALSE)),1,0))</f>
        <v>0</v>
      </c>
      <c r="AO502" s="111">
        <f>IF(ISBLANK(G502),0,IF(ISNA(VLOOKUP(G502,'Form LTAHO Dropdowns (Hidden)'!$J$1:$J$5,1,FALSE)),1,0))</f>
        <v>0</v>
      </c>
      <c r="AP502" s="111">
        <f>IF(ISBLANK(K502),0,IF(ISNA(VLOOKUP(K502,'Form LTAHO Dropdowns (Hidden)'!$M$1:$M$4,1,FALSE)),1,0))</f>
        <v>0</v>
      </c>
      <c r="AQ502" s="111">
        <f>IF(ISBLANK(L502),0,IF(ISNA(VLOOKUP(L502,'Form LTAHO Dropdowns (Hidden)'!$K$1:$K$4,1,FALSE)),1,0))</f>
        <v>0</v>
      </c>
      <c r="AR502" s="111">
        <f t="shared" si="53"/>
        <v>0</v>
      </c>
      <c r="AS502" s="111">
        <f t="shared" si="54"/>
        <v>0</v>
      </c>
      <c r="AT502" s="111">
        <f t="shared" si="55"/>
        <v>0</v>
      </c>
    </row>
    <row r="503" spans="2:46" x14ac:dyDescent="0.25">
      <c r="B503" s="12"/>
      <c r="C503" s="12"/>
      <c r="D503" s="12"/>
      <c r="E503" s="32"/>
      <c r="F503" s="12"/>
      <c r="G503" s="12"/>
      <c r="H503" s="12"/>
      <c r="I503" s="32"/>
      <c r="J503" s="12"/>
      <c r="K503" s="12"/>
      <c r="L503" s="12"/>
      <c r="M503" s="12"/>
      <c r="N503" s="12"/>
      <c r="O503" s="12"/>
      <c r="P503" s="32"/>
      <c r="Q503" s="12"/>
      <c r="R503" s="12"/>
      <c r="S503" s="12"/>
      <c r="T503" s="12"/>
      <c r="U503" s="12"/>
      <c r="V503" s="12"/>
      <c r="Z503" s="111" t="e">
        <f>IF('Form LTAHO Instructions'!#REF!="yes",COUNTA('Form LTAHO General'!B503),0)</f>
        <v>#REF!</v>
      </c>
      <c r="AA503" s="111">
        <f>IF(COUNTA(B503:V503)&gt;0,3-(COUNTA('Form LTAHO General'!B503)+COUNTA('Form LTAHO General'!D503)+COUNTA('Form LTAHO General'!U503)),0)</f>
        <v>0</v>
      </c>
      <c r="AB503" s="111">
        <f>IF('Form LTAHO General'!U503="No",COUNTBLANK('Form LTAHO General'!E503:G503)+COUNTBLANK('Form LTAHO General'!K503),0)</f>
        <v>0</v>
      </c>
      <c r="AC503" s="111">
        <f>IF('Form LTAHO General'!G503="Others",COUNTBLANK('Form LTAHO General'!H503),0)</f>
        <v>0</v>
      </c>
      <c r="AD503" s="111">
        <f>IF(AND(U503="No",COUNTA('Form LTAHO General'!B503),ISBLANK('Form LTAHO General'!I503)),COUNTBLANK('Form LTAHO General'!J503),0)</f>
        <v>0</v>
      </c>
      <c r="AE503" s="111">
        <f>IF(ISBLANK(K503),0,IF(ISNUMBER(SEARCH("FI fully agreed with the client's requests/appeals",'Form LTAHO General'!K503)),0,COUNTBLANK('Form LTAHO General'!L503)))</f>
        <v>0</v>
      </c>
      <c r="AF503" s="111">
        <f>IF(OR('Form LTAHO General'!K503="Others",'Form LTAHO General'!L503="Others"),COUNTBLANK('Form LTAHO General'!M503),0)</f>
        <v>0</v>
      </c>
      <c r="AG503" s="111">
        <f>IF(ISBLANK(B503),0,IF(AND(ISBLANK('Form LTAHO General'!P503),NETWORKDAYS(IFERROR(DATE(LEFT('Form LTAHO General'!E503,4),MID('Form LTAHO General'!E503,5,2),RIGHT('Form LTAHO General'!E503,2)),0),IFERROR(DATE(LEFT('Form LTAHO Instructions'!#REF!,4),MID('Form LTAHO Instructions'!#REF!,5,2),RIGHT('Form LTAHO Instructions'!#REF!,2)),0),7)&gt;27),COUNTBLANK('Form LTAHO General'!#REF!),0))</f>
        <v>0</v>
      </c>
      <c r="AH503" s="111">
        <f t="shared" si="49"/>
        <v>0</v>
      </c>
      <c r="AI503" s="111">
        <f t="shared" si="50"/>
        <v>0</v>
      </c>
      <c r="AJ503" s="111">
        <f t="shared" si="51"/>
        <v>0</v>
      </c>
      <c r="AK503" s="111">
        <f>IF(ISBLANK(E503),0,IF(IFERROR(DATE(LEFT(E503,4),MID(E503,5,2),RIGHT(E503,2)),0)&lt;IFERROR(DATE(LEFT('Form LTAHO Instructions'!#REF!,4),MID('Form LTAHO Instructions'!#REF!,5,2),RIGHT('Form LTAHO Instructions'!#REF!,2)),0),0,1))</f>
        <v>0</v>
      </c>
      <c r="AL503" s="111">
        <f>IF('Form LTAHO General'!U503="Misconduct report has been filed",COUNTBLANK('Form LTAHO General'!V503),0)</f>
        <v>0</v>
      </c>
      <c r="AM503" s="111">
        <f t="shared" si="52"/>
        <v>0</v>
      </c>
      <c r="AN503" s="111">
        <f>IF(ISBLANK(D503),0,IF(ISNA(VLOOKUP(D503,'Form LTAHO Dropdowns (Hidden)'!$B$1:$B$4,1,FALSE)),1,0))</f>
        <v>0</v>
      </c>
      <c r="AO503" s="111">
        <f>IF(ISBLANK(G503),0,IF(ISNA(VLOOKUP(G503,'Form LTAHO Dropdowns (Hidden)'!$J$1:$J$5,1,FALSE)),1,0))</f>
        <v>0</v>
      </c>
      <c r="AP503" s="111">
        <f>IF(ISBLANK(K503),0,IF(ISNA(VLOOKUP(K503,'Form LTAHO Dropdowns (Hidden)'!$M$1:$M$4,1,FALSE)),1,0))</f>
        <v>0</v>
      </c>
      <c r="AQ503" s="111">
        <f>IF(ISBLANK(L503),0,IF(ISNA(VLOOKUP(L503,'Form LTAHO Dropdowns (Hidden)'!$K$1:$K$4,1,FALSE)),1,0))</f>
        <v>0</v>
      </c>
      <c r="AR503" s="111">
        <f t="shared" si="53"/>
        <v>0</v>
      </c>
      <c r="AS503" s="111">
        <f t="shared" si="54"/>
        <v>0</v>
      </c>
      <c r="AT503" s="111">
        <f t="shared" si="55"/>
        <v>0</v>
      </c>
    </row>
    <row r="504" spans="2:46" x14ac:dyDescent="0.25">
      <c r="B504" s="12"/>
      <c r="C504" s="12"/>
      <c r="D504" s="12"/>
      <c r="E504" s="32"/>
      <c r="F504" s="12"/>
      <c r="G504" s="12"/>
      <c r="H504" s="12"/>
      <c r="I504" s="32"/>
      <c r="J504" s="12"/>
      <c r="K504" s="12"/>
      <c r="L504" s="12"/>
      <c r="M504" s="12"/>
      <c r="N504" s="12"/>
      <c r="O504" s="12"/>
      <c r="P504" s="32"/>
      <c r="Q504" s="12"/>
      <c r="R504" s="12"/>
      <c r="S504" s="12"/>
      <c r="T504" s="12"/>
      <c r="U504" s="12"/>
      <c r="V504" s="12"/>
      <c r="Z504" s="111" t="e">
        <f>IF('Form LTAHO Instructions'!#REF!="yes",COUNTA('Form LTAHO General'!B504),0)</f>
        <v>#REF!</v>
      </c>
      <c r="AA504" s="111">
        <f>IF(COUNTA(B504:V504)&gt;0,3-(COUNTA('Form LTAHO General'!B504)+COUNTA('Form LTAHO General'!D504)+COUNTA('Form LTAHO General'!U504)),0)</f>
        <v>0</v>
      </c>
      <c r="AB504" s="111">
        <f>IF('Form LTAHO General'!U504="No",COUNTBLANK('Form LTAHO General'!E504:G504)+COUNTBLANK('Form LTAHO General'!K504),0)</f>
        <v>0</v>
      </c>
      <c r="AC504" s="111">
        <f>IF('Form LTAHO General'!G504="Others",COUNTBLANK('Form LTAHO General'!H504),0)</f>
        <v>0</v>
      </c>
      <c r="AD504" s="111">
        <f>IF(AND(U504="No",COUNTA('Form LTAHO General'!B504),ISBLANK('Form LTAHO General'!I504)),COUNTBLANK('Form LTAHO General'!J504),0)</f>
        <v>0</v>
      </c>
      <c r="AE504" s="111">
        <f>IF(ISBLANK(K504),0,IF(ISNUMBER(SEARCH("FI fully agreed with the client's requests/appeals",'Form LTAHO General'!K504)),0,COUNTBLANK('Form LTAHO General'!L504)))</f>
        <v>0</v>
      </c>
      <c r="AF504" s="111">
        <f>IF(OR('Form LTAHO General'!K504="Others",'Form LTAHO General'!L504="Others"),COUNTBLANK('Form LTAHO General'!M504),0)</f>
        <v>0</v>
      </c>
      <c r="AG504" s="111">
        <f>IF(ISBLANK(B504),0,IF(AND(ISBLANK('Form LTAHO General'!P504),NETWORKDAYS(IFERROR(DATE(LEFT('Form LTAHO General'!E504,4),MID('Form LTAHO General'!E504,5,2),RIGHT('Form LTAHO General'!E504,2)),0),IFERROR(DATE(LEFT('Form LTAHO Instructions'!#REF!,4),MID('Form LTAHO Instructions'!#REF!,5,2),RIGHT('Form LTAHO Instructions'!#REF!,2)),0),7)&gt;27),COUNTBLANK('Form LTAHO General'!#REF!),0))</f>
        <v>0</v>
      </c>
      <c r="AH504" s="111">
        <f t="shared" si="49"/>
        <v>0</v>
      </c>
      <c r="AI504" s="111">
        <f t="shared" si="50"/>
        <v>0</v>
      </c>
      <c r="AJ504" s="111">
        <f t="shared" si="51"/>
        <v>0</v>
      </c>
      <c r="AK504" s="111">
        <f>IF(ISBLANK(E504),0,IF(IFERROR(DATE(LEFT(E504,4),MID(E504,5,2),RIGHT(E504,2)),0)&lt;IFERROR(DATE(LEFT('Form LTAHO Instructions'!#REF!,4),MID('Form LTAHO Instructions'!#REF!,5,2),RIGHT('Form LTAHO Instructions'!#REF!,2)),0),0,1))</f>
        <v>0</v>
      </c>
      <c r="AL504" s="111">
        <f>IF('Form LTAHO General'!U504="Misconduct report has been filed",COUNTBLANK('Form LTAHO General'!V504),0)</f>
        <v>0</v>
      </c>
      <c r="AM504" s="111">
        <f t="shared" si="52"/>
        <v>0</v>
      </c>
      <c r="AN504" s="111">
        <f>IF(ISBLANK(D504),0,IF(ISNA(VLOOKUP(D504,'Form LTAHO Dropdowns (Hidden)'!$B$1:$B$4,1,FALSE)),1,0))</f>
        <v>0</v>
      </c>
      <c r="AO504" s="111">
        <f>IF(ISBLANK(G504),0,IF(ISNA(VLOOKUP(G504,'Form LTAHO Dropdowns (Hidden)'!$J$1:$J$5,1,FALSE)),1,0))</f>
        <v>0</v>
      </c>
      <c r="AP504" s="111">
        <f>IF(ISBLANK(K504),0,IF(ISNA(VLOOKUP(K504,'Form LTAHO Dropdowns (Hidden)'!$M$1:$M$4,1,FALSE)),1,0))</f>
        <v>0</v>
      </c>
      <c r="AQ504" s="111">
        <f>IF(ISBLANK(L504),0,IF(ISNA(VLOOKUP(L504,'Form LTAHO Dropdowns (Hidden)'!$K$1:$K$4,1,FALSE)),1,0))</f>
        <v>0</v>
      </c>
      <c r="AR504" s="111">
        <f t="shared" si="53"/>
        <v>0</v>
      </c>
      <c r="AS504" s="111">
        <f t="shared" si="54"/>
        <v>0</v>
      </c>
      <c r="AT504" s="111">
        <f t="shared" si="55"/>
        <v>0</v>
      </c>
    </row>
  </sheetData>
  <sheetProtection algorithmName="SHA-512" hashValue="pJTDNiddvQ0lkeSArk8EmBe5OIoN3vXDHwGx1MP654B/MgbuuCSlEsn1ki0dB2wj3UiYXi78oI2z8nF5PdX11g==" saltValue="mdTfcdQuFxVkPFEaAFTYbA==" spinCount="100000" sheet="1" objects="1" scenarios="1" insertRows="0" selectLockedCells="1"/>
  <dataConsolidate/>
  <dataValidations count="5">
    <dataValidation type="whole" allowBlank="1" showInputMessage="1" showErrorMessage="1" sqref="E4:E504 P4:P504 I4:I504" xr:uid="{00000000-0002-0000-0A00-000000000000}">
      <formula1>20220101</formula1>
      <formula2>20501231</formula2>
    </dataValidation>
    <dataValidation type="list" allowBlank="1" showInputMessage="1" showErrorMessage="1" sqref="U4:U504" xr:uid="{00000000-0002-0000-0A00-000001000000}">
      <formula1>"No,Misconduct report has been filed,Misconduct report will be filed"</formula1>
    </dataValidation>
    <dataValidation type="decimal" operator="greaterThanOrEqual" allowBlank="1" showInputMessage="1" showErrorMessage="1" sqref="N4:O504" xr:uid="{00000000-0002-0000-0A00-000002000000}">
      <formula1>0</formula1>
    </dataValidation>
    <dataValidation type="list" allowBlank="1" showInputMessage="1" showErrorMessage="1" sqref="Q4:R504" xr:uid="{00000000-0002-0000-0A00-000003000000}">
      <formula1>"Yes,No"</formula1>
    </dataValidation>
    <dataValidation type="decimal" allowBlank="1" showInputMessage="1" showErrorMessage="1" sqref="F4:F504" xr:uid="{00000000-0002-0000-0A00-000004000000}">
      <formula1>0</formula1>
      <formula2>9.99999999999999E+35</formula2>
    </dataValidation>
  </dataValidations>
  <pageMargins left="0.25" right="0.25" top="0.75" bottom="0.75" header="0.3" footer="0.3"/>
  <pageSetup paperSize="9" scale="10"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A00-000006000000}">
          <x14:formula1>
            <xm:f>'Form LTAHO Dropdowns (Hidden)'!$J$1:$J$5</xm:f>
          </x14:formula1>
          <xm:sqref>G4:G504</xm:sqref>
        </x14:dataValidation>
        <x14:dataValidation type="list" allowBlank="1" showInputMessage="1" showErrorMessage="1" xr:uid="{00000000-0002-0000-0A00-000007000000}">
          <x14:formula1>
            <xm:f>'Form LTAHO Dropdowns (Hidden)'!$M$1:$M$4</xm:f>
          </x14:formula1>
          <xm:sqref>K4:K504</xm:sqref>
        </x14:dataValidation>
        <x14:dataValidation type="list" allowBlank="1" showInputMessage="1" showErrorMessage="1" xr:uid="{00000000-0002-0000-0A00-000008000000}">
          <x14:formula1>
            <xm:f>'Form LTAHO Dropdowns (Hidden)'!$K$1:$K$4</xm:f>
          </x14:formula1>
          <xm:sqref>L4:L504</xm:sqref>
        </x14:dataValidation>
        <x14:dataValidation type="list" allowBlank="1" showInputMessage="1" showErrorMessage="1" xr:uid="{00000000-0002-0000-0A00-000009000000}">
          <x14:formula1>
            <xm:f>'Form LTAHO Dropdowns (Hidden)'!$B$1:$B$3</xm:f>
          </x14:formula1>
          <xm:sqref>D4:D504</xm:sqref>
        </x14:dataValidation>
        <x14:dataValidation type="list" allowBlank="1" showInputMessage="1" showErrorMessage="1" xr:uid="{00000000-0002-0000-0A00-00000A000000}">
          <x14:formula1>
            <xm:f>'Form LTAHO Dropdowns (Hidden)'!$O$1:$O$2</xm:f>
          </x14:formula1>
          <xm:sqref>C4:C504</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O24"/>
  <sheetViews>
    <sheetView zoomScale="115" zoomScaleNormal="115" workbookViewId="0">
      <selection activeCell="E17" sqref="E17"/>
    </sheetView>
  </sheetViews>
  <sheetFormatPr defaultRowHeight="15" x14ac:dyDescent="0.25"/>
  <cols>
    <col min="1" max="1" width="41.28515625" bestFit="1" customWidth="1"/>
    <col min="2" max="2" width="26.85546875" bestFit="1" customWidth="1"/>
    <col min="3" max="3" width="18.7109375" bestFit="1" customWidth="1"/>
    <col min="4" max="4" width="18.140625" bestFit="1" customWidth="1"/>
    <col min="5" max="5" width="40.28515625" bestFit="1" customWidth="1"/>
    <col min="6" max="6" width="48.5703125" bestFit="1" customWidth="1"/>
    <col min="7" max="7" width="90.5703125" bestFit="1" customWidth="1"/>
    <col min="8" max="8" width="17.28515625" bestFit="1" customWidth="1"/>
    <col min="9" max="9" width="141.140625" bestFit="1" customWidth="1"/>
    <col min="10" max="10" width="83" bestFit="1" customWidth="1"/>
    <col min="11" max="11" width="39.85546875" bestFit="1" customWidth="1"/>
    <col min="12" max="12" width="18.28515625" bestFit="1" customWidth="1"/>
    <col min="13" max="13" width="51.140625" bestFit="1" customWidth="1"/>
    <col min="14" max="14" width="18.7109375" bestFit="1" customWidth="1"/>
  </cols>
  <sheetData>
    <row r="1" spans="1:15" x14ac:dyDescent="0.25">
      <c r="A1" s="19" t="s">
        <v>139</v>
      </c>
      <c r="B1" t="s">
        <v>181</v>
      </c>
      <c r="C1" t="s">
        <v>71</v>
      </c>
      <c r="D1" s="3" t="s">
        <v>72</v>
      </c>
      <c r="E1" t="s">
        <v>49</v>
      </c>
      <c r="F1" t="s">
        <v>49</v>
      </c>
      <c r="G1" t="s">
        <v>50</v>
      </c>
      <c r="H1" t="s">
        <v>27</v>
      </c>
      <c r="I1" t="s">
        <v>28</v>
      </c>
      <c r="J1" t="s">
        <v>19</v>
      </c>
      <c r="K1" t="s">
        <v>21</v>
      </c>
      <c r="L1" t="s">
        <v>46</v>
      </c>
      <c r="M1" t="s">
        <v>204</v>
      </c>
      <c r="N1" t="s">
        <v>32</v>
      </c>
      <c r="O1" t="s">
        <v>187</v>
      </c>
    </row>
    <row r="2" spans="1:15" x14ac:dyDescent="0.25">
      <c r="A2" s="19" t="s">
        <v>205</v>
      </c>
      <c r="B2" t="s">
        <v>182</v>
      </c>
      <c r="C2" t="s">
        <v>70</v>
      </c>
      <c r="D2" s="3" t="s">
        <v>73</v>
      </c>
      <c r="E2" t="s">
        <v>51</v>
      </c>
      <c r="F2" t="s">
        <v>102</v>
      </c>
      <c r="G2" t="s">
        <v>104</v>
      </c>
      <c r="H2" t="s">
        <v>112</v>
      </c>
      <c r="I2" t="s">
        <v>33</v>
      </c>
      <c r="J2" t="s">
        <v>20</v>
      </c>
      <c r="K2" t="s">
        <v>23</v>
      </c>
      <c r="L2" t="s">
        <v>48</v>
      </c>
      <c r="M2" t="s">
        <v>85</v>
      </c>
      <c r="N2" t="s">
        <v>29</v>
      </c>
      <c r="O2" t="s">
        <v>188</v>
      </c>
    </row>
    <row r="3" spans="1:15" x14ac:dyDescent="0.25">
      <c r="A3" s="19" t="s">
        <v>138</v>
      </c>
      <c r="B3" t="s">
        <v>183</v>
      </c>
      <c r="C3" t="s">
        <v>74</v>
      </c>
      <c r="D3" t="s">
        <v>74</v>
      </c>
      <c r="E3" t="s">
        <v>102</v>
      </c>
      <c r="F3" t="s">
        <v>51</v>
      </c>
      <c r="G3" t="s">
        <v>99</v>
      </c>
      <c r="I3" t="s">
        <v>30</v>
      </c>
      <c r="J3" t="s">
        <v>22</v>
      </c>
      <c r="K3" t="s">
        <v>86</v>
      </c>
      <c r="L3" t="s">
        <v>52</v>
      </c>
      <c r="M3" t="s">
        <v>87</v>
      </c>
      <c r="N3" t="s">
        <v>31</v>
      </c>
    </row>
    <row r="4" spans="1:15" x14ac:dyDescent="0.25">
      <c r="A4" s="19" t="s">
        <v>137</v>
      </c>
      <c r="E4" t="s">
        <v>83</v>
      </c>
      <c r="F4" t="s">
        <v>83</v>
      </c>
      <c r="G4" t="s">
        <v>100</v>
      </c>
      <c r="I4" t="s">
        <v>97</v>
      </c>
      <c r="J4" t="s">
        <v>2</v>
      </c>
      <c r="K4" t="s">
        <v>2</v>
      </c>
      <c r="L4" t="s">
        <v>53</v>
      </c>
      <c r="M4" t="s">
        <v>2</v>
      </c>
      <c r="N4" t="s">
        <v>34</v>
      </c>
    </row>
    <row r="5" spans="1:15" x14ac:dyDescent="0.25">
      <c r="E5" t="s">
        <v>84</v>
      </c>
      <c r="F5" t="s">
        <v>84</v>
      </c>
      <c r="G5" t="s">
        <v>201</v>
      </c>
      <c r="I5" s="1" t="s">
        <v>202</v>
      </c>
      <c r="J5" t="s">
        <v>24</v>
      </c>
      <c r="L5" t="s">
        <v>54</v>
      </c>
      <c r="N5" t="s">
        <v>153</v>
      </c>
    </row>
    <row r="6" spans="1:15" x14ac:dyDescent="0.25">
      <c r="E6" t="s">
        <v>55</v>
      </c>
      <c r="F6" t="s">
        <v>103</v>
      </c>
      <c r="G6" t="s">
        <v>105</v>
      </c>
      <c r="I6" s="2" t="s">
        <v>98</v>
      </c>
    </row>
    <row r="7" spans="1:15" x14ac:dyDescent="0.25">
      <c r="E7" t="s">
        <v>56</v>
      </c>
      <c r="F7" t="s">
        <v>56</v>
      </c>
      <c r="G7" t="s">
        <v>57</v>
      </c>
      <c r="I7" t="s">
        <v>109</v>
      </c>
    </row>
    <row r="8" spans="1:15" x14ac:dyDescent="0.25">
      <c r="E8" t="s">
        <v>58</v>
      </c>
      <c r="F8" t="s">
        <v>58</v>
      </c>
      <c r="G8" t="s">
        <v>59</v>
      </c>
      <c r="I8" s="1" t="s">
        <v>88</v>
      </c>
    </row>
    <row r="9" spans="1:15" x14ac:dyDescent="0.25">
      <c r="E9" t="s">
        <v>60</v>
      </c>
      <c r="F9" t="s">
        <v>60</v>
      </c>
      <c r="G9" t="s">
        <v>61</v>
      </c>
      <c r="I9" s="1" t="s">
        <v>35</v>
      </c>
    </row>
    <row r="10" spans="1:15" x14ac:dyDescent="0.25">
      <c r="E10" t="s">
        <v>62</v>
      </c>
      <c r="F10" t="s">
        <v>63</v>
      </c>
      <c r="G10" t="s">
        <v>101</v>
      </c>
      <c r="I10" t="s">
        <v>203</v>
      </c>
    </row>
    <row r="11" spans="1:15" x14ac:dyDescent="0.25">
      <c r="E11" t="s">
        <v>64</v>
      </c>
      <c r="F11" t="s">
        <v>2</v>
      </c>
      <c r="G11" t="s">
        <v>47</v>
      </c>
      <c r="I11" t="s">
        <v>36</v>
      </c>
    </row>
    <row r="12" spans="1:15" x14ac:dyDescent="0.25">
      <c r="E12" t="s">
        <v>63</v>
      </c>
      <c r="G12" t="s">
        <v>65</v>
      </c>
      <c r="I12" t="s">
        <v>2</v>
      </c>
    </row>
    <row r="13" spans="1:15" x14ac:dyDescent="0.25">
      <c r="E13" t="s">
        <v>2</v>
      </c>
      <c r="G13" t="s">
        <v>66</v>
      </c>
    </row>
    <row r="14" spans="1:15" x14ac:dyDescent="0.25">
      <c r="G14" t="s">
        <v>106</v>
      </c>
    </row>
    <row r="15" spans="1:15" x14ac:dyDescent="0.25">
      <c r="G15" t="s">
        <v>107</v>
      </c>
    </row>
    <row r="16" spans="1:15" x14ac:dyDescent="0.25">
      <c r="G16" t="s">
        <v>108</v>
      </c>
    </row>
    <row r="17" spans="7:7" x14ac:dyDescent="0.25">
      <c r="G17" t="s">
        <v>67</v>
      </c>
    </row>
    <row r="18" spans="7:7" x14ac:dyDescent="0.25">
      <c r="G18" s="19" t="s">
        <v>133</v>
      </c>
    </row>
    <row r="19" spans="7:7" x14ac:dyDescent="0.25">
      <c r="G19" s="19" t="s">
        <v>136</v>
      </c>
    </row>
    <row r="20" spans="7:7" x14ac:dyDescent="0.25">
      <c r="G20" s="19" t="s">
        <v>135</v>
      </c>
    </row>
    <row r="21" spans="7:7" x14ac:dyDescent="0.25">
      <c r="G21" s="19" t="s">
        <v>132</v>
      </c>
    </row>
    <row r="22" spans="7:7" x14ac:dyDescent="0.25">
      <c r="G22" s="19" t="s">
        <v>134</v>
      </c>
    </row>
    <row r="23" spans="7:7" x14ac:dyDescent="0.25">
      <c r="G23" t="s">
        <v>68</v>
      </c>
    </row>
    <row r="24" spans="7:7" x14ac:dyDescent="0.25">
      <c r="G24" s="19" t="s">
        <v>118</v>
      </c>
    </row>
  </sheetData>
  <conditionalFormatting sqref="A32:O58">
    <cfRule type="containsText" dxfId="0" priority="1" operator="containsText" text="spaces">
      <formula>NOT(ISERROR(SEARCH("spaces",A32)))</formula>
    </cfRule>
  </conditionalFormatting>
  <pageMargins left="0.25" right="0.25"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T504"/>
  <sheetViews>
    <sheetView zoomScaleNormal="100" workbookViewId="0">
      <selection activeCell="B4" sqref="B4"/>
    </sheetView>
  </sheetViews>
  <sheetFormatPr defaultColWidth="9.140625" defaultRowHeight="15" x14ac:dyDescent="0.25"/>
  <cols>
    <col min="1" max="1" width="47.28515625" style="19" bestFit="1" customWidth="1"/>
    <col min="2" max="2" width="17.5703125" style="19" customWidth="1"/>
    <col min="3" max="3" width="28.140625" style="19" customWidth="1"/>
    <col min="4" max="4" width="36" style="19" customWidth="1"/>
    <col min="5" max="5" width="53" style="19" customWidth="1"/>
    <col min="6" max="6" width="49.28515625" style="19" customWidth="1"/>
    <col min="7" max="8" width="34.140625" style="19" customWidth="1"/>
    <col min="9" max="9" width="50" style="19" customWidth="1"/>
    <col min="10" max="19" width="0" style="19" hidden="1" customWidth="1"/>
    <col min="20" max="20" width="13" style="19" hidden="1" customWidth="1"/>
    <col min="21" max="16384" width="9.140625" style="19"/>
  </cols>
  <sheetData>
    <row r="1" spans="1:19" s="61" customFormat="1" ht="24.95" customHeight="1" x14ac:dyDescent="0.25">
      <c r="A1" s="112"/>
      <c r="B1" s="62" t="s">
        <v>197</v>
      </c>
      <c r="H1" s="113"/>
      <c r="J1" s="114" t="s">
        <v>117</v>
      </c>
      <c r="K1" s="114">
        <f>MAX(L:S)</f>
        <v>0</v>
      </c>
    </row>
    <row r="2" spans="1:19" ht="30" x14ac:dyDescent="0.25">
      <c r="B2" s="65" t="s">
        <v>4</v>
      </c>
      <c r="C2" s="65" t="s">
        <v>25</v>
      </c>
      <c r="D2" s="65" t="s">
        <v>111</v>
      </c>
      <c r="E2" s="65" t="s">
        <v>110</v>
      </c>
      <c r="F2" s="65" t="s">
        <v>113</v>
      </c>
      <c r="G2" s="115" t="s">
        <v>148</v>
      </c>
      <c r="H2" s="65" t="s">
        <v>149</v>
      </c>
      <c r="I2" s="65" t="s">
        <v>26</v>
      </c>
      <c r="J2" s="116" t="s">
        <v>116</v>
      </c>
      <c r="K2" s="116">
        <f>MIN(L:S)</f>
        <v>0</v>
      </c>
    </row>
    <row r="3" spans="1:19" ht="45" x14ac:dyDescent="0.25">
      <c r="A3" s="67" t="s">
        <v>179</v>
      </c>
      <c r="B3" s="117"/>
      <c r="C3" s="117"/>
      <c r="D3" s="83" t="s">
        <v>18</v>
      </c>
      <c r="E3" s="83" t="s">
        <v>18</v>
      </c>
      <c r="F3" s="83" t="s">
        <v>18</v>
      </c>
      <c r="G3" s="118"/>
      <c r="H3" s="117"/>
      <c r="I3" s="83" t="s">
        <v>18</v>
      </c>
    </row>
    <row r="4" spans="1:19" x14ac:dyDescent="0.25">
      <c r="B4" s="42"/>
      <c r="C4" s="39"/>
      <c r="D4" s="12"/>
      <c r="E4" s="12"/>
      <c r="F4" s="12"/>
      <c r="G4" s="33"/>
      <c r="H4" s="34"/>
      <c r="I4" s="34"/>
      <c r="L4" s="111"/>
      <c r="M4" s="111"/>
      <c r="N4" s="111"/>
      <c r="O4" s="111"/>
      <c r="P4" s="111"/>
      <c r="Q4" s="111"/>
      <c r="R4" s="111"/>
      <c r="S4" s="111"/>
    </row>
    <row r="5" spans="1:19" x14ac:dyDescent="0.25">
      <c r="B5" s="42"/>
      <c r="C5" s="39"/>
      <c r="D5" s="12"/>
      <c r="E5" s="12"/>
      <c r="F5" s="12"/>
      <c r="G5" s="33"/>
      <c r="H5" s="34"/>
      <c r="I5" s="34"/>
      <c r="L5" s="111"/>
      <c r="M5" s="111"/>
      <c r="N5" s="111"/>
      <c r="O5" s="111"/>
      <c r="P5" s="111"/>
      <c r="Q5" s="111"/>
      <c r="R5" s="111"/>
      <c r="S5" s="111"/>
    </row>
    <row r="6" spans="1:19" x14ac:dyDescent="0.25">
      <c r="B6" s="42"/>
      <c r="C6" s="39"/>
      <c r="D6" s="12"/>
      <c r="E6" s="12"/>
      <c r="F6" s="12"/>
      <c r="G6" s="33"/>
      <c r="H6" s="34"/>
      <c r="I6" s="34"/>
      <c r="L6" s="111"/>
      <c r="M6" s="111"/>
      <c r="N6" s="111"/>
      <c r="O6" s="111"/>
      <c r="P6" s="111"/>
      <c r="Q6" s="111"/>
      <c r="R6" s="111"/>
      <c r="S6" s="111"/>
    </row>
    <row r="7" spans="1:19" x14ac:dyDescent="0.25">
      <c r="B7" s="12"/>
      <c r="C7" s="12"/>
      <c r="D7" s="12"/>
      <c r="E7" s="12"/>
      <c r="F7" s="12"/>
      <c r="G7" s="33"/>
      <c r="H7" s="34"/>
      <c r="I7" s="34"/>
      <c r="L7" s="111">
        <f t="shared" ref="L7:L67" si="0">IF(COUNTA(B7:I7)&gt;0,2-(COUNTA(B7:C7)),0)</f>
        <v>0</v>
      </c>
      <c r="M7" s="111">
        <f t="shared" ref="M7:M67" si="1">IF(E7="Others",COUNTBLANK(F7),0)</f>
        <v>0</v>
      </c>
      <c r="N7" s="111">
        <f>IF(ISBLANK(B7),0,IF(ISNA(VLOOKUP(B7,'Form LTAHO General'!$B:$B,1,FALSE)),1,0))</f>
        <v>0</v>
      </c>
      <c r="O7" s="111">
        <f>IF(ISBLANK(D7),0,IF(ISNA(VLOOKUP(D7,'Form LTAHO Dropdowns (Hidden)'!$H$1:$H$2,1,FALSE)),1,0))</f>
        <v>0</v>
      </c>
      <c r="P7" s="111">
        <f>IF(ISBLANK(E7),0,IF(ISNA(VLOOKUP(E7,'Form LTAHO Dropdowns (Hidden)'!$I$1:$I$12,1,FALSE)),1,0))</f>
        <v>0</v>
      </c>
      <c r="Q7" s="111">
        <f>IF(ISBLANK(I7),0,IF(ISNA(VLOOKUP(I7,'Form LTAHO Dropdowns (Hidden)'!$N$1:$N$4,1,FALSE)),1,0))</f>
        <v>0</v>
      </c>
      <c r="R7" s="111" t="str">
        <f t="shared" ref="R7:R67" si="2">_xlfn.CONCAT(B7:C7)</f>
        <v/>
      </c>
      <c r="S7" s="111">
        <f>IF(ISBLANK(R7),0,IF(ISNA(VLOOKUP(R7,'Form LTAHO Transaction'!$AH:$AH,1,FALSE)),1,0))</f>
        <v>0</v>
      </c>
    </row>
    <row r="8" spans="1:19" x14ac:dyDescent="0.25">
      <c r="B8" s="12"/>
      <c r="C8" s="12"/>
      <c r="D8" s="12"/>
      <c r="E8" s="12"/>
      <c r="F8" s="12"/>
      <c r="G8" s="33"/>
      <c r="H8" s="34"/>
      <c r="I8" s="34"/>
      <c r="L8" s="111">
        <f t="shared" si="0"/>
        <v>0</v>
      </c>
      <c r="M8" s="111">
        <f t="shared" si="1"/>
        <v>0</v>
      </c>
      <c r="N8" s="111">
        <f>IF(ISBLANK(B8),0,IF(ISNA(VLOOKUP(B8,'Form LTAHO General'!$B:$B,1,FALSE)),1,0))</f>
        <v>0</v>
      </c>
      <c r="O8" s="111">
        <f>IF(ISBLANK(D8),0,IF(ISNA(VLOOKUP(D8,'Form LTAHO Dropdowns (Hidden)'!$H$1:$H$2,1,FALSE)),1,0))</f>
        <v>0</v>
      </c>
      <c r="P8" s="111">
        <f>IF(ISBLANK(E8),0,IF(ISNA(VLOOKUP(E8,'Form LTAHO Dropdowns (Hidden)'!$I$1:$I$12,1,FALSE)),1,0))</f>
        <v>0</v>
      </c>
      <c r="Q8" s="111">
        <f>IF(ISBLANK(I8),0,IF(ISNA(VLOOKUP(I8,'Form LTAHO Dropdowns (Hidden)'!$N$1:$N$4,1,FALSE)),1,0))</f>
        <v>0</v>
      </c>
      <c r="R8" s="111" t="str">
        <f t="shared" si="2"/>
        <v/>
      </c>
      <c r="S8" s="111">
        <f>IF(ISBLANK(R8),0,IF(ISNA(VLOOKUP(R8,'Form LTAHO Transaction'!$AH:$AH,1,FALSE)),1,0))</f>
        <v>0</v>
      </c>
    </row>
    <row r="9" spans="1:19" x14ac:dyDescent="0.25">
      <c r="B9" s="12"/>
      <c r="C9" s="12"/>
      <c r="D9" s="12"/>
      <c r="E9" s="12"/>
      <c r="F9" s="12"/>
      <c r="G9" s="33"/>
      <c r="H9" s="34"/>
      <c r="I9" s="34"/>
      <c r="L9" s="111">
        <f t="shared" si="0"/>
        <v>0</v>
      </c>
      <c r="M9" s="111">
        <f t="shared" si="1"/>
        <v>0</v>
      </c>
      <c r="N9" s="111">
        <f>IF(ISBLANK(B9),0,IF(ISNA(VLOOKUP(B9,'Form LTAHO General'!$B:$B,1,FALSE)),1,0))</f>
        <v>0</v>
      </c>
      <c r="O9" s="111">
        <f>IF(ISBLANK(D9),0,IF(ISNA(VLOOKUP(D9,'Form LTAHO Dropdowns (Hidden)'!$H$1:$H$2,1,FALSE)),1,0))</f>
        <v>0</v>
      </c>
      <c r="P9" s="111">
        <f>IF(ISBLANK(E9),0,IF(ISNA(VLOOKUP(E9,'Form LTAHO Dropdowns (Hidden)'!$I$1:$I$12,1,FALSE)),1,0))</f>
        <v>0</v>
      </c>
      <c r="Q9" s="111">
        <f>IF(ISBLANK(I9),0,IF(ISNA(VLOOKUP(I9,'Form LTAHO Dropdowns (Hidden)'!$N$1:$N$4,1,FALSE)),1,0))</f>
        <v>0</v>
      </c>
      <c r="R9" s="111" t="str">
        <f t="shared" si="2"/>
        <v/>
      </c>
      <c r="S9" s="111">
        <f>IF(ISBLANK(R9),0,IF(ISNA(VLOOKUP(R9,'Form LTAHO Transaction'!$AH:$AH,1,FALSE)),1,0))</f>
        <v>0</v>
      </c>
    </row>
    <row r="10" spans="1:19" x14ac:dyDescent="0.25">
      <c r="B10" s="12"/>
      <c r="C10" s="12"/>
      <c r="D10" s="12"/>
      <c r="E10" s="12"/>
      <c r="F10" s="12"/>
      <c r="G10" s="33"/>
      <c r="H10" s="34"/>
      <c r="I10" s="34"/>
      <c r="L10" s="111">
        <f t="shared" si="0"/>
        <v>0</v>
      </c>
      <c r="M10" s="111">
        <f t="shared" si="1"/>
        <v>0</v>
      </c>
      <c r="N10" s="111">
        <f>IF(ISBLANK(B10),0,IF(ISNA(VLOOKUP(B10,'Form LTAHO General'!$B:$B,1,FALSE)),1,0))</f>
        <v>0</v>
      </c>
      <c r="O10" s="111">
        <f>IF(ISBLANK(D10),0,IF(ISNA(VLOOKUP(D10,'Form LTAHO Dropdowns (Hidden)'!$H$1:$H$2,1,FALSE)),1,0))</f>
        <v>0</v>
      </c>
      <c r="P10" s="111">
        <f>IF(ISBLANK(E10),0,IF(ISNA(VLOOKUP(E10,'Form LTAHO Dropdowns (Hidden)'!$I$1:$I$12,1,FALSE)),1,0))</f>
        <v>0</v>
      </c>
      <c r="Q10" s="111">
        <f>IF(ISBLANK(I10),0,IF(ISNA(VLOOKUP(I10,'Form LTAHO Dropdowns (Hidden)'!$N$1:$N$4,1,FALSE)),1,0))</f>
        <v>0</v>
      </c>
      <c r="R10" s="111" t="str">
        <f t="shared" si="2"/>
        <v/>
      </c>
      <c r="S10" s="111">
        <f>IF(ISBLANK(R10),0,IF(ISNA(VLOOKUP(R10,'Form LTAHO Transaction'!$AH:$AH,1,FALSE)),1,0))</f>
        <v>0</v>
      </c>
    </row>
    <row r="11" spans="1:19" x14ac:dyDescent="0.25">
      <c r="B11" s="12"/>
      <c r="C11" s="12"/>
      <c r="D11" s="12"/>
      <c r="E11" s="12"/>
      <c r="F11" s="12"/>
      <c r="G11" s="33"/>
      <c r="H11" s="34"/>
      <c r="I11" s="34"/>
      <c r="L11" s="111">
        <f t="shared" si="0"/>
        <v>0</v>
      </c>
      <c r="M11" s="111">
        <f t="shared" si="1"/>
        <v>0</v>
      </c>
      <c r="N11" s="111">
        <f>IF(ISBLANK(B11),0,IF(ISNA(VLOOKUP(B11,'Form LTAHO General'!$B:$B,1,FALSE)),1,0))</f>
        <v>0</v>
      </c>
      <c r="O11" s="111">
        <f>IF(ISBLANK(D11),0,IF(ISNA(VLOOKUP(D11,'Form LTAHO Dropdowns (Hidden)'!$H$1:$H$2,1,FALSE)),1,0))</f>
        <v>0</v>
      </c>
      <c r="P11" s="111">
        <f>IF(ISBLANK(E11),0,IF(ISNA(VLOOKUP(E11,'Form LTAHO Dropdowns (Hidden)'!$I$1:$I$12,1,FALSE)),1,0))</f>
        <v>0</v>
      </c>
      <c r="Q11" s="111">
        <f>IF(ISBLANK(I11),0,IF(ISNA(VLOOKUP(I11,'Form LTAHO Dropdowns (Hidden)'!$N$1:$N$4,1,FALSE)),1,0))</f>
        <v>0</v>
      </c>
      <c r="R11" s="111" t="str">
        <f t="shared" si="2"/>
        <v/>
      </c>
      <c r="S11" s="111">
        <f>IF(ISBLANK(R11),0,IF(ISNA(VLOOKUP(R11,'Form LTAHO Transaction'!$AH:$AH,1,FALSE)),1,0))</f>
        <v>0</v>
      </c>
    </row>
    <row r="12" spans="1:19" x14ac:dyDescent="0.25">
      <c r="B12" s="12"/>
      <c r="C12" s="12"/>
      <c r="D12" s="12"/>
      <c r="E12" s="12"/>
      <c r="F12" s="12"/>
      <c r="G12" s="33"/>
      <c r="H12" s="34"/>
      <c r="I12" s="34"/>
      <c r="L12" s="111">
        <f t="shared" si="0"/>
        <v>0</v>
      </c>
      <c r="M12" s="111">
        <f t="shared" si="1"/>
        <v>0</v>
      </c>
      <c r="N12" s="111">
        <f>IF(ISBLANK(B12),0,IF(ISNA(VLOOKUP(B12,'Form LTAHO General'!$B:$B,1,FALSE)),1,0))</f>
        <v>0</v>
      </c>
      <c r="O12" s="111">
        <f>IF(ISBLANK(D12),0,IF(ISNA(VLOOKUP(D12,'Form LTAHO Dropdowns (Hidden)'!$H$1:$H$2,1,FALSE)),1,0))</f>
        <v>0</v>
      </c>
      <c r="P12" s="111">
        <f>IF(ISBLANK(E12),0,IF(ISNA(VLOOKUP(E12,'Form LTAHO Dropdowns (Hidden)'!$I$1:$I$12,1,FALSE)),1,0))</f>
        <v>0</v>
      </c>
      <c r="Q12" s="111">
        <f>IF(ISBLANK(I12),0,IF(ISNA(VLOOKUP(I12,'Form LTAHO Dropdowns (Hidden)'!$N$1:$N$4,1,FALSE)),1,0))</f>
        <v>0</v>
      </c>
      <c r="R12" s="111" t="str">
        <f t="shared" si="2"/>
        <v/>
      </c>
      <c r="S12" s="111">
        <f>IF(ISBLANK(R12),0,IF(ISNA(VLOOKUP(R12,'Form LTAHO Transaction'!$AH:$AH,1,FALSE)),1,0))</f>
        <v>0</v>
      </c>
    </row>
    <row r="13" spans="1:19" x14ac:dyDescent="0.25">
      <c r="B13" s="12"/>
      <c r="C13" s="12"/>
      <c r="D13" s="12"/>
      <c r="E13" s="12"/>
      <c r="F13" s="12"/>
      <c r="G13" s="33"/>
      <c r="H13" s="34"/>
      <c r="I13" s="34"/>
      <c r="L13" s="111">
        <f t="shared" si="0"/>
        <v>0</v>
      </c>
      <c r="M13" s="111">
        <f t="shared" si="1"/>
        <v>0</v>
      </c>
      <c r="N13" s="111">
        <f>IF(ISBLANK(B13),0,IF(ISNA(VLOOKUP(B13,'Form LTAHO General'!$B:$B,1,FALSE)),1,0))</f>
        <v>0</v>
      </c>
      <c r="O13" s="111">
        <f>IF(ISBLANK(D13),0,IF(ISNA(VLOOKUP(D13,'Form LTAHO Dropdowns (Hidden)'!$H$1:$H$2,1,FALSE)),1,0))</f>
        <v>0</v>
      </c>
      <c r="P13" s="111">
        <f>IF(ISBLANK(E13),0,IF(ISNA(VLOOKUP(E13,'Form LTAHO Dropdowns (Hidden)'!$I$1:$I$12,1,FALSE)),1,0))</f>
        <v>0</v>
      </c>
      <c r="Q13" s="111">
        <f>IF(ISBLANK(I13),0,IF(ISNA(VLOOKUP(I13,'Form LTAHO Dropdowns (Hidden)'!$N$1:$N$4,1,FALSE)),1,0))</f>
        <v>0</v>
      </c>
      <c r="R13" s="111" t="str">
        <f t="shared" si="2"/>
        <v/>
      </c>
      <c r="S13" s="111">
        <f>IF(ISBLANK(R13),0,IF(ISNA(VLOOKUP(R13,'Form LTAHO Transaction'!$AH:$AH,1,FALSE)),1,0))</f>
        <v>0</v>
      </c>
    </row>
    <row r="14" spans="1:19" x14ac:dyDescent="0.25">
      <c r="B14" s="12"/>
      <c r="C14" s="12"/>
      <c r="D14" s="12"/>
      <c r="E14" s="12"/>
      <c r="F14" s="12"/>
      <c r="G14" s="33"/>
      <c r="H14" s="34"/>
      <c r="I14" s="34"/>
      <c r="L14" s="111">
        <f t="shared" si="0"/>
        <v>0</v>
      </c>
      <c r="M14" s="111">
        <f t="shared" si="1"/>
        <v>0</v>
      </c>
      <c r="N14" s="111">
        <f>IF(ISBLANK(B14),0,IF(ISNA(VLOOKUP(B14,'Form LTAHO General'!$B:$B,1,FALSE)),1,0))</f>
        <v>0</v>
      </c>
      <c r="O14" s="111">
        <f>IF(ISBLANK(D14),0,IF(ISNA(VLOOKUP(D14,'Form LTAHO Dropdowns (Hidden)'!$H$1:$H$2,1,FALSE)),1,0))</f>
        <v>0</v>
      </c>
      <c r="P14" s="111">
        <f>IF(ISBLANK(E14),0,IF(ISNA(VLOOKUP(E14,'Form LTAHO Dropdowns (Hidden)'!$I$1:$I$12,1,FALSE)),1,0))</f>
        <v>0</v>
      </c>
      <c r="Q14" s="111">
        <f>IF(ISBLANK(I14),0,IF(ISNA(VLOOKUP(I14,'Form LTAHO Dropdowns (Hidden)'!$N$1:$N$4,1,FALSE)),1,0))</f>
        <v>0</v>
      </c>
      <c r="R14" s="111" t="str">
        <f t="shared" si="2"/>
        <v/>
      </c>
      <c r="S14" s="111">
        <f>IF(ISBLANK(R14),0,IF(ISNA(VLOOKUP(R14,'Form LTAHO Transaction'!$AH:$AH,1,FALSE)),1,0))</f>
        <v>0</v>
      </c>
    </row>
    <row r="15" spans="1:19" x14ac:dyDescent="0.25">
      <c r="B15" s="12"/>
      <c r="C15" s="12"/>
      <c r="D15" s="12"/>
      <c r="E15" s="12"/>
      <c r="F15" s="12"/>
      <c r="G15" s="33"/>
      <c r="H15" s="34"/>
      <c r="I15" s="34"/>
      <c r="L15" s="111">
        <f t="shared" si="0"/>
        <v>0</v>
      </c>
      <c r="M15" s="111">
        <f t="shared" si="1"/>
        <v>0</v>
      </c>
      <c r="N15" s="111">
        <f>IF(ISBLANK(B15),0,IF(ISNA(VLOOKUP(B15,'Form LTAHO General'!$B:$B,1,FALSE)),1,0))</f>
        <v>0</v>
      </c>
      <c r="O15" s="111">
        <f>IF(ISBLANK(D15),0,IF(ISNA(VLOOKUP(D15,'Form LTAHO Dropdowns (Hidden)'!$H$1:$H$2,1,FALSE)),1,0))</f>
        <v>0</v>
      </c>
      <c r="P15" s="111">
        <f>IF(ISBLANK(E15),0,IF(ISNA(VLOOKUP(E15,'Form LTAHO Dropdowns (Hidden)'!$I$1:$I$12,1,FALSE)),1,0))</f>
        <v>0</v>
      </c>
      <c r="Q15" s="111">
        <f>IF(ISBLANK(I15),0,IF(ISNA(VLOOKUP(I15,'Form LTAHO Dropdowns (Hidden)'!$N$1:$N$4,1,FALSE)),1,0))</f>
        <v>0</v>
      </c>
      <c r="R15" s="111" t="str">
        <f t="shared" si="2"/>
        <v/>
      </c>
      <c r="S15" s="111">
        <f>IF(ISBLANK(R15),0,IF(ISNA(VLOOKUP(R15,'Form LTAHO Transaction'!$AH:$AH,1,FALSE)),1,0))</f>
        <v>0</v>
      </c>
    </row>
    <row r="16" spans="1:19" x14ac:dyDescent="0.25">
      <c r="B16" s="12"/>
      <c r="C16" s="12"/>
      <c r="D16" s="12"/>
      <c r="E16" s="12"/>
      <c r="F16" s="12"/>
      <c r="G16" s="33"/>
      <c r="H16" s="34"/>
      <c r="I16" s="34"/>
      <c r="L16" s="111">
        <f t="shared" si="0"/>
        <v>0</v>
      </c>
      <c r="M16" s="111">
        <f t="shared" si="1"/>
        <v>0</v>
      </c>
      <c r="N16" s="111">
        <f>IF(ISBLANK(B16),0,IF(ISNA(VLOOKUP(B16,'Form LTAHO General'!$B:$B,1,FALSE)),1,0))</f>
        <v>0</v>
      </c>
      <c r="O16" s="111">
        <f>IF(ISBLANK(D16),0,IF(ISNA(VLOOKUP(D16,'Form LTAHO Dropdowns (Hidden)'!$H$1:$H$2,1,FALSE)),1,0))</f>
        <v>0</v>
      </c>
      <c r="P16" s="111">
        <f>IF(ISBLANK(E16),0,IF(ISNA(VLOOKUP(E16,'Form LTAHO Dropdowns (Hidden)'!$I$1:$I$12,1,FALSE)),1,0))</f>
        <v>0</v>
      </c>
      <c r="Q16" s="111">
        <f>IF(ISBLANK(I16),0,IF(ISNA(VLOOKUP(I16,'Form LTAHO Dropdowns (Hidden)'!$N$1:$N$4,1,FALSE)),1,0))</f>
        <v>0</v>
      </c>
      <c r="R16" s="111" t="str">
        <f t="shared" si="2"/>
        <v/>
      </c>
      <c r="S16" s="111">
        <f>IF(ISBLANK(R16),0,IF(ISNA(VLOOKUP(R16,'Form LTAHO Transaction'!$AH:$AH,1,FALSE)),1,0))</f>
        <v>0</v>
      </c>
    </row>
    <row r="17" spans="2:19" x14ac:dyDescent="0.25">
      <c r="B17" s="12"/>
      <c r="C17" s="12"/>
      <c r="D17" s="12"/>
      <c r="E17" s="12"/>
      <c r="F17" s="12"/>
      <c r="G17" s="33"/>
      <c r="H17" s="34"/>
      <c r="I17" s="34"/>
      <c r="L17" s="111">
        <f t="shared" si="0"/>
        <v>0</v>
      </c>
      <c r="M17" s="111">
        <f t="shared" si="1"/>
        <v>0</v>
      </c>
      <c r="N17" s="111">
        <f>IF(ISBLANK(B17),0,IF(ISNA(VLOOKUP(B17,'Form LTAHO General'!$B:$B,1,FALSE)),1,0))</f>
        <v>0</v>
      </c>
      <c r="O17" s="111">
        <f>IF(ISBLANK(D17),0,IF(ISNA(VLOOKUP(D17,'Form LTAHO Dropdowns (Hidden)'!$H$1:$H$2,1,FALSE)),1,0))</f>
        <v>0</v>
      </c>
      <c r="P17" s="111">
        <f>IF(ISBLANK(E17),0,IF(ISNA(VLOOKUP(E17,'Form LTAHO Dropdowns (Hidden)'!$I$1:$I$12,1,FALSE)),1,0))</f>
        <v>0</v>
      </c>
      <c r="Q17" s="111">
        <f>IF(ISBLANK(I17),0,IF(ISNA(VLOOKUP(I17,'Form LTAHO Dropdowns (Hidden)'!$N$1:$N$4,1,FALSE)),1,0))</f>
        <v>0</v>
      </c>
      <c r="R17" s="111" t="str">
        <f t="shared" si="2"/>
        <v/>
      </c>
      <c r="S17" s="111">
        <f>IF(ISBLANK(R17),0,IF(ISNA(VLOOKUP(R17,'Form LTAHO Transaction'!$AH:$AH,1,FALSE)),1,0))</f>
        <v>0</v>
      </c>
    </row>
    <row r="18" spans="2:19" x14ac:dyDescent="0.25">
      <c r="B18" s="12"/>
      <c r="C18" s="12"/>
      <c r="D18" s="12"/>
      <c r="E18" s="12"/>
      <c r="F18" s="12"/>
      <c r="G18" s="33"/>
      <c r="H18" s="34"/>
      <c r="I18" s="34"/>
      <c r="L18" s="111">
        <f t="shared" si="0"/>
        <v>0</v>
      </c>
      <c r="M18" s="111">
        <f t="shared" si="1"/>
        <v>0</v>
      </c>
      <c r="N18" s="111">
        <f>IF(ISBLANK(B18),0,IF(ISNA(VLOOKUP(B18,'Form LTAHO General'!$B:$B,1,FALSE)),1,0))</f>
        <v>0</v>
      </c>
      <c r="O18" s="111">
        <f>IF(ISBLANK(D18),0,IF(ISNA(VLOOKUP(D18,'Form LTAHO Dropdowns (Hidden)'!$H$1:$H$2,1,FALSE)),1,0))</f>
        <v>0</v>
      </c>
      <c r="P18" s="111">
        <f>IF(ISBLANK(E18),0,IF(ISNA(VLOOKUP(E18,'Form LTAHO Dropdowns (Hidden)'!$I$1:$I$12,1,FALSE)),1,0))</f>
        <v>0</v>
      </c>
      <c r="Q18" s="111">
        <f>IF(ISBLANK(I18),0,IF(ISNA(VLOOKUP(I18,'Form LTAHO Dropdowns (Hidden)'!$N$1:$N$4,1,FALSE)),1,0))</f>
        <v>0</v>
      </c>
      <c r="R18" s="111" t="str">
        <f t="shared" si="2"/>
        <v/>
      </c>
      <c r="S18" s="111">
        <f>IF(ISBLANK(R18),0,IF(ISNA(VLOOKUP(R18,'Form LTAHO Transaction'!$AH:$AH,1,FALSE)),1,0))</f>
        <v>0</v>
      </c>
    </row>
    <row r="19" spans="2:19" x14ac:dyDescent="0.25">
      <c r="B19" s="12"/>
      <c r="C19" s="12"/>
      <c r="D19" s="12"/>
      <c r="E19" s="12"/>
      <c r="F19" s="12"/>
      <c r="G19" s="33"/>
      <c r="H19" s="34"/>
      <c r="I19" s="34"/>
      <c r="L19" s="111">
        <f t="shared" si="0"/>
        <v>0</v>
      </c>
      <c r="M19" s="111">
        <f t="shared" si="1"/>
        <v>0</v>
      </c>
      <c r="N19" s="111">
        <f>IF(ISBLANK(B19),0,IF(ISNA(VLOOKUP(B19,'Form LTAHO General'!$B:$B,1,FALSE)),1,0))</f>
        <v>0</v>
      </c>
      <c r="O19" s="111">
        <f>IF(ISBLANK(D19),0,IF(ISNA(VLOOKUP(D19,'Form LTAHO Dropdowns (Hidden)'!$H$1:$H$2,1,FALSE)),1,0))</f>
        <v>0</v>
      </c>
      <c r="P19" s="111">
        <f>IF(ISBLANK(E19),0,IF(ISNA(VLOOKUP(E19,'Form LTAHO Dropdowns (Hidden)'!$I$1:$I$12,1,FALSE)),1,0))</f>
        <v>0</v>
      </c>
      <c r="Q19" s="111">
        <f>IF(ISBLANK(I19),0,IF(ISNA(VLOOKUP(I19,'Form LTAHO Dropdowns (Hidden)'!$N$1:$N$4,1,FALSE)),1,0))</f>
        <v>0</v>
      </c>
      <c r="R19" s="111" t="str">
        <f t="shared" si="2"/>
        <v/>
      </c>
      <c r="S19" s="111">
        <f>IF(ISBLANK(R19),0,IF(ISNA(VLOOKUP(R19,'Form LTAHO Transaction'!$AH:$AH,1,FALSE)),1,0))</f>
        <v>0</v>
      </c>
    </row>
    <row r="20" spans="2:19" x14ac:dyDescent="0.25">
      <c r="B20" s="12"/>
      <c r="C20" s="12"/>
      <c r="D20" s="12"/>
      <c r="E20" s="12"/>
      <c r="F20" s="12"/>
      <c r="G20" s="33"/>
      <c r="H20" s="34"/>
      <c r="I20" s="34"/>
      <c r="L20" s="111">
        <f t="shared" si="0"/>
        <v>0</v>
      </c>
      <c r="M20" s="111">
        <f t="shared" si="1"/>
        <v>0</v>
      </c>
      <c r="N20" s="111">
        <f>IF(ISBLANK(B20),0,IF(ISNA(VLOOKUP(B20,'Form LTAHO General'!$B:$B,1,FALSE)),1,0))</f>
        <v>0</v>
      </c>
      <c r="O20" s="111">
        <f>IF(ISBLANK(D20),0,IF(ISNA(VLOOKUP(D20,'Form LTAHO Dropdowns (Hidden)'!$H$1:$H$2,1,FALSE)),1,0))</f>
        <v>0</v>
      </c>
      <c r="P20" s="111">
        <f>IF(ISBLANK(E20),0,IF(ISNA(VLOOKUP(E20,'Form LTAHO Dropdowns (Hidden)'!$I$1:$I$12,1,FALSE)),1,0))</f>
        <v>0</v>
      </c>
      <c r="Q20" s="111">
        <f>IF(ISBLANK(I20),0,IF(ISNA(VLOOKUP(I20,'Form LTAHO Dropdowns (Hidden)'!$N$1:$N$4,1,FALSE)),1,0))</f>
        <v>0</v>
      </c>
      <c r="R20" s="111" t="str">
        <f t="shared" si="2"/>
        <v/>
      </c>
      <c r="S20" s="111">
        <f>IF(ISBLANK(R20),0,IF(ISNA(VLOOKUP(R20,'Form LTAHO Transaction'!$AH:$AH,1,FALSE)),1,0))</f>
        <v>0</v>
      </c>
    </row>
    <row r="21" spans="2:19" x14ac:dyDescent="0.25">
      <c r="B21" s="12"/>
      <c r="C21" s="12"/>
      <c r="D21" s="12"/>
      <c r="E21" s="12"/>
      <c r="F21" s="12"/>
      <c r="G21" s="33"/>
      <c r="H21" s="34"/>
      <c r="I21" s="34"/>
      <c r="L21" s="111">
        <f t="shared" si="0"/>
        <v>0</v>
      </c>
      <c r="M21" s="111">
        <f t="shared" si="1"/>
        <v>0</v>
      </c>
      <c r="N21" s="111">
        <f>IF(ISBLANK(B21),0,IF(ISNA(VLOOKUP(B21,'Form LTAHO General'!$B:$B,1,FALSE)),1,0))</f>
        <v>0</v>
      </c>
      <c r="O21" s="111">
        <f>IF(ISBLANK(D21),0,IF(ISNA(VLOOKUP(D21,'Form LTAHO Dropdowns (Hidden)'!$H$1:$H$2,1,FALSE)),1,0))</f>
        <v>0</v>
      </c>
      <c r="P21" s="111">
        <f>IF(ISBLANK(E21),0,IF(ISNA(VLOOKUP(E21,'Form LTAHO Dropdowns (Hidden)'!$I$1:$I$12,1,FALSE)),1,0))</f>
        <v>0</v>
      </c>
      <c r="Q21" s="111">
        <f>IF(ISBLANK(I21),0,IF(ISNA(VLOOKUP(I21,'Form LTAHO Dropdowns (Hidden)'!$N$1:$N$4,1,FALSE)),1,0))</f>
        <v>0</v>
      </c>
      <c r="R21" s="111" t="str">
        <f t="shared" si="2"/>
        <v/>
      </c>
      <c r="S21" s="111">
        <f>IF(ISBLANK(R21),0,IF(ISNA(VLOOKUP(R21,'Form LTAHO Transaction'!$AH:$AH,1,FALSE)),1,0))</f>
        <v>0</v>
      </c>
    </row>
    <row r="22" spans="2:19" x14ac:dyDescent="0.25">
      <c r="B22" s="12"/>
      <c r="C22" s="12"/>
      <c r="D22" s="12"/>
      <c r="E22" s="12"/>
      <c r="F22" s="12"/>
      <c r="G22" s="33"/>
      <c r="H22" s="34"/>
      <c r="I22" s="34"/>
      <c r="L22" s="111">
        <f t="shared" si="0"/>
        <v>0</v>
      </c>
      <c r="M22" s="111">
        <f t="shared" si="1"/>
        <v>0</v>
      </c>
      <c r="N22" s="111">
        <f>IF(ISBLANK(B22),0,IF(ISNA(VLOOKUP(B22,'Form LTAHO General'!$B:$B,1,FALSE)),1,0))</f>
        <v>0</v>
      </c>
      <c r="O22" s="111">
        <f>IF(ISBLANK(D22),0,IF(ISNA(VLOOKUP(D22,'Form LTAHO Dropdowns (Hidden)'!$H$1:$H$2,1,FALSE)),1,0))</f>
        <v>0</v>
      </c>
      <c r="P22" s="111">
        <f>IF(ISBLANK(E22),0,IF(ISNA(VLOOKUP(E22,'Form LTAHO Dropdowns (Hidden)'!$I$1:$I$12,1,FALSE)),1,0))</f>
        <v>0</v>
      </c>
      <c r="Q22" s="111">
        <f>IF(ISBLANK(I22),0,IF(ISNA(VLOOKUP(I22,'Form LTAHO Dropdowns (Hidden)'!$N$1:$N$4,1,FALSE)),1,0))</f>
        <v>0</v>
      </c>
      <c r="R22" s="111" t="str">
        <f t="shared" si="2"/>
        <v/>
      </c>
      <c r="S22" s="111">
        <f>IF(ISBLANK(R22),0,IF(ISNA(VLOOKUP(R22,'Form LTAHO Transaction'!$AH:$AH,1,FALSE)),1,0))</f>
        <v>0</v>
      </c>
    </row>
    <row r="23" spans="2:19" x14ac:dyDescent="0.25">
      <c r="B23" s="12"/>
      <c r="C23" s="12"/>
      <c r="D23" s="12"/>
      <c r="E23" s="12"/>
      <c r="F23" s="12"/>
      <c r="G23" s="33"/>
      <c r="H23" s="34"/>
      <c r="I23" s="34"/>
      <c r="L23" s="111">
        <f t="shared" si="0"/>
        <v>0</v>
      </c>
      <c r="M23" s="111">
        <f t="shared" si="1"/>
        <v>0</v>
      </c>
      <c r="N23" s="111">
        <f>IF(ISBLANK(B23),0,IF(ISNA(VLOOKUP(B23,'Form LTAHO General'!$B:$B,1,FALSE)),1,0))</f>
        <v>0</v>
      </c>
      <c r="O23" s="111">
        <f>IF(ISBLANK(D23),0,IF(ISNA(VLOOKUP(D23,'Form LTAHO Dropdowns (Hidden)'!$H$1:$H$2,1,FALSE)),1,0))</f>
        <v>0</v>
      </c>
      <c r="P23" s="111">
        <f>IF(ISBLANK(E23),0,IF(ISNA(VLOOKUP(E23,'Form LTAHO Dropdowns (Hidden)'!$I$1:$I$12,1,FALSE)),1,0))</f>
        <v>0</v>
      </c>
      <c r="Q23" s="111">
        <f>IF(ISBLANK(I23),0,IF(ISNA(VLOOKUP(I23,'Form LTAHO Dropdowns (Hidden)'!$N$1:$N$4,1,FALSE)),1,0))</f>
        <v>0</v>
      </c>
      <c r="R23" s="111" t="str">
        <f t="shared" si="2"/>
        <v/>
      </c>
      <c r="S23" s="111">
        <f>IF(ISBLANK(R23),0,IF(ISNA(VLOOKUP(R23,'Form LTAHO Transaction'!$AH:$AH,1,FALSE)),1,0))</f>
        <v>0</v>
      </c>
    </row>
    <row r="24" spans="2:19" x14ac:dyDescent="0.25">
      <c r="B24" s="12"/>
      <c r="C24" s="12"/>
      <c r="D24" s="12"/>
      <c r="E24" s="12"/>
      <c r="F24" s="12"/>
      <c r="G24" s="33"/>
      <c r="H24" s="34"/>
      <c r="I24" s="34"/>
      <c r="L24" s="111">
        <f t="shared" si="0"/>
        <v>0</v>
      </c>
      <c r="M24" s="111">
        <f t="shared" si="1"/>
        <v>0</v>
      </c>
      <c r="N24" s="111">
        <f>IF(ISBLANK(B24),0,IF(ISNA(VLOOKUP(B24,'Form LTAHO General'!$B:$B,1,FALSE)),1,0))</f>
        <v>0</v>
      </c>
      <c r="O24" s="111">
        <f>IF(ISBLANK(D24),0,IF(ISNA(VLOOKUP(D24,'Form LTAHO Dropdowns (Hidden)'!$H$1:$H$2,1,FALSE)),1,0))</f>
        <v>0</v>
      </c>
      <c r="P24" s="111">
        <f>IF(ISBLANK(E24),0,IF(ISNA(VLOOKUP(E24,'Form LTAHO Dropdowns (Hidden)'!$I$1:$I$12,1,FALSE)),1,0))</f>
        <v>0</v>
      </c>
      <c r="Q24" s="111">
        <f>IF(ISBLANK(I24),0,IF(ISNA(VLOOKUP(I24,'Form LTAHO Dropdowns (Hidden)'!$N$1:$N$4,1,FALSE)),1,0))</f>
        <v>0</v>
      </c>
      <c r="R24" s="111" t="str">
        <f t="shared" si="2"/>
        <v/>
      </c>
      <c r="S24" s="111">
        <f>IF(ISBLANK(R24),0,IF(ISNA(VLOOKUP(R24,'Form LTAHO Transaction'!$AH:$AH,1,FALSE)),1,0))</f>
        <v>0</v>
      </c>
    </row>
    <row r="25" spans="2:19" x14ac:dyDescent="0.25">
      <c r="B25" s="12"/>
      <c r="C25" s="12"/>
      <c r="D25" s="12"/>
      <c r="E25" s="12"/>
      <c r="F25" s="12"/>
      <c r="G25" s="33"/>
      <c r="H25" s="34"/>
      <c r="I25" s="34"/>
      <c r="L25" s="111">
        <f t="shared" si="0"/>
        <v>0</v>
      </c>
      <c r="M25" s="111">
        <f t="shared" si="1"/>
        <v>0</v>
      </c>
      <c r="N25" s="111">
        <f>IF(ISBLANK(B25),0,IF(ISNA(VLOOKUP(B25,'Form LTAHO General'!$B:$B,1,FALSE)),1,0))</f>
        <v>0</v>
      </c>
      <c r="O25" s="111">
        <f>IF(ISBLANK(D25),0,IF(ISNA(VLOOKUP(D25,'Form LTAHO Dropdowns (Hidden)'!$H$1:$H$2,1,FALSE)),1,0))</f>
        <v>0</v>
      </c>
      <c r="P25" s="111">
        <f>IF(ISBLANK(E25),0,IF(ISNA(VLOOKUP(E25,'Form LTAHO Dropdowns (Hidden)'!$I$1:$I$12,1,FALSE)),1,0))</f>
        <v>0</v>
      </c>
      <c r="Q25" s="111">
        <f>IF(ISBLANK(I25),0,IF(ISNA(VLOOKUP(I25,'Form LTAHO Dropdowns (Hidden)'!$N$1:$N$4,1,FALSE)),1,0))</f>
        <v>0</v>
      </c>
      <c r="R25" s="111" t="str">
        <f t="shared" si="2"/>
        <v/>
      </c>
      <c r="S25" s="111">
        <f>IF(ISBLANK(R25),0,IF(ISNA(VLOOKUP(R25,'Form LTAHO Transaction'!$AH:$AH,1,FALSE)),1,0))</f>
        <v>0</v>
      </c>
    </row>
    <row r="26" spans="2:19" x14ac:dyDescent="0.25">
      <c r="B26" s="12"/>
      <c r="C26" s="12"/>
      <c r="D26" s="12"/>
      <c r="E26" s="12"/>
      <c r="F26" s="12"/>
      <c r="G26" s="33"/>
      <c r="H26" s="34"/>
      <c r="I26" s="34"/>
      <c r="L26" s="111">
        <f t="shared" si="0"/>
        <v>0</v>
      </c>
      <c r="M26" s="111">
        <f t="shared" si="1"/>
        <v>0</v>
      </c>
      <c r="N26" s="111">
        <f>IF(ISBLANK(B26),0,IF(ISNA(VLOOKUP(B26,'Form LTAHO General'!$B:$B,1,FALSE)),1,0))</f>
        <v>0</v>
      </c>
      <c r="O26" s="111">
        <f>IF(ISBLANK(D26),0,IF(ISNA(VLOOKUP(D26,'Form LTAHO Dropdowns (Hidden)'!$H$1:$H$2,1,FALSE)),1,0))</f>
        <v>0</v>
      </c>
      <c r="P26" s="111">
        <f>IF(ISBLANK(E26),0,IF(ISNA(VLOOKUP(E26,'Form LTAHO Dropdowns (Hidden)'!$I$1:$I$12,1,FALSE)),1,0))</f>
        <v>0</v>
      </c>
      <c r="Q26" s="111">
        <f>IF(ISBLANK(I26),0,IF(ISNA(VLOOKUP(I26,'Form LTAHO Dropdowns (Hidden)'!$N$1:$N$4,1,FALSE)),1,0))</f>
        <v>0</v>
      </c>
      <c r="R26" s="111" t="str">
        <f t="shared" si="2"/>
        <v/>
      </c>
      <c r="S26" s="111">
        <f>IF(ISBLANK(R26),0,IF(ISNA(VLOOKUP(R26,'Form LTAHO Transaction'!$AH:$AH,1,FALSE)),1,0))</f>
        <v>0</v>
      </c>
    </row>
    <row r="27" spans="2:19" x14ac:dyDescent="0.25">
      <c r="B27" s="12"/>
      <c r="C27" s="12"/>
      <c r="D27" s="12"/>
      <c r="E27" s="12"/>
      <c r="F27" s="12"/>
      <c r="G27" s="33"/>
      <c r="H27" s="34"/>
      <c r="I27" s="34"/>
      <c r="L27" s="111">
        <f t="shared" si="0"/>
        <v>0</v>
      </c>
      <c r="M27" s="111">
        <f t="shared" si="1"/>
        <v>0</v>
      </c>
      <c r="N27" s="111">
        <f>IF(ISBLANK(B27),0,IF(ISNA(VLOOKUP(B27,'Form LTAHO General'!$B:$B,1,FALSE)),1,0))</f>
        <v>0</v>
      </c>
      <c r="O27" s="111">
        <f>IF(ISBLANK(D27),0,IF(ISNA(VLOOKUP(D27,'Form LTAHO Dropdowns (Hidden)'!$H$1:$H$2,1,FALSE)),1,0))</f>
        <v>0</v>
      </c>
      <c r="P27" s="111">
        <f>IF(ISBLANK(E27),0,IF(ISNA(VLOOKUP(E27,'Form LTAHO Dropdowns (Hidden)'!$I$1:$I$12,1,FALSE)),1,0))</f>
        <v>0</v>
      </c>
      <c r="Q27" s="111">
        <f>IF(ISBLANK(I27),0,IF(ISNA(VLOOKUP(I27,'Form LTAHO Dropdowns (Hidden)'!$N$1:$N$4,1,FALSE)),1,0))</f>
        <v>0</v>
      </c>
      <c r="R27" s="111" t="str">
        <f t="shared" si="2"/>
        <v/>
      </c>
      <c r="S27" s="111">
        <f>IF(ISBLANK(R27),0,IF(ISNA(VLOOKUP(R27,'Form LTAHO Transaction'!$AH:$AH,1,FALSE)),1,0))</f>
        <v>0</v>
      </c>
    </row>
    <row r="28" spans="2:19" x14ac:dyDescent="0.25">
      <c r="B28" s="12"/>
      <c r="C28" s="12"/>
      <c r="D28" s="12"/>
      <c r="E28" s="12"/>
      <c r="F28" s="12"/>
      <c r="G28" s="33"/>
      <c r="H28" s="34"/>
      <c r="I28" s="34"/>
      <c r="L28" s="111">
        <f t="shared" si="0"/>
        <v>0</v>
      </c>
      <c r="M28" s="111">
        <f t="shared" si="1"/>
        <v>0</v>
      </c>
      <c r="N28" s="111">
        <f>IF(ISBLANK(B28),0,IF(ISNA(VLOOKUP(B28,'Form LTAHO General'!$B:$B,1,FALSE)),1,0))</f>
        <v>0</v>
      </c>
      <c r="O28" s="111">
        <f>IF(ISBLANK(D28),0,IF(ISNA(VLOOKUP(D28,'Form LTAHO Dropdowns (Hidden)'!$H$1:$H$2,1,FALSE)),1,0))</f>
        <v>0</v>
      </c>
      <c r="P28" s="111">
        <f>IF(ISBLANK(E28),0,IF(ISNA(VLOOKUP(E28,'Form LTAHO Dropdowns (Hidden)'!$I$1:$I$12,1,FALSE)),1,0))</f>
        <v>0</v>
      </c>
      <c r="Q28" s="111">
        <f>IF(ISBLANK(I28),0,IF(ISNA(VLOOKUP(I28,'Form LTAHO Dropdowns (Hidden)'!$N$1:$N$4,1,FALSE)),1,0))</f>
        <v>0</v>
      </c>
      <c r="R28" s="111" t="str">
        <f t="shared" si="2"/>
        <v/>
      </c>
      <c r="S28" s="111">
        <f>IF(ISBLANK(R28),0,IF(ISNA(VLOOKUP(R28,'Form LTAHO Transaction'!$AH:$AH,1,FALSE)),1,0))</f>
        <v>0</v>
      </c>
    </row>
    <row r="29" spans="2:19" x14ac:dyDescent="0.25">
      <c r="B29" s="12"/>
      <c r="C29" s="12"/>
      <c r="D29" s="12"/>
      <c r="E29" s="12"/>
      <c r="F29" s="12"/>
      <c r="G29" s="33"/>
      <c r="H29" s="34"/>
      <c r="I29" s="34"/>
      <c r="L29" s="111">
        <f t="shared" si="0"/>
        <v>0</v>
      </c>
      <c r="M29" s="111">
        <f t="shared" si="1"/>
        <v>0</v>
      </c>
      <c r="N29" s="111">
        <f>IF(ISBLANK(B29),0,IF(ISNA(VLOOKUP(B29,'Form LTAHO General'!$B:$B,1,FALSE)),1,0))</f>
        <v>0</v>
      </c>
      <c r="O29" s="111">
        <f>IF(ISBLANK(D29),0,IF(ISNA(VLOOKUP(D29,'Form LTAHO Dropdowns (Hidden)'!$H$1:$H$2,1,FALSE)),1,0))</f>
        <v>0</v>
      </c>
      <c r="P29" s="111">
        <f>IF(ISBLANK(E29),0,IF(ISNA(VLOOKUP(E29,'Form LTAHO Dropdowns (Hidden)'!$I$1:$I$12,1,FALSE)),1,0))</f>
        <v>0</v>
      </c>
      <c r="Q29" s="111">
        <f>IF(ISBLANK(I29),0,IF(ISNA(VLOOKUP(I29,'Form LTAHO Dropdowns (Hidden)'!$N$1:$N$4,1,FALSE)),1,0))</f>
        <v>0</v>
      </c>
      <c r="R29" s="111" t="str">
        <f t="shared" si="2"/>
        <v/>
      </c>
      <c r="S29" s="111">
        <f>IF(ISBLANK(R29),0,IF(ISNA(VLOOKUP(R29,'Form LTAHO Transaction'!$AH:$AH,1,FALSE)),1,0))</f>
        <v>0</v>
      </c>
    </row>
    <row r="30" spans="2:19" x14ac:dyDescent="0.25">
      <c r="B30" s="12"/>
      <c r="C30" s="12"/>
      <c r="D30" s="12"/>
      <c r="E30" s="12"/>
      <c r="F30" s="12"/>
      <c r="G30" s="33"/>
      <c r="H30" s="34"/>
      <c r="I30" s="34"/>
      <c r="L30" s="111">
        <f t="shared" si="0"/>
        <v>0</v>
      </c>
      <c r="M30" s="111">
        <f t="shared" si="1"/>
        <v>0</v>
      </c>
      <c r="N30" s="111">
        <f>IF(ISBLANK(B30),0,IF(ISNA(VLOOKUP(B30,'Form LTAHO General'!$B:$B,1,FALSE)),1,0))</f>
        <v>0</v>
      </c>
      <c r="O30" s="111">
        <f>IF(ISBLANK(D30),0,IF(ISNA(VLOOKUP(D30,'Form LTAHO Dropdowns (Hidden)'!$H$1:$H$2,1,FALSE)),1,0))</f>
        <v>0</v>
      </c>
      <c r="P30" s="111">
        <f>IF(ISBLANK(E30),0,IF(ISNA(VLOOKUP(E30,'Form LTAHO Dropdowns (Hidden)'!$I$1:$I$12,1,FALSE)),1,0))</f>
        <v>0</v>
      </c>
      <c r="Q30" s="111">
        <f>IF(ISBLANK(I30),0,IF(ISNA(VLOOKUP(I30,'Form LTAHO Dropdowns (Hidden)'!$N$1:$N$4,1,FALSE)),1,0))</f>
        <v>0</v>
      </c>
      <c r="R30" s="111" t="str">
        <f t="shared" si="2"/>
        <v/>
      </c>
      <c r="S30" s="111">
        <f>IF(ISBLANK(R30),0,IF(ISNA(VLOOKUP(R30,'Form LTAHO Transaction'!$AH:$AH,1,FALSE)),1,0))</f>
        <v>0</v>
      </c>
    </row>
    <row r="31" spans="2:19" x14ac:dyDescent="0.25">
      <c r="B31" s="12"/>
      <c r="C31" s="12"/>
      <c r="D31" s="12"/>
      <c r="E31" s="12"/>
      <c r="F31" s="12"/>
      <c r="G31" s="33"/>
      <c r="H31" s="34"/>
      <c r="I31" s="34"/>
      <c r="L31" s="111">
        <f t="shared" si="0"/>
        <v>0</v>
      </c>
      <c r="M31" s="111">
        <f t="shared" si="1"/>
        <v>0</v>
      </c>
      <c r="N31" s="111">
        <f>IF(ISBLANK(B31),0,IF(ISNA(VLOOKUP(B31,'Form LTAHO General'!$B:$B,1,FALSE)),1,0))</f>
        <v>0</v>
      </c>
      <c r="O31" s="111">
        <f>IF(ISBLANK(D31),0,IF(ISNA(VLOOKUP(D31,'Form LTAHO Dropdowns (Hidden)'!$H$1:$H$2,1,FALSE)),1,0))</f>
        <v>0</v>
      </c>
      <c r="P31" s="111">
        <f>IF(ISBLANK(E31),0,IF(ISNA(VLOOKUP(E31,'Form LTAHO Dropdowns (Hidden)'!$I$1:$I$12,1,FALSE)),1,0))</f>
        <v>0</v>
      </c>
      <c r="Q31" s="111">
        <f>IF(ISBLANK(I31),0,IF(ISNA(VLOOKUP(I31,'Form LTAHO Dropdowns (Hidden)'!$N$1:$N$4,1,FALSE)),1,0))</f>
        <v>0</v>
      </c>
      <c r="R31" s="111" t="str">
        <f t="shared" si="2"/>
        <v/>
      </c>
      <c r="S31" s="111">
        <f>IF(ISBLANK(R31),0,IF(ISNA(VLOOKUP(R31,'Form LTAHO Transaction'!$AH:$AH,1,FALSE)),1,0))</f>
        <v>0</v>
      </c>
    </row>
    <row r="32" spans="2:19" x14ac:dyDescent="0.25">
      <c r="B32" s="12"/>
      <c r="C32" s="12"/>
      <c r="D32" s="12"/>
      <c r="E32" s="12"/>
      <c r="F32" s="12"/>
      <c r="G32" s="33"/>
      <c r="H32" s="34"/>
      <c r="I32" s="34"/>
      <c r="L32" s="111">
        <f t="shared" si="0"/>
        <v>0</v>
      </c>
      <c r="M32" s="111">
        <f t="shared" si="1"/>
        <v>0</v>
      </c>
      <c r="N32" s="111">
        <f>IF(ISBLANK(B32),0,IF(ISNA(VLOOKUP(B32,'Form LTAHO General'!$B:$B,1,FALSE)),1,0))</f>
        <v>0</v>
      </c>
      <c r="O32" s="111">
        <f>IF(ISBLANK(D32),0,IF(ISNA(VLOOKUP(D32,'Form LTAHO Dropdowns (Hidden)'!$H$1:$H$2,1,FALSE)),1,0))</f>
        <v>0</v>
      </c>
      <c r="P32" s="111">
        <f>IF(ISBLANK(E32),0,IF(ISNA(VLOOKUP(E32,'Form LTAHO Dropdowns (Hidden)'!$I$1:$I$12,1,FALSE)),1,0))</f>
        <v>0</v>
      </c>
      <c r="Q32" s="111">
        <f>IF(ISBLANK(I32),0,IF(ISNA(VLOOKUP(I32,'Form LTAHO Dropdowns (Hidden)'!$N$1:$N$4,1,FALSE)),1,0))</f>
        <v>0</v>
      </c>
      <c r="R32" s="111" t="str">
        <f t="shared" si="2"/>
        <v/>
      </c>
      <c r="S32" s="111">
        <f>IF(ISBLANK(R32),0,IF(ISNA(VLOOKUP(R32,'Form LTAHO Transaction'!$AH:$AH,1,FALSE)),1,0))</f>
        <v>0</v>
      </c>
    </row>
    <row r="33" spans="2:19" x14ac:dyDescent="0.25">
      <c r="B33" s="12"/>
      <c r="C33" s="12"/>
      <c r="D33" s="12"/>
      <c r="E33" s="12"/>
      <c r="F33" s="12"/>
      <c r="G33" s="33"/>
      <c r="H33" s="34"/>
      <c r="I33" s="34"/>
      <c r="L33" s="111">
        <f t="shared" si="0"/>
        <v>0</v>
      </c>
      <c r="M33" s="111">
        <f t="shared" si="1"/>
        <v>0</v>
      </c>
      <c r="N33" s="111">
        <f>IF(ISBLANK(B33),0,IF(ISNA(VLOOKUP(B33,'Form LTAHO General'!$B:$B,1,FALSE)),1,0))</f>
        <v>0</v>
      </c>
      <c r="O33" s="111">
        <f>IF(ISBLANK(D33),0,IF(ISNA(VLOOKUP(D33,'Form LTAHO Dropdowns (Hidden)'!$H$1:$H$2,1,FALSE)),1,0))</f>
        <v>0</v>
      </c>
      <c r="P33" s="111">
        <f>IF(ISBLANK(E33),0,IF(ISNA(VLOOKUP(E33,'Form LTAHO Dropdowns (Hidden)'!$I$1:$I$12,1,FALSE)),1,0))</f>
        <v>0</v>
      </c>
      <c r="Q33" s="111">
        <f>IF(ISBLANK(I33),0,IF(ISNA(VLOOKUP(I33,'Form LTAHO Dropdowns (Hidden)'!$N$1:$N$4,1,FALSE)),1,0))</f>
        <v>0</v>
      </c>
      <c r="R33" s="111" t="str">
        <f t="shared" si="2"/>
        <v/>
      </c>
      <c r="S33" s="111">
        <f>IF(ISBLANK(R33),0,IF(ISNA(VLOOKUP(R33,'Form LTAHO Transaction'!$AH:$AH,1,FALSE)),1,0))</f>
        <v>0</v>
      </c>
    </row>
    <row r="34" spans="2:19" x14ac:dyDescent="0.25">
      <c r="B34" s="12"/>
      <c r="C34" s="12"/>
      <c r="D34" s="12"/>
      <c r="E34" s="12"/>
      <c r="F34" s="12"/>
      <c r="G34" s="33"/>
      <c r="H34" s="34"/>
      <c r="I34" s="34"/>
      <c r="L34" s="111">
        <f t="shared" si="0"/>
        <v>0</v>
      </c>
      <c r="M34" s="111">
        <f t="shared" si="1"/>
        <v>0</v>
      </c>
      <c r="N34" s="111">
        <f>IF(ISBLANK(B34),0,IF(ISNA(VLOOKUP(B34,'Form LTAHO General'!$B:$B,1,FALSE)),1,0))</f>
        <v>0</v>
      </c>
      <c r="O34" s="111">
        <f>IF(ISBLANK(D34),0,IF(ISNA(VLOOKUP(D34,'Form LTAHO Dropdowns (Hidden)'!$H$1:$H$2,1,FALSE)),1,0))</f>
        <v>0</v>
      </c>
      <c r="P34" s="111">
        <f>IF(ISBLANK(E34),0,IF(ISNA(VLOOKUP(E34,'Form LTAHO Dropdowns (Hidden)'!$I$1:$I$12,1,FALSE)),1,0))</f>
        <v>0</v>
      </c>
      <c r="Q34" s="111">
        <f>IF(ISBLANK(I34),0,IF(ISNA(VLOOKUP(I34,'Form LTAHO Dropdowns (Hidden)'!$N$1:$N$4,1,FALSE)),1,0))</f>
        <v>0</v>
      </c>
      <c r="R34" s="111" t="str">
        <f t="shared" si="2"/>
        <v/>
      </c>
      <c r="S34" s="111">
        <f>IF(ISBLANK(R34),0,IF(ISNA(VLOOKUP(R34,'Form LTAHO Transaction'!$AH:$AH,1,FALSE)),1,0))</f>
        <v>0</v>
      </c>
    </row>
    <row r="35" spans="2:19" x14ac:dyDescent="0.25">
      <c r="B35" s="12"/>
      <c r="C35" s="12"/>
      <c r="D35" s="12"/>
      <c r="E35" s="12"/>
      <c r="F35" s="12"/>
      <c r="G35" s="33"/>
      <c r="H35" s="34"/>
      <c r="I35" s="34"/>
      <c r="L35" s="111">
        <f t="shared" si="0"/>
        <v>0</v>
      </c>
      <c r="M35" s="111">
        <f t="shared" si="1"/>
        <v>0</v>
      </c>
      <c r="N35" s="111">
        <f>IF(ISBLANK(B35),0,IF(ISNA(VLOOKUP(B35,'Form LTAHO General'!$B:$B,1,FALSE)),1,0))</f>
        <v>0</v>
      </c>
      <c r="O35" s="111">
        <f>IF(ISBLANK(D35),0,IF(ISNA(VLOOKUP(D35,'Form LTAHO Dropdowns (Hidden)'!$H$1:$H$2,1,FALSE)),1,0))</f>
        <v>0</v>
      </c>
      <c r="P35" s="111">
        <f>IF(ISBLANK(E35),0,IF(ISNA(VLOOKUP(E35,'Form LTAHO Dropdowns (Hidden)'!$I$1:$I$12,1,FALSE)),1,0))</f>
        <v>0</v>
      </c>
      <c r="Q35" s="111">
        <f>IF(ISBLANK(I35),0,IF(ISNA(VLOOKUP(I35,'Form LTAHO Dropdowns (Hidden)'!$N$1:$N$4,1,FALSE)),1,0))</f>
        <v>0</v>
      </c>
      <c r="R35" s="111" t="str">
        <f t="shared" si="2"/>
        <v/>
      </c>
      <c r="S35" s="111">
        <f>IF(ISBLANK(R35),0,IF(ISNA(VLOOKUP(R35,'Form LTAHO Transaction'!$AH:$AH,1,FALSE)),1,0))</f>
        <v>0</v>
      </c>
    </row>
    <row r="36" spans="2:19" x14ac:dyDescent="0.25">
      <c r="B36" s="12"/>
      <c r="C36" s="12"/>
      <c r="D36" s="12"/>
      <c r="E36" s="12"/>
      <c r="F36" s="12"/>
      <c r="G36" s="33"/>
      <c r="H36" s="34"/>
      <c r="I36" s="34"/>
      <c r="L36" s="111">
        <f t="shared" si="0"/>
        <v>0</v>
      </c>
      <c r="M36" s="111">
        <f t="shared" si="1"/>
        <v>0</v>
      </c>
      <c r="N36" s="111">
        <f>IF(ISBLANK(B36),0,IF(ISNA(VLOOKUP(B36,'Form LTAHO General'!$B:$B,1,FALSE)),1,0))</f>
        <v>0</v>
      </c>
      <c r="O36" s="111">
        <f>IF(ISBLANK(D36),0,IF(ISNA(VLOOKUP(D36,'Form LTAHO Dropdowns (Hidden)'!$H$1:$H$2,1,FALSE)),1,0))</f>
        <v>0</v>
      </c>
      <c r="P36" s="111">
        <f>IF(ISBLANK(E36),0,IF(ISNA(VLOOKUP(E36,'Form LTAHO Dropdowns (Hidden)'!$I$1:$I$12,1,FALSE)),1,0))</f>
        <v>0</v>
      </c>
      <c r="Q36" s="111">
        <f>IF(ISBLANK(I36),0,IF(ISNA(VLOOKUP(I36,'Form LTAHO Dropdowns (Hidden)'!$N$1:$N$4,1,FALSE)),1,0))</f>
        <v>0</v>
      </c>
      <c r="R36" s="111" t="str">
        <f t="shared" si="2"/>
        <v/>
      </c>
      <c r="S36" s="111">
        <f>IF(ISBLANK(R36),0,IF(ISNA(VLOOKUP(R36,'Form LTAHO Transaction'!$AH:$AH,1,FALSE)),1,0))</f>
        <v>0</v>
      </c>
    </row>
    <row r="37" spans="2:19" x14ac:dyDescent="0.25">
      <c r="B37" s="12"/>
      <c r="C37" s="12"/>
      <c r="D37" s="12"/>
      <c r="E37" s="12"/>
      <c r="F37" s="12"/>
      <c r="G37" s="33"/>
      <c r="H37" s="34"/>
      <c r="I37" s="34"/>
      <c r="L37" s="111">
        <f t="shared" si="0"/>
        <v>0</v>
      </c>
      <c r="M37" s="111">
        <f t="shared" si="1"/>
        <v>0</v>
      </c>
      <c r="N37" s="111">
        <f>IF(ISBLANK(B37),0,IF(ISNA(VLOOKUP(B37,'Form LTAHO General'!$B:$B,1,FALSE)),1,0))</f>
        <v>0</v>
      </c>
      <c r="O37" s="111">
        <f>IF(ISBLANK(D37),0,IF(ISNA(VLOOKUP(D37,'Form LTAHO Dropdowns (Hidden)'!$H$1:$H$2,1,FALSE)),1,0))</f>
        <v>0</v>
      </c>
      <c r="P37" s="111">
        <f>IF(ISBLANK(E37),0,IF(ISNA(VLOOKUP(E37,'Form LTAHO Dropdowns (Hidden)'!$I$1:$I$12,1,FALSE)),1,0))</f>
        <v>0</v>
      </c>
      <c r="Q37" s="111">
        <f>IF(ISBLANK(I37),0,IF(ISNA(VLOOKUP(I37,'Form LTAHO Dropdowns (Hidden)'!$N$1:$N$4,1,FALSE)),1,0))</f>
        <v>0</v>
      </c>
      <c r="R37" s="111" t="str">
        <f t="shared" si="2"/>
        <v/>
      </c>
      <c r="S37" s="111">
        <f>IF(ISBLANK(R37),0,IF(ISNA(VLOOKUP(R37,'Form LTAHO Transaction'!$AH:$AH,1,FALSE)),1,0))</f>
        <v>0</v>
      </c>
    </row>
    <row r="38" spans="2:19" x14ac:dyDescent="0.25">
      <c r="B38" s="12"/>
      <c r="C38" s="12"/>
      <c r="D38" s="12"/>
      <c r="E38" s="12"/>
      <c r="F38" s="12"/>
      <c r="G38" s="33"/>
      <c r="H38" s="34"/>
      <c r="I38" s="34"/>
      <c r="L38" s="111">
        <f t="shared" si="0"/>
        <v>0</v>
      </c>
      <c r="M38" s="111">
        <f t="shared" si="1"/>
        <v>0</v>
      </c>
      <c r="N38" s="111">
        <f>IF(ISBLANK(B38),0,IF(ISNA(VLOOKUP(B38,'Form LTAHO General'!$B:$B,1,FALSE)),1,0))</f>
        <v>0</v>
      </c>
      <c r="O38" s="111">
        <f>IF(ISBLANK(D38),0,IF(ISNA(VLOOKUP(D38,'Form LTAHO Dropdowns (Hidden)'!$H$1:$H$2,1,FALSE)),1,0))</f>
        <v>0</v>
      </c>
      <c r="P38" s="111">
        <f>IF(ISBLANK(E38),0,IF(ISNA(VLOOKUP(E38,'Form LTAHO Dropdowns (Hidden)'!$I$1:$I$12,1,FALSE)),1,0))</f>
        <v>0</v>
      </c>
      <c r="Q38" s="111">
        <f>IF(ISBLANK(I38),0,IF(ISNA(VLOOKUP(I38,'Form LTAHO Dropdowns (Hidden)'!$N$1:$N$4,1,FALSE)),1,0))</f>
        <v>0</v>
      </c>
      <c r="R38" s="111" t="str">
        <f t="shared" si="2"/>
        <v/>
      </c>
      <c r="S38" s="111">
        <f>IF(ISBLANK(R38),0,IF(ISNA(VLOOKUP(R38,'Form LTAHO Transaction'!$AH:$AH,1,FALSE)),1,0))</f>
        <v>0</v>
      </c>
    </row>
    <row r="39" spans="2:19" x14ac:dyDescent="0.25">
      <c r="B39" s="12"/>
      <c r="C39" s="12"/>
      <c r="D39" s="12"/>
      <c r="E39" s="12"/>
      <c r="F39" s="12"/>
      <c r="G39" s="33"/>
      <c r="H39" s="34"/>
      <c r="I39" s="34"/>
      <c r="L39" s="111">
        <f t="shared" si="0"/>
        <v>0</v>
      </c>
      <c r="M39" s="111">
        <f t="shared" si="1"/>
        <v>0</v>
      </c>
      <c r="N39" s="111">
        <f>IF(ISBLANK(B39),0,IF(ISNA(VLOOKUP(B39,'Form LTAHO General'!$B:$B,1,FALSE)),1,0))</f>
        <v>0</v>
      </c>
      <c r="O39" s="111">
        <f>IF(ISBLANK(D39),0,IF(ISNA(VLOOKUP(D39,'Form LTAHO Dropdowns (Hidden)'!$H$1:$H$2,1,FALSE)),1,0))</f>
        <v>0</v>
      </c>
      <c r="P39" s="111">
        <f>IF(ISBLANK(E39),0,IF(ISNA(VLOOKUP(E39,'Form LTAHO Dropdowns (Hidden)'!$I$1:$I$12,1,FALSE)),1,0))</f>
        <v>0</v>
      </c>
      <c r="Q39" s="111">
        <f>IF(ISBLANK(I39),0,IF(ISNA(VLOOKUP(I39,'Form LTAHO Dropdowns (Hidden)'!$N$1:$N$4,1,FALSE)),1,0))</f>
        <v>0</v>
      </c>
      <c r="R39" s="111" t="str">
        <f t="shared" si="2"/>
        <v/>
      </c>
      <c r="S39" s="111">
        <f>IF(ISBLANK(R39),0,IF(ISNA(VLOOKUP(R39,'Form LTAHO Transaction'!$AH:$AH,1,FALSE)),1,0))</f>
        <v>0</v>
      </c>
    </row>
    <row r="40" spans="2:19" x14ac:dyDescent="0.25">
      <c r="B40" s="12"/>
      <c r="C40" s="12"/>
      <c r="D40" s="12"/>
      <c r="E40" s="12"/>
      <c r="F40" s="12"/>
      <c r="G40" s="33"/>
      <c r="H40" s="34"/>
      <c r="I40" s="34"/>
      <c r="L40" s="111">
        <f t="shared" si="0"/>
        <v>0</v>
      </c>
      <c r="M40" s="111">
        <f t="shared" si="1"/>
        <v>0</v>
      </c>
      <c r="N40" s="111">
        <f>IF(ISBLANK(B40),0,IF(ISNA(VLOOKUP(B40,'Form LTAHO General'!$B:$B,1,FALSE)),1,0))</f>
        <v>0</v>
      </c>
      <c r="O40" s="111">
        <f>IF(ISBLANK(D40),0,IF(ISNA(VLOOKUP(D40,'Form LTAHO Dropdowns (Hidden)'!$H$1:$H$2,1,FALSE)),1,0))</f>
        <v>0</v>
      </c>
      <c r="P40" s="111">
        <f>IF(ISBLANK(E40),0,IF(ISNA(VLOOKUP(E40,'Form LTAHO Dropdowns (Hidden)'!$I$1:$I$12,1,FALSE)),1,0))</f>
        <v>0</v>
      </c>
      <c r="Q40" s="111">
        <f>IF(ISBLANK(I40),0,IF(ISNA(VLOOKUP(I40,'Form LTAHO Dropdowns (Hidden)'!$N$1:$N$4,1,FALSE)),1,0))</f>
        <v>0</v>
      </c>
      <c r="R40" s="111" t="str">
        <f t="shared" si="2"/>
        <v/>
      </c>
      <c r="S40" s="111">
        <f>IF(ISBLANK(R40),0,IF(ISNA(VLOOKUP(R40,'Form LTAHO Transaction'!$AH:$AH,1,FALSE)),1,0))</f>
        <v>0</v>
      </c>
    </row>
    <row r="41" spans="2:19" x14ac:dyDescent="0.25">
      <c r="B41" s="12"/>
      <c r="C41" s="12"/>
      <c r="D41" s="12"/>
      <c r="E41" s="12"/>
      <c r="F41" s="12"/>
      <c r="G41" s="33"/>
      <c r="H41" s="34"/>
      <c r="I41" s="34"/>
      <c r="L41" s="111">
        <f t="shared" si="0"/>
        <v>0</v>
      </c>
      <c r="M41" s="111">
        <f t="shared" si="1"/>
        <v>0</v>
      </c>
      <c r="N41" s="111">
        <f>IF(ISBLANK(B41),0,IF(ISNA(VLOOKUP(B41,'Form LTAHO General'!$B:$B,1,FALSE)),1,0))</f>
        <v>0</v>
      </c>
      <c r="O41" s="111">
        <f>IF(ISBLANK(D41),0,IF(ISNA(VLOOKUP(D41,'Form LTAHO Dropdowns (Hidden)'!$H$1:$H$2,1,FALSE)),1,0))</f>
        <v>0</v>
      </c>
      <c r="P41" s="111">
        <f>IF(ISBLANK(E41),0,IF(ISNA(VLOOKUP(E41,'Form LTAHO Dropdowns (Hidden)'!$I$1:$I$12,1,FALSE)),1,0))</f>
        <v>0</v>
      </c>
      <c r="Q41" s="111">
        <f>IF(ISBLANK(I41),0,IF(ISNA(VLOOKUP(I41,'Form LTAHO Dropdowns (Hidden)'!$N$1:$N$4,1,FALSE)),1,0))</f>
        <v>0</v>
      </c>
      <c r="R41" s="111" t="str">
        <f t="shared" si="2"/>
        <v/>
      </c>
      <c r="S41" s="111">
        <f>IF(ISBLANK(R41),0,IF(ISNA(VLOOKUP(R41,'Form LTAHO Transaction'!$AH:$AH,1,FALSE)),1,0))</f>
        <v>0</v>
      </c>
    </row>
    <row r="42" spans="2:19" x14ac:dyDescent="0.25">
      <c r="B42" s="12"/>
      <c r="C42" s="12"/>
      <c r="D42" s="12"/>
      <c r="E42" s="12"/>
      <c r="F42" s="12"/>
      <c r="G42" s="33"/>
      <c r="H42" s="34"/>
      <c r="I42" s="34"/>
      <c r="L42" s="111">
        <f t="shared" si="0"/>
        <v>0</v>
      </c>
      <c r="M42" s="111">
        <f t="shared" si="1"/>
        <v>0</v>
      </c>
      <c r="N42" s="111">
        <f>IF(ISBLANK(B42),0,IF(ISNA(VLOOKUP(B42,'Form LTAHO General'!$B:$B,1,FALSE)),1,0))</f>
        <v>0</v>
      </c>
      <c r="O42" s="111">
        <f>IF(ISBLANK(D42),0,IF(ISNA(VLOOKUP(D42,'Form LTAHO Dropdowns (Hidden)'!$H$1:$H$2,1,FALSE)),1,0))</f>
        <v>0</v>
      </c>
      <c r="P42" s="111">
        <f>IF(ISBLANK(E42),0,IF(ISNA(VLOOKUP(E42,'Form LTAHO Dropdowns (Hidden)'!$I$1:$I$12,1,FALSE)),1,0))</f>
        <v>0</v>
      </c>
      <c r="Q42" s="111">
        <f>IF(ISBLANK(I42),0,IF(ISNA(VLOOKUP(I42,'Form LTAHO Dropdowns (Hidden)'!$N$1:$N$4,1,FALSE)),1,0))</f>
        <v>0</v>
      </c>
      <c r="R42" s="111" t="str">
        <f t="shared" si="2"/>
        <v/>
      </c>
      <c r="S42" s="111">
        <f>IF(ISBLANK(R42),0,IF(ISNA(VLOOKUP(R42,'Form LTAHO Transaction'!$AH:$AH,1,FALSE)),1,0))</f>
        <v>0</v>
      </c>
    </row>
    <row r="43" spans="2:19" x14ac:dyDescent="0.25">
      <c r="B43" s="12"/>
      <c r="C43" s="12"/>
      <c r="D43" s="12"/>
      <c r="E43" s="12"/>
      <c r="F43" s="12"/>
      <c r="G43" s="33"/>
      <c r="H43" s="34"/>
      <c r="I43" s="34"/>
      <c r="L43" s="111">
        <f t="shared" si="0"/>
        <v>0</v>
      </c>
      <c r="M43" s="111">
        <f t="shared" si="1"/>
        <v>0</v>
      </c>
      <c r="N43" s="111">
        <f>IF(ISBLANK(B43),0,IF(ISNA(VLOOKUP(B43,'Form LTAHO General'!$B:$B,1,FALSE)),1,0))</f>
        <v>0</v>
      </c>
      <c r="O43" s="111">
        <f>IF(ISBLANK(D43),0,IF(ISNA(VLOOKUP(D43,'Form LTAHO Dropdowns (Hidden)'!$H$1:$H$2,1,FALSE)),1,0))</f>
        <v>0</v>
      </c>
      <c r="P43" s="111">
        <f>IF(ISBLANK(E43),0,IF(ISNA(VLOOKUP(E43,'Form LTAHO Dropdowns (Hidden)'!$I$1:$I$12,1,FALSE)),1,0))</f>
        <v>0</v>
      </c>
      <c r="Q43" s="111">
        <f>IF(ISBLANK(I43),0,IF(ISNA(VLOOKUP(I43,'Form LTAHO Dropdowns (Hidden)'!$N$1:$N$4,1,FALSE)),1,0))</f>
        <v>0</v>
      </c>
      <c r="R43" s="111" t="str">
        <f t="shared" si="2"/>
        <v/>
      </c>
      <c r="S43" s="111">
        <f>IF(ISBLANK(R43),0,IF(ISNA(VLOOKUP(R43,'Form LTAHO Transaction'!$AH:$AH,1,FALSE)),1,0))</f>
        <v>0</v>
      </c>
    </row>
    <row r="44" spans="2:19" x14ac:dyDescent="0.25">
      <c r="B44" s="12"/>
      <c r="C44" s="12"/>
      <c r="D44" s="12"/>
      <c r="E44" s="12"/>
      <c r="F44" s="12"/>
      <c r="G44" s="33"/>
      <c r="H44" s="34"/>
      <c r="I44" s="34"/>
      <c r="L44" s="111">
        <f t="shared" si="0"/>
        <v>0</v>
      </c>
      <c r="M44" s="111">
        <f t="shared" si="1"/>
        <v>0</v>
      </c>
      <c r="N44" s="111">
        <f>IF(ISBLANK(B44),0,IF(ISNA(VLOOKUP(B44,'Form LTAHO General'!$B:$B,1,FALSE)),1,0))</f>
        <v>0</v>
      </c>
      <c r="O44" s="111">
        <f>IF(ISBLANK(D44),0,IF(ISNA(VLOOKUP(D44,'Form LTAHO Dropdowns (Hidden)'!$H$1:$H$2,1,FALSE)),1,0))</f>
        <v>0</v>
      </c>
      <c r="P44" s="111">
        <f>IF(ISBLANK(E44),0,IF(ISNA(VLOOKUP(E44,'Form LTAHO Dropdowns (Hidden)'!$I$1:$I$12,1,FALSE)),1,0))</f>
        <v>0</v>
      </c>
      <c r="Q44" s="111">
        <f>IF(ISBLANK(I44),0,IF(ISNA(VLOOKUP(I44,'Form LTAHO Dropdowns (Hidden)'!$N$1:$N$4,1,FALSE)),1,0))</f>
        <v>0</v>
      </c>
      <c r="R44" s="111" t="str">
        <f t="shared" si="2"/>
        <v/>
      </c>
      <c r="S44" s="111">
        <f>IF(ISBLANK(R44),0,IF(ISNA(VLOOKUP(R44,'Form LTAHO Transaction'!$AH:$AH,1,FALSE)),1,0))</f>
        <v>0</v>
      </c>
    </row>
    <row r="45" spans="2:19" x14ac:dyDescent="0.25">
      <c r="B45" s="12"/>
      <c r="C45" s="12"/>
      <c r="D45" s="12"/>
      <c r="E45" s="12"/>
      <c r="F45" s="12"/>
      <c r="G45" s="33"/>
      <c r="H45" s="34"/>
      <c r="I45" s="34"/>
      <c r="L45" s="111">
        <f t="shared" si="0"/>
        <v>0</v>
      </c>
      <c r="M45" s="111">
        <f t="shared" si="1"/>
        <v>0</v>
      </c>
      <c r="N45" s="111">
        <f>IF(ISBLANK(B45),0,IF(ISNA(VLOOKUP(B45,'Form LTAHO General'!$B:$B,1,FALSE)),1,0))</f>
        <v>0</v>
      </c>
      <c r="O45" s="111">
        <f>IF(ISBLANK(D45),0,IF(ISNA(VLOOKUP(D45,'Form LTAHO Dropdowns (Hidden)'!$H$1:$H$2,1,FALSE)),1,0))</f>
        <v>0</v>
      </c>
      <c r="P45" s="111">
        <f>IF(ISBLANK(E45),0,IF(ISNA(VLOOKUP(E45,'Form LTAHO Dropdowns (Hidden)'!$I$1:$I$12,1,FALSE)),1,0))</f>
        <v>0</v>
      </c>
      <c r="Q45" s="111">
        <f>IF(ISBLANK(I45),0,IF(ISNA(VLOOKUP(I45,'Form LTAHO Dropdowns (Hidden)'!$N$1:$N$4,1,FALSE)),1,0))</f>
        <v>0</v>
      </c>
      <c r="R45" s="111" t="str">
        <f t="shared" si="2"/>
        <v/>
      </c>
      <c r="S45" s="111">
        <f>IF(ISBLANK(R45),0,IF(ISNA(VLOOKUP(R45,'Form LTAHO Transaction'!$AH:$AH,1,FALSE)),1,0))</f>
        <v>0</v>
      </c>
    </row>
    <row r="46" spans="2:19" x14ac:dyDescent="0.25">
      <c r="B46" s="12"/>
      <c r="C46" s="12"/>
      <c r="D46" s="12"/>
      <c r="E46" s="12"/>
      <c r="F46" s="12"/>
      <c r="G46" s="33"/>
      <c r="H46" s="34"/>
      <c r="I46" s="34"/>
      <c r="L46" s="111">
        <f t="shared" si="0"/>
        <v>0</v>
      </c>
      <c r="M46" s="111">
        <f t="shared" si="1"/>
        <v>0</v>
      </c>
      <c r="N46" s="111">
        <f>IF(ISBLANK(B46),0,IF(ISNA(VLOOKUP(B46,'Form LTAHO General'!$B:$B,1,FALSE)),1,0))</f>
        <v>0</v>
      </c>
      <c r="O46" s="111">
        <f>IF(ISBLANK(D46),0,IF(ISNA(VLOOKUP(D46,'Form LTAHO Dropdowns (Hidden)'!$H$1:$H$2,1,FALSE)),1,0))</f>
        <v>0</v>
      </c>
      <c r="P46" s="111">
        <f>IF(ISBLANK(E46),0,IF(ISNA(VLOOKUP(E46,'Form LTAHO Dropdowns (Hidden)'!$I$1:$I$12,1,FALSE)),1,0))</f>
        <v>0</v>
      </c>
      <c r="Q46" s="111">
        <f>IF(ISBLANK(I46),0,IF(ISNA(VLOOKUP(I46,'Form LTAHO Dropdowns (Hidden)'!$N$1:$N$4,1,FALSE)),1,0))</f>
        <v>0</v>
      </c>
      <c r="R46" s="111" t="str">
        <f t="shared" si="2"/>
        <v/>
      </c>
      <c r="S46" s="111">
        <f>IF(ISBLANK(R46),0,IF(ISNA(VLOOKUP(R46,'Form LTAHO Transaction'!$AH:$AH,1,FALSE)),1,0))</f>
        <v>0</v>
      </c>
    </row>
    <row r="47" spans="2:19" x14ac:dyDescent="0.25">
      <c r="B47" s="12"/>
      <c r="C47" s="12"/>
      <c r="D47" s="12"/>
      <c r="E47" s="12"/>
      <c r="F47" s="12"/>
      <c r="G47" s="33"/>
      <c r="H47" s="34"/>
      <c r="I47" s="34"/>
      <c r="L47" s="111">
        <f t="shared" si="0"/>
        <v>0</v>
      </c>
      <c r="M47" s="111">
        <f t="shared" si="1"/>
        <v>0</v>
      </c>
      <c r="N47" s="111">
        <f>IF(ISBLANK(B47),0,IF(ISNA(VLOOKUP(B47,'Form LTAHO General'!$B:$B,1,FALSE)),1,0))</f>
        <v>0</v>
      </c>
      <c r="O47" s="111">
        <f>IF(ISBLANK(D47),0,IF(ISNA(VLOOKUP(D47,'Form LTAHO Dropdowns (Hidden)'!$H$1:$H$2,1,FALSE)),1,0))</f>
        <v>0</v>
      </c>
      <c r="P47" s="111">
        <f>IF(ISBLANK(E47),0,IF(ISNA(VLOOKUP(E47,'Form LTAHO Dropdowns (Hidden)'!$I$1:$I$12,1,FALSE)),1,0))</f>
        <v>0</v>
      </c>
      <c r="Q47" s="111">
        <f>IF(ISBLANK(I47),0,IF(ISNA(VLOOKUP(I47,'Form LTAHO Dropdowns (Hidden)'!$N$1:$N$4,1,FALSE)),1,0))</f>
        <v>0</v>
      </c>
      <c r="R47" s="111" t="str">
        <f t="shared" si="2"/>
        <v/>
      </c>
      <c r="S47" s="111">
        <f>IF(ISBLANK(R47),0,IF(ISNA(VLOOKUP(R47,'Form LTAHO Transaction'!$AH:$AH,1,FALSE)),1,0))</f>
        <v>0</v>
      </c>
    </row>
    <row r="48" spans="2:19" x14ac:dyDescent="0.25">
      <c r="B48" s="12"/>
      <c r="C48" s="12"/>
      <c r="D48" s="12"/>
      <c r="E48" s="12"/>
      <c r="F48" s="12"/>
      <c r="G48" s="33"/>
      <c r="H48" s="34"/>
      <c r="I48" s="34"/>
      <c r="L48" s="111">
        <f t="shared" si="0"/>
        <v>0</v>
      </c>
      <c r="M48" s="111">
        <f t="shared" si="1"/>
        <v>0</v>
      </c>
      <c r="N48" s="111">
        <f>IF(ISBLANK(B48),0,IF(ISNA(VLOOKUP(B48,'Form LTAHO General'!$B:$B,1,FALSE)),1,0))</f>
        <v>0</v>
      </c>
      <c r="O48" s="111">
        <f>IF(ISBLANK(D48),0,IF(ISNA(VLOOKUP(D48,'Form LTAHO Dropdowns (Hidden)'!$H$1:$H$2,1,FALSE)),1,0))</f>
        <v>0</v>
      </c>
      <c r="P48" s="111">
        <f>IF(ISBLANK(E48),0,IF(ISNA(VLOOKUP(E48,'Form LTAHO Dropdowns (Hidden)'!$I$1:$I$12,1,FALSE)),1,0))</f>
        <v>0</v>
      </c>
      <c r="Q48" s="111">
        <f>IF(ISBLANK(I48),0,IF(ISNA(VLOOKUP(I48,'Form LTAHO Dropdowns (Hidden)'!$N$1:$N$4,1,FALSE)),1,0))</f>
        <v>0</v>
      </c>
      <c r="R48" s="111" t="str">
        <f t="shared" si="2"/>
        <v/>
      </c>
      <c r="S48" s="111">
        <f>IF(ISBLANK(R48),0,IF(ISNA(VLOOKUP(R48,'Form LTAHO Transaction'!$AH:$AH,1,FALSE)),1,0))</f>
        <v>0</v>
      </c>
    </row>
    <row r="49" spans="2:19" x14ac:dyDescent="0.25">
      <c r="B49" s="12"/>
      <c r="C49" s="12"/>
      <c r="D49" s="12"/>
      <c r="E49" s="12"/>
      <c r="F49" s="12"/>
      <c r="G49" s="33"/>
      <c r="H49" s="34"/>
      <c r="I49" s="34"/>
      <c r="L49" s="111">
        <f t="shared" si="0"/>
        <v>0</v>
      </c>
      <c r="M49" s="111">
        <f t="shared" si="1"/>
        <v>0</v>
      </c>
      <c r="N49" s="111">
        <f>IF(ISBLANK(B49),0,IF(ISNA(VLOOKUP(B49,'Form LTAHO General'!$B:$B,1,FALSE)),1,0))</f>
        <v>0</v>
      </c>
      <c r="O49" s="111">
        <f>IF(ISBLANK(D49),0,IF(ISNA(VLOOKUP(D49,'Form LTAHO Dropdowns (Hidden)'!$H$1:$H$2,1,FALSE)),1,0))</f>
        <v>0</v>
      </c>
      <c r="P49" s="111">
        <f>IF(ISBLANK(E49),0,IF(ISNA(VLOOKUP(E49,'Form LTAHO Dropdowns (Hidden)'!$I$1:$I$12,1,FALSE)),1,0))</f>
        <v>0</v>
      </c>
      <c r="Q49" s="111">
        <f>IF(ISBLANK(I49),0,IF(ISNA(VLOOKUP(I49,'Form LTAHO Dropdowns (Hidden)'!$N$1:$N$4,1,FALSE)),1,0))</f>
        <v>0</v>
      </c>
      <c r="R49" s="111" t="str">
        <f t="shared" si="2"/>
        <v/>
      </c>
      <c r="S49" s="111">
        <f>IF(ISBLANK(R49),0,IF(ISNA(VLOOKUP(R49,'Form LTAHO Transaction'!$AH:$AH,1,FALSE)),1,0))</f>
        <v>0</v>
      </c>
    </row>
    <row r="50" spans="2:19" x14ac:dyDescent="0.25">
      <c r="B50" s="12"/>
      <c r="C50" s="12"/>
      <c r="D50" s="12"/>
      <c r="E50" s="12"/>
      <c r="F50" s="12"/>
      <c r="G50" s="33"/>
      <c r="H50" s="34"/>
      <c r="I50" s="34"/>
      <c r="L50" s="111">
        <f t="shared" si="0"/>
        <v>0</v>
      </c>
      <c r="M50" s="111">
        <f t="shared" si="1"/>
        <v>0</v>
      </c>
      <c r="N50" s="111">
        <f>IF(ISBLANK(B50),0,IF(ISNA(VLOOKUP(B50,'Form LTAHO General'!$B:$B,1,FALSE)),1,0))</f>
        <v>0</v>
      </c>
      <c r="O50" s="111">
        <f>IF(ISBLANK(D50),0,IF(ISNA(VLOOKUP(D50,'Form LTAHO Dropdowns (Hidden)'!$H$1:$H$2,1,FALSE)),1,0))</f>
        <v>0</v>
      </c>
      <c r="P50" s="111">
        <f>IF(ISBLANK(E50),0,IF(ISNA(VLOOKUP(E50,'Form LTAHO Dropdowns (Hidden)'!$I$1:$I$12,1,FALSE)),1,0))</f>
        <v>0</v>
      </c>
      <c r="Q50" s="111">
        <f>IF(ISBLANK(I50),0,IF(ISNA(VLOOKUP(I50,'Form LTAHO Dropdowns (Hidden)'!$N$1:$N$4,1,FALSE)),1,0))</f>
        <v>0</v>
      </c>
      <c r="R50" s="111" t="str">
        <f t="shared" si="2"/>
        <v/>
      </c>
      <c r="S50" s="111">
        <f>IF(ISBLANK(R50),0,IF(ISNA(VLOOKUP(R50,'Form LTAHO Transaction'!$AH:$AH,1,FALSE)),1,0))</f>
        <v>0</v>
      </c>
    </row>
    <row r="51" spans="2:19" x14ac:dyDescent="0.25">
      <c r="B51" s="12"/>
      <c r="C51" s="12"/>
      <c r="D51" s="12"/>
      <c r="E51" s="12"/>
      <c r="F51" s="12"/>
      <c r="G51" s="33"/>
      <c r="H51" s="34"/>
      <c r="I51" s="34"/>
      <c r="L51" s="111">
        <f t="shared" si="0"/>
        <v>0</v>
      </c>
      <c r="M51" s="111">
        <f t="shared" si="1"/>
        <v>0</v>
      </c>
      <c r="N51" s="111">
        <f>IF(ISBLANK(B51),0,IF(ISNA(VLOOKUP(B51,'Form LTAHO General'!$B:$B,1,FALSE)),1,0))</f>
        <v>0</v>
      </c>
      <c r="O51" s="111">
        <f>IF(ISBLANK(D51),0,IF(ISNA(VLOOKUP(D51,'Form LTAHO Dropdowns (Hidden)'!$H$1:$H$2,1,FALSE)),1,0))</f>
        <v>0</v>
      </c>
      <c r="P51" s="111">
        <f>IF(ISBLANK(E51),0,IF(ISNA(VLOOKUP(E51,'Form LTAHO Dropdowns (Hidden)'!$I$1:$I$12,1,FALSE)),1,0))</f>
        <v>0</v>
      </c>
      <c r="Q51" s="111">
        <f>IF(ISBLANK(I51),0,IF(ISNA(VLOOKUP(I51,'Form LTAHO Dropdowns (Hidden)'!$N$1:$N$4,1,FALSE)),1,0))</f>
        <v>0</v>
      </c>
      <c r="R51" s="111" t="str">
        <f t="shared" si="2"/>
        <v/>
      </c>
      <c r="S51" s="111">
        <f>IF(ISBLANK(R51),0,IF(ISNA(VLOOKUP(R51,'Form LTAHO Transaction'!$AH:$AH,1,FALSE)),1,0))</f>
        <v>0</v>
      </c>
    </row>
    <row r="52" spans="2:19" x14ac:dyDescent="0.25">
      <c r="B52" s="12"/>
      <c r="C52" s="12"/>
      <c r="D52" s="12"/>
      <c r="E52" s="12"/>
      <c r="F52" s="12"/>
      <c r="G52" s="33"/>
      <c r="H52" s="34"/>
      <c r="I52" s="34"/>
      <c r="L52" s="111">
        <f t="shared" si="0"/>
        <v>0</v>
      </c>
      <c r="M52" s="111">
        <f t="shared" si="1"/>
        <v>0</v>
      </c>
      <c r="N52" s="111">
        <f>IF(ISBLANK(B52),0,IF(ISNA(VLOOKUP(B52,'Form LTAHO General'!$B:$B,1,FALSE)),1,0))</f>
        <v>0</v>
      </c>
      <c r="O52" s="111">
        <f>IF(ISBLANK(D52),0,IF(ISNA(VLOOKUP(D52,'Form LTAHO Dropdowns (Hidden)'!$H$1:$H$2,1,FALSE)),1,0))</f>
        <v>0</v>
      </c>
      <c r="P52" s="111">
        <f>IF(ISBLANK(E52),0,IF(ISNA(VLOOKUP(E52,'Form LTAHO Dropdowns (Hidden)'!$I$1:$I$12,1,FALSE)),1,0))</f>
        <v>0</v>
      </c>
      <c r="Q52" s="111">
        <f>IF(ISBLANK(I52),0,IF(ISNA(VLOOKUP(I52,'Form LTAHO Dropdowns (Hidden)'!$N$1:$N$4,1,FALSE)),1,0))</f>
        <v>0</v>
      </c>
      <c r="R52" s="111" t="str">
        <f t="shared" si="2"/>
        <v/>
      </c>
      <c r="S52" s="111">
        <f>IF(ISBLANK(R52),0,IF(ISNA(VLOOKUP(R52,'Form LTAHO Transaction'!$AH:$AH,1,FALSE)),1,0))</f>
        <v>0</v>
      </c>
    </row>
    <row r="53" spans="2:19" x14ac:dyDescent="0.25">
      <c r="B53" s="12"/>
      <c r="C53" s="12"/>
      <c r="D53" s="12"/>
      <c r="E53" s="12"/>
      <c r="F53" s="12"/>
      <c r="G53" s="33"/>
      <c r="H53" s="34"/>
      <c r="I53" s="34"/>
      <c r="L53" s="111">
        <f t="shared" si="0"/>
        <v>0</v>
      </c>
      <c r="M53" s="111">
        <f t="shared" si="1"/>
        <v>0</v>
      </c>
      <c r="N53" s="111">
        <f>IF(ISBLANK(B53),0,IF(ISNA(VLOOKUP(B53,'Form LTAHO General'!$B:$B,1,FALSE)),1,0))</f>
        <v>0</v>
      </c>
      <c r="O53" s="111">
        <f>IF(ISBLANK(D53),0,IF(ISNA(VLOOKUP(D53,'Form LTAHO Dropdowns (Hidden)'!$H$1:$H$2,1,FALSE)),1,0))</f>
        <v>0</v>
      </c>
      <c r="P53" s="111">
        <f>IF(ISBLANK(E53),0,IF(ISNA(VLOOKUP(E53,'Form LTAHO Dropdowns (Hidden)'!$I$1:$I$12,1,FALSE)),1,0))</f>
        <v>0</v>
      </c>
      <c r="Q53" s="111">
        <f>IF(ISBLANK(I53),0,IF(ISNA(VLOOKUP(I53,'Form LTAHO Dropdowns (Hidden)'!$N$1:$N$4,1,FALSE)),1,0))</f>
        <v>0</v>
      </c>
      <c r="R53" s="111" t="str">
        <f t="shared" si="2"/>
        <v/>
      </c>
      <c r="S53" s="111">
        <f>IF(ISBLANK(R53),0,IF(ISNA(VLOOKUP(R53,'Form LTAHO Transaction'!$AH:$AH,1,FALSE)),1,0))</f>
        <v>0</v>
      </c>
    </row>
    <row r="54" spans="2:19" x14ac:dyDescent="0.25">
      <c r="B54" s="12"/>
      <c r="C54" s="12"/>
      <c r="D54" s="12"/>
      <c r="E54" s="12"/>
      <c r="F54" s="12"/>
      <c r="G54" s="33"/>
      <c r="H54" s="34"/>
      <c r="I54" s="34"/>
      <c r="L54" s="111">
        <f t="shared" si="0"/>
        <v>0</v>
      </c>
      <c r="M54" s="111">
        <f t="shared" si="1"/>
        <v>0</v>
      </c>
      <c r="N54" s="111">
        <f>IF(ISBLANK(B54),0,IF(ISNA(VLOOKUP(B54,'Form LTAHO General'!$B:$B,1,FALSE)),1,0))</f>
        <v>0</v>
      </c>
      <c r="O54" s="111">
        <f>IF(ISBLANK(D54),0,IF(ISNA(VLOOKUP(D54,'Form LTAHO Dropdowns (Hidden)'!$H$1:$H$2,1,FALSE)),1,0))</f>
        <v>0</v>
      </c>
      <c r="P54" s="111">
        <f>IF(ISBLANK(E54),0,IF(ISNA(VLOOKUP(E54,'Form LTAHO Dropdowns (Hidden)'!$I$1:$I$12,1,FALSE)),1,0))</f>
        <v>0</v>
      </c>
      <c r="Q54" s="111">
        <f>IF(ISBLANK(I54),0,IF(ISNA(VLOOKUP(I54,'Form LTAHO Dropdowns (Hidden)'!$N$1:$N$4,1,FALSE)),1,0))</f>
        <v>0</v>
      </c>
      <c r="R54" s="111" t="str">
        <f t="shared" si="2"/>
        <v/>
      </c>
      <c r="S54" s="111">
        <f>IF(ISBLANK(R54),0,IF(ISNA(VLOOKUP(R54,'Form LTAHO Transaction'!$AH:$AH,1,FALSE)),1,0))</f>
        <v>0</v>
      </c>
    </row>
    <row r="55" spans="2:19" x14ac:dyDescent="0.25">
      <c r="B55" s="12"/>
      <c r="C55" s="12"/>
      <c r="D55" s="12"/>
      <c r="E55" s="12"/>
      <c r="F55" s="12"/>
      <c r="G55" s="33"/>
      <c r="H55" s="34"/>
      <c r="I55" s="34"/>
      <c r="L55" s="111">
        <f t="shared" si="0"/>
        <v>0</v>
      </c>
      <c r="M55" s="111">
        <f t="shared" si="1"/>
        <v>0</v>
      </c>
      <c r="N55" s="111">
        <f>IF(ISBLANK(B55),0,IF(ISNA(VLOOKUP(B55,'Form LTAHO General'!$B:$B,1,FALSE)),1,0))</f>
        <v>0</v>
      </c>
      <c r="O55" s="111">
        <f>IF(ISBLANK(D55),0,IF(ISNA(VLOOKUP(D55,'Form LTAHO Dropdowns (Hidden)'!$H$1:$H$2,1,FALSE)),1,0))</f>
        <v>0</v>
      </c>
      <c r="P55" s="111">
        <f>IF(ISBLANK(E55),0,IF(ISNA(VLOOKUP(E55,'Form LTAHO Dropdowns (Hidden)'!$I$1:$I$12,1,FALSE)),1,0))</f>
        <v>0</v>
      </c>
      <c r="Q55" s="111">
        <f>IF(ISBLANK(I55),0,IF(ISNA(VLOOKUP(I55,'Form LTAHO Dropdowns (Hidden)'!$N$1:$N$4,1,FALSE)),1,0))</f>
        <v>0</v>
      </c>
      <c r="R55" s="111" t="str">
        <f t="shared" si="2"/>
        <v/>
      </c>
      <c r="S55" s="111">
        <f>IF(ISBLANK(R55),0,IF(ISNA(VLOOKUP(R55,'Form LTAHO Transaction'!$AH:$AH,1,FALSE)),1,0))</f>
        <v>0</v>
      </c>
    </row>
    <row r="56" spans="2:19" x14ac:dyDescent="0.25">
      <c r="B56" s="12"/>
      <c r="C56" s="12"/>
      <c r="D56" s="12"/>
      <c r="E56" s="12"/>
      <c r="F56" s="12"/>
      <c r="G56" s="33"/>
      <c r="H56" s="34"/>
      <c r="I56" s="34"/>
      <c r="L56" s="111">
        <f t="shared" si="0"/>
        <v>0</v>
      </c>
      <c r="M56" s="111">
        <f t="shared" si="1"/>
        <v>0</v>
      </c>
      <c r="N56" s="111">
        <f>IF(ISBLANK(B56),0,IF(ISNA(VLOOKUP(B56,'Form LTAHO General'!$B:$B,1,FALSE)),1,0))</f>
        <v>0</v>
      </c>
      <c r="O56" s="111">
        <f>IF(ISBLANK(D56),0,IF(ISNA(VLOOKUP(D56,'Form LTAHO Dropdowns (Hidden)'!$H$1:$H$2,1,FALSE)),1,0))</f>
        <v>0</v>
      </c>
      <c r="P56" s="111">
        <f>IF(ISBLANK(E56),0,IF(ISNA(VLOOKUP(E56,'Form LTAHO Dropdowns (Hidden)'!$I$1:$I$12,1,FALSE)),1,0))</f>
        <v>0</v>
      </c>
      <c r="Q56" s="111">
        <f>IF(ISBLANK(I56),0,IF(ISNA(VLOOKUP(I56,'Form LTAHO Dropdowns (Hidden)'!$N$1:$N$4,1,FALSE)),1,0))</f>
        <v>0</v>
      </c>
      <c r="R56" s="111" t="str">
        <f t="shared" si="2"/>
        <v/>
      </c>
      <c r="S56" s="111">
        <f>IF(ISBLANK(R56),0,IF(ISNA(VLOOKUP(R56,'Form LTAHO Transaction'!$AH:$AH,1,FALSE)),1,0))</f>
        <v>0</v>
      </c>
    </row>
    <row r="57" spans="2:19" x14ac:dyDescent="0.25">
      <c r="B57" s="12"/>
      <c r="C57" s="12"/>
      <c r="D57" s="12"/>
      <c r="E57" s="12"/>
      <c r="F57" s="12"/>
      <c r="G57" s="33"/>
      <c r="H57" s="34"/>
      <c r="I57" s="34"/>
      <c r="L57" s="111">
        <f t="shared" si="0"/>
        <v>0</v>
      </c>
      <c r="M57" s="111">
        <f t="shared" si="1"/>
        <v>0</v>
      </c>
      <c r="N57" s="111">
        <f>IF(ISBLANK(B57),0,IF(ISNA(VLOOKUP(B57,'Form LTAHO General'!$B:$B,1,FALSE)),1,0))</f>
        <v>0</v>
      </c>
      <c r="O57" s="111">
        <f>IF(ISBLANK(D57),0,IF(ISNA(VLOOKUP(D57,'Form LTAHO Dropdowns (Hidden)'!$H$1:$H$2,1,FALSE)),1,0))</f>
        <v>0</v>
      </c>
      <c r="P57" s="111">
        <f>IF(ISBLANK(E57),0,IF(ISNA(VLOOKUP(E57,'Form LTAHO Dropdowns (Hidden)'!$I$1:$I$12,1,FALSE)),1,0))</f>
        <v>0</v>
      </c>
      <c r="Q57" s="111">
        <f>IF(ISBLANK(I57),0,IF(ISNA(VLOOKUP(I57,'Form LTAHO Dropdowns (Hidden)'!$N$1:$N$4,1,FALSE)),1,0))</f>
        <v>0</v>
      </c>
      <c r="R57" s="111" t="str">
        <f t="shared" si="2"/>
        <v/>
      </c>
      <c r="S57" s="111">
        <f>IF(ISBLANK(R57),0,IF(ISNA(VLOOKUP(R57,'Form LTAHO Transaction'!$AH:$AH,1,FALSE)),1,0))</f>
        <v>0</v>
      </c>
    </row>
    <row r="58" spans="2:19" x14ac:dyDescent="0.25">
      <c r="B58" s="12"/>
      <c r="C58" s="12"/>
      <c r="D58" s="12"/>
      <c r="E58" s="12"/>
      <c r="F58" s="12"/>
      <c r="G58" s="33"/>
      <c r="H58" s="34"/>
      <c r="I58" s="34"/>
      <c r="L58" s="111">
        <f t="shared" si="0"/>
        <v>0</v>
      </c>
      <c r="M58" s="111">
        <f t="shared" si="1"/>
        <v>0</v>
      </c>
      <c r="N58" s="111">
        <f>IF(ISBLANK(B58),0,IF(ISNA(VLOOKUP(B58,'Form LTAHO General'!$B:$B,1,FALSE)),1,0))</f>
        <v>0</v>
      </c>
      <c r="O58" s="111">
        <f>IF(ISBLANK(D58),0,IF(ISNA(VLOOKUP(D58,'Form LTAHO Dropdowns (Hidden)'!$H$1:$H$2,1,FALSE)),1,0))</f>
        <v>0</v>
      </c>
      <c r="P58" s="111">
        <f>IF(ISBLANK(E58),0,IF(ISNA(VLOOKUP(E58,'Form LTAHO Dropdowns (Hidden)'!$I$1:$I$12,1,FALSE)),1,0))</f>
        <v>0</v>
      </c>
      <c r="Q58" s="111">
        <f>IF(ISBLANK(I58),0,IF(ISNA(VLOOKUP(I58,'Form LTAHO Dropdowns (Hidden)'!$N$1:$N$4,1,FALSE)),1,0))</f>
        <v>0</v>
      </c>
      <c r="R58" s="111" t="str">
        <f t="shared" si="2"/>
        <v/>
      </c>
      <c r="S58" s="111">
        <f>IF(ISBLANK(R58),0,IF(ISNA(VLOOKUP(R58,'Form LTAHO Transaction'!$AH:$AH,1,FALSE)),1,0))</f>
        <v>0</v>
      </c>
    </row>
    <row r="59" spans="2:19" x14ac:dyDescent="0.25">
      <c r="B59" s="12"/>
      <c r="C59" s="12"/>
      <c r="D59" s="12"/>
      <c r="E59" s="12"/>
      <c r="F59" s="12"/>
      <c r="G59" s="33"/>
      <c r="H59" s="34"/>
      <c r="I59" s="34"/>
      <c r="L59" s="111">
        <f t="shared" si="0"/>
        <v>0</v>
      </c>
      <c r="M59" s="111">
        <f t="shared" si="1"/>
        <v>0</v>
      </c>
      <c r="N59" s="111">
        <f>IF(ISBLANK(B59),0,IF(ISNA(VLOOKUP(B59,'Form LTAHO General'!$B:$B,1,FALSE)),1,0))</f>
        <v>0</v>
      </c>
      <c r="O59" s="111">
        <f>IF(ISBLANK(D59),0,IF(ISNA(VLOOKUP(D59,'Form LTAHO Dropdowns (Hidden)'!$H$1:$H$2,1,FALSE)),1,0))</f>
        <v>0</v>
      </c>
      <c r="P59" s="111">
        <f>IF(ISBLANK(E59),0,IF(ISNA(VLOOKUP(E59,'Form LTAHO Dropdowns (Hidden)'!$I$1:$I$12,1,FALSE)),1,0))</f>
        <v>0</v>
      </c>
      <c r="Q59" s="111">
        <f>IF(ISBLANK(I59),0,IF(ISNA(VLOOKUP(I59,'Form LTAHO Dropdowns (Hidden)'!$N$1:$N$4,1,FALSE)),1,0))</f>
        <v>0</v>
      </c>
      <c r="R59" s="111" t="str">
        <f t="shared" si="2"/>
        <v/>
      </c>
      <c r="S59" s="111">
        <f>IF(ISBLANK(R59),0,IF(ISNA(VLOOKUP(R59,'Form LTAHO Transaction'!$AH:$AH,1,FALSE)),1,0))</f>
        <v>0</v>
      </c>
    </row>
    <row r="60" spans="2:19" x14ac:dyDescent="0.25">
      <c r="B60" s="12"/>
      <c r="C60" s="12"/>
      <c r="D60" s="12"/>
      <c r="E60" s="12"/>
      <c r="F60" s="12"/>
      <c r="G60" s="33"/>
      <c r="H60" s="34"/>
      <c r="I60" s="34"/>
      <c r="L60" s="111">
        <f t="shared" si="0"/>
        <v>0</v>
      </c>
      <c r="M60" s="111">
        <f t="shared" si="1"/>
        <v>0</v>
      </c>
      <c r="N60" s="111">
        <f>IF(ISBLANK(B60),0,IF(ISNA(VLOOKUP(B60,'Form LTAHO General'!$B:$B,1,FALSE)),1,0))</f>
        <v>0</v>
      </c>
      <c r="O60" s="111">
        <f>IF(ISBLANK(D60),0,IF(ISNA(VLOOKUP(D60,'Form LTAHO Dropdowns (Hidden)'!$H$1:$H$2,1,FALSE)),1,0))</f>
        <v>0</v>
      </c>
      <c r="P60" s="111">
        <f>IF(ISBLANK(E60),0,IF(ISNA(VLOOKUP(E60,'Form LTAHO Dropdowns (Hidden)'!$I$1:$I$12,1,FALSE)),1,0))</f>
        <v>0</v>
      </c>
      <c r="Q60" s="111">
        <f>IF(ISBLANK(I60),0,IF(ISNA(VLOOKUP(I60,'Form LTAHO Dropdowns (Hidden)'!$N$1:$N$4,1,FALSE)),1,0))</f>
        <v>0</v>
      </c>
      <c r="R60" s="111" t="str">
        <f t="shared" si="2"/>
        <v/>
      </c>
      <c r="S60" s="111">
        <f>IF(ISBLANK(R60),0,IF(ISNA(VLOOKUP(R60,'Form LTAHO Transaction'!$AH:$AH,1,FALSE)),1,0))</f>
        <v>0</v>
      </c>
    </row>
    <row r="61" spans="2:19" x14ac:dyDescent="0.25">
      <c r="B61" s="12"/>
      <c r="C61" s="12"/>
      <c r="D61" s="12"/>
      <c r="E61" s="12"/>
      <c r="F61" s="12"/>
      <c r="G61" s="33"/>
      <c r="H61" s="34"/>
      <c r="I61" s="34"/>
      <c r="L61" s="111">
        <f t="shared" si="0"/>
        <v>0</v>
      </c>
      <c r="M61" s="111">
        <f t="shared" si="1"/>
        <v>0</v>
      </c>
      <c r="N61" s="111">
        <f>IF(ISBLANK(B61),0,IF(ISNA(VLOOKUP(B61,'Form LTAHO General'!$B:$B,1,FALSE)),1,0))</f>
        <v>0</v>
      </c>
      <c r="O61" s="111">
        <f>IF(ISBLANK(D61),0,IF(ISNA(VLOOKUP(D61,'Form LTAHO Dropdowns (Hidden)'!$H$1:$H$2,1,FALSE)),1,0))</f>
        <v>0</v>
      </c>
      <c r="P61" s="111">
        <f>IF(ISBLANK(E61),0,IF(ISNA(VLOOKUP(E61,'Form LTAHO Dropdowns (Hidden)'!$I$1:$I$12,1,FALSE)),1,0))</f>
        <v>0</v>
      </c>
      <c r="Q61" s="111">
        <f>IF(ISBLANK(I61),0,IF(ISNA(VLOOKUP(I61,'Form LTAHO Dropdowns (Hidden)'!$N$1:$N$4,1,FALSE)),1,0))</f>
        <v>0</v>
      </c>
      <c r="R61" s="111" t="str">
        <f t="shared" si="2"/>
        <v/>
      </c>
      <c r="S61" s="111">
        <f>IF(ISBLANK(R61),0,IF(ISNA(VLOOKUP(R61,'Form LTAHO Transaction'!$AH:$AH,1,FALSE)),1,0))</f>
        <v>0</v>
      </c>
    </row>
    <row r="62" spans="2:19" x14ac:dyDescent="0.25">
      <c r="B62" s="12"/>
      <c r="C62" s="12"/>
      <c r="D62" s="12"/>
      <c r="E62" s="12"/>
      <c r="F62" s="12"/>
      <c r="G62" s="33"/>
      <c r="H62" s="34"/>
      <c r="I62" s="34"/>
      <c r="L62" s="111">
        <f t="shared" si="0"/>
        <v>0</v>
      </c>
      <c r="M62" s="111">
        <f t="shared" si="1"/>
        <v>0</v>
      </c>
      <c r="N62" s="111">
        <f>IF(ISBLANK(B62),0,IF(ISNA(VLOOKUP(B62,'Form LTAHO General'!$B:$B,1,FALSE)),1,0))</f>
        <v>0</v>
      </c>
      <c r="O62" s="111">
        <f>IF(ISBLANK(D62),0,IF(ISNA(VLOOKUP(D62,'Form LTAHO Dropdowns (Hidden)'!$H$1:$H$2,1,FALSE)),1,0))</f>
        <v>0</v>
      </c>
      <c r="P62" s="111">
        <f>IF(ISBLANK(E62),0,IF(ISNA(VLOOKUP(E62,'Form LTAHO Dropdowns (Hidden)'!$I$1:$I$12,1,FALSE)),1,0))</f>
        <v>0</v>
      </c>
      <c r="Q62" s="111">
        <f>IF(ISBLANK(I62),0,IF(ISNA(VLOOKUP(I62,'Form LTAHO Dropdowns (Hidden)'!$N$1:$N$4,1,FALSE)),1,0))</f>
        <v>0</v>
      </c>
      <c r="R62" s="111" t="str">
        <f t="shared" si="2"/>
        <v/>
      </c>
      <c r="S62" s="111">
        <f>IF(ISBLANK(R62),0,IF(ISNA(VLOOKUP(R62,'Form LTAHO Transaction'!$AH:$AH,1,FALSE)),1,0))</f>
        <v>0</v>
      </c>
    </row>
    <row r="63" spans="2:19" x14ac:dyDescent="0.25">
      <c r="B63" s="12"/>
      <c r="C63" s="12"/>
      <c r="D63" s="12"/>
      <c r="E63" s="12"/>
      <c r="F63" s="12"/>
      <c r="G63" s="33"/>
      <c r="H63" s="34"/>
      <c r="I63" s="34"/>
      <c r="L63" s="111">
        <f t="shared" si="0"/>
        <v>0</v>
      </c>
      <c r="M63" s="111">
        <f t="shared" si="1"/>
        <v>0</v>
      </c>
      <c r="N63" s="111">
        <f>IF(ISBLANK(B63),0,IF(ISNA(VLOOKUP(B63,'Form LTAHO General'!$B:$B,1,FALSE)),1,0))</f>
        <v>0</v>
      </c>
      <c r="O63" s="111">
        <f>IF(ISBLANK(D63),0,IF(ISNA(VLOOKUP(D63,'Form LTAHO Dropdowns (Hidden)'!$H$1:$H$2,1,FALSE)),1,0))</f>
        <v>0</v>
      </c>
      <c r="P63" s="111">
        <f>IF(ISBLANK(E63),0,IF(ISNA(VLOOKUP(E63,'Form LTAHO Dropdowns (Hidden)'!$I$1:$I$12,1,FALSE)),1,0))</f>
        <v>0</v>
      </c>
      <c r="Q63" s="111">
        <f>IF(ISBLANK(I63),0,IF(ISNA(VLOOKUP(I63,'Form LTAHO Dropdowns (Hidden)'!$N$1:$N$4,1,FALSE)),1,0))</f>
        <v>0</v>
      </c>
      <c r="R63" s="111" t="str">
        <f t="shared" si="2"/>
        <v/>
      </c>
      <c r="S63" s="111">
        <f>IF(ISBLANK(R63),0,IF(ISNA(VLOOKUP(R63,'Form LTAHO Transaction'!$AH:$AH,1,FALSE)),1,0))</f>
        <v>0</v>
      </c>
    </row>
    <row r="64" spans="2:19" x14ac:dyDescent="0.25">
      <c r="B64" s="12"/>
      <c r="C64" s="12"/>
      <c r="D64" s="12"/>
      <c r="E64" s="12"/>
      <c r="F64" s="12"/>
      <c r="G64" s="33"/>
      <c r="H64" s="34"/>
      <c r="I64" s="34"/>
      <c r="L64" s="111">
        <f t="shared" si="0"/>
        <v>0</v>
      </c>
      <c r="M64" s="111">
        <f t="shared" si="1"/>
        <v>0</v>
      </c>
      <c r="N64" s="111">
        <f>IF(ISBLANK(B64),0,IF(ISNA(VLOOKUP(B64,'Form LTAHO General'!$B:$B,1,FALSE)),1,0))</f>
        <v>0</v>
      </c>
      <c r="O64" s="111">
        <f>IF(ISBLANK(D64),0,IF(ISNA(VLOOKUP(D64,'Form LTAHO Dropdowns (Hidden)'!$H$1:$H$2,1,FALSE)),1,0))</f>
        <v>0</v>
      </c>
      <c r="P64" s="111">
        <f>IF(ISBLANK(E64),0,IF(ISNA(VLOOKUP(E64,'Form LTAHO Dropdowns (Hidden)'!$I$1:$I$12,1,FALSE)),1,0))</f>
        <v>0</v>
      </c>
      <c r="Q64" s="111">
        <f>IF(ISBLANK(I64),0,IF(ISNA(VLOOKUP(I64,'Form LTAHO Dropdowns (Hidden)'!$N$1:$N$4,1,FALSE)),1,0))</f>
        <v>0</v>
      </c>
      <c r="R64" s="111" t="str">
        <f t="shared" si="2"/>
        <v/>
      </c>
      <c r="S64" s="111">
        <f>IF(ISBLANK(R64),0,IF(ISNA(VLOOKUP(R64,'Form LTAHO Transaction'!$AH:$AH,1,FALSE)),1,0))</f>
        <v>0</v>
      </c>
    </row>
    <row r="65" spans="2:19" x14ac:dyDescent="0.25">
      <c r="B65" s="12"/>
      <c r="C65" s="12"/>
      <c r="D65" s="12"/>
      <c r="E65" s="12"/>
      <c r="F65" s="12"/>
      <c r="G65" s="33"/>
      <c r="H65" s="34"/>
      <c r="I65" s="34"/>
      <c r="L65" s="111">
        <f t="shared" si="0"/>
        <v>0</v>
      </c>
      <c r="M65" s="111">
        <f t="shared" si="1"/>
        <v>0</v>
      </c>
      <c r="N65" s="111">
        <f>IF(ISBLANK(B65),0,IF(ISNA(VLOOKUP(B65,'Form LTAHO General'!$B:$B,1,FALSE)),1,0))</f>
        <v>0</v>
      </c>
      <c r="O65" s="111">
        <f>IF(ISBLANK(D65),0,IF(ISNA(VLOOKUP(D65,'Form LTAHO Dropdowns (Hidden)'!$H$1:$H$2,1,FALSE)),1,0))</f>
        <v>0</v>
      </c>
      <c r="P65" s="111">
        <f>IF(ISBLANK(E65),0,IF(ISNA(VLOOKUP(E65,'Form LTAHO Dropdowns (Hidden)'!$I$1:$I$12,1,FALSE)),1,0))</f>
        <v>0</v>
      </c>
      <c r="Q65" s="111">
        <f>IF(ISBLANK(I65),0,IF(ISNA(VLOOKUP(I65,'Form LTAHO Dropdowns (Hidden)'!$N$1:$N$4,1,FALSE)),1,0))</f>
        <v>0</v>
      </c>
      <c r="R65" s="111" t="str">
        <f t="shared" si="2"/>
        <v/>
      </c>
      <c r="S65" s="111">
        <f>IF(ISBLANK(R65),0,IF(ISNA(VLOOKUP(R65,'Form LTAHO Transaction'!$AH:$AH,1,FALSE)),1,0))</f>
        <v>0</v>
      </c>
    </row>
    <row r="66" spans="2:19" x14ac:dyDescent="0.25">
      <c r="B66" s="12"/>
      <c r="C66" s="12"/>
      <c r="D66" s="12"/>
      <c r="E66" s="12"/>
      <c r="F66" s="12"/>
      <c r="G66" s="33"/>
      <c r="H66" s="34"/>
      <c r="I66" s="34"/>
      <c r="L66" s="111">
        <f t="shared" si="0"/>
        <v>0</v>
      </c>
      <c r="M66" s="111">
        <f t="shared" si="1"/>
        <v>0</v>
      </c>
      <c r="N66" s="111">
        <f>IF(ISBLANK(B66),0,IF(ISNA(VLOOKUP(B66,'Form LTAHO General'!$B:$B,1,FALSE)),1,0))</f>
        <v>0</v>
      </c>
      <c r="O66" s="111">
        <f>IF(ISBLANK(D66),0,IF(ISNA(VLOOKUP(D66,'Form LTAHO Dropdowns (Hidden)'!$H$1:$H$2,1,FALSE)),1,0))</f>
        <v>0</v>
      </c>
      <c r="P66" s="111">
        <f>IF(ISBLANK(E66),0,IF(ISNA(VLOOKUP(E66,'Form LTAHO Dropdowns (Hidden)'!$I$1:$I$12,1,FALSE)),1,0))</f>
        <v>0</v>
      </c>
      <c r="Q66" s="111">
        <f>IF(ISBLANK(I66),0,IF(ISNA(VLOOKUP(I66,'Form LTAHO Dropdowns (Hidden)'!$N$1:$N$4,1,FALSE)),1,0))</f>
        <v>0</v>
      </c>
      <c r="R66" s="111" t="str">
        <f t="shared" si="2"/>
        <v/>
      </c>
      <c r="S66" s="111">
        <f>IF(ISBLANK(R66),0,IF(ISNA(VLOOKUP(R66,'Form LTAHO Transaction'!$AH:$AH,1,FALSE)),1,0))</f>
        <v>0</v>
      </c>
    </row>
    <row r="67" spans="2:19" x14ac:dyDescent="0.25">
      <c r="B67" s="12"/>
      <c r="C67" s="12"/>
      <c r="D67" s="12"/>
      <c r="E67" s="12"/>
      <c r="F67" s="12"/>
      <c r="G67" s="33"/>
      <c r="H67" s="34"/>
      <c r="I67" s="34"/>
      <c r="L67" s="111">
        <f t="shared" si="0"/>
        <v>0</v>
      </c>
      <c r="M67" s="111">
        <f t="shared" si="1"/>
        <v>0</v>
      </c>
      <c r="N67" s="111">
        <f>IF(ISBLANK(B67),0,IF(ISNA(VLOOKUP(B67,'Form LTAHO General'!$B:$B,1,FALSE)),1,0))</f>
        <v>0</v>
      </c>
      <c r="O67" s="111">
        <f>IF(ISBLANK(D67),0,IF(ISNA(VLOOKUP(D67,'Form LTAHO Dropdowns (Hidden)'!$H$1:$H$2,1,FALSE)),1,0))</f>
        <v>0</v>
      </c>
      <c r="P67" s="111">
        <f>IF(ISBLANK(E67),0,IF(ISNA(VLOOKUP(E67,'Form LTAHO Dropdowns (Hidden)'!$I$1:$I$12,1,FALSE)),1,0))</f>
        <v>0</v>
      </c>
      <c r="Q67" s="111">
        <f>IF(ISBLANK(I67),0,IF(ISNA(VLOOKUP(I67,'Form LTAHO Dropdowns (Hidden)'!$N$1:$N$4,1,FALSE)),1,0))</f>
        <v>0</v>
      </c>
      <c r="R67" s="111" t="str">
        <f t="shared" si="2"/>
        <v/>
      </c>
      <c r="S67" s="111">
        <f>IF(ISBLANK(R67),0,IF(ISNA(VLOOKUP(R67,'Form LTAHO Transaction'!$AH:$AH,1,FALSE)),1,0))</f>
        <v>0</v>
      </c>
    </row>
    <row r="68" spans="2:19" x14ac:dyDescent="0.25">
      <c r="B68" s="12"/>
      <c r="C68" s="12"/>
      <c r="D68" s="12"/>
      <c r="E68" s="12"/>
      <c r="F68" s="12"/>
      <c r="G68" s="33"/>
      <c r="H68" s="34"/>
      <c r="I68" s="34"/>
      <c r="L68" s="111">
        <f t="shared" ref="L68:L131" si="3">IF(COUNTA(B68:I68)&gt;0,2-(COUNTA(B68:C68)),0)</f>
        <v>0</v>
      </c>
      <c r="M68" s="111">
        <f t="shared" ref="M68:M131" si="4">IF(E68="Others",COUNTBLANK(F68),0)</f>
        <v>0</v>
      </c>
      <c r="N68" s="111">
        <f>IF(ISBLANK(B68),0,IF(ISNA(VLOOKUP(B68,'Form LTAHO General'!$B:$B,1,FALSE)),1,0))</f>
        <v>0</v>
      </c>
      <c r="O68" s="111">
        <f>IF(ISBLANK(D68),0,IF(ISNA(VLOOKUP(D68,'Form LTAHO Dropdowns (Hidden)'!$H$1:$H$2,1,FALSE)),1,0))</f>
        <v>0</v>
      </c>
      <c r="P68" s="111">
        <f>IF(ISBLANK(E68),0,IF(ISNA(VLOOKUP(E68,'Form LTAHO Dropdowns (Hidden)'!$I$1:$I$12,1,FALSE)),1,0))</f>
        <v>0</v>
      </c>
      <c r="Q68" s="111">
        <f>IF(ISBLANK(I68),0,IF(ISNA(VLOOKUP(I68,'Form LTAHO Dropdowns (Hidden)'!$N$1:$N$4,1,FALSE)),1,0))</f>
        <v>0</v>
      </c>
      <c r="R68" s="111" t="str">
        <f t="shared" ref="R68:R131" si="5">_xlfn.CONCAT(B68:C68)</f>
        <v/>
      </c>
      <c r="S68" s="111">
        <f>IF(ISBLANK(R68),0,IF(ISNA(VLOOKUP(R68,'Form LTAHO Transaction'!$AH:$AH,1,FALSE)),1,0))</f>
        <v>0</v>
      </c>
    </row>
    <row r="69" spans="2:19" x14ac:dyDescent="0.25">
      <c r="B69" s="12"/>
      <c r="C69" s="12"/>
      <c r="D69" s="12"/>
      <c r="E69" s="12"/>
      <c r="F69" s="12"/>
      <c r="G69" s="33"/>
      <c r="H69" s="34"/>
      <c r="I69" s="34"/>
      <c r="L69" s="111">
        <f t="shared" si="3"/>
        <v>0</v>
      </c>
      <c r="M69" s="111">
        <f t="shared" si="4"/>
        <v>0</v>
      </c>
      <c r="N69" s="111">
        <f>IF(ISBLANK(B69),0,IF(ISNA(VLOOKUP(B69,'Form LTAHO General'!$B:$B,1,FALSE)),1,0))</f>
        <v>0</v>
      </c>
      <c r="O69" s="111">
        <f>IF(ISBLANK(D69),0,IF(ISNA(VLOOKUP(D69,'Form LTAHO Dropdowns (Hidden)'!$H$1:$H$2,1,FALSE)),1,0))</f>
        <v>0</v>
      </c>
      <c r="P69" s="111">
        <f>IF(ISBLANK(E69),0,IF(ISNA(VLOOKUP(E69,'Form LTAHO Dropdowns (Hidden)'!$I$1:$I$12,1,FALSE)),1,0))</f>
        <v>0</v>
      </c>
      <c r="Q69" s="111">
        <f>IF(ISBLANK(I69),0,IF(ISNA(VLOOKUP(I69,'Form LTAHO Dropdowns (Hidden)'!$N$1:$N$4,1,FALSE)),1,0))</f>
        <v>0</v>
      </c>
      <c r="R69" s="111" t="str">
        <f t="shared" si="5"/>
        <v/>
      </c>
      <c r="S69" s="111">
        <f>IF(ISBLANK(R69),0,IF(ISNA(VLOOKUP(R69,'Form LTAHO Transaction'!$AH:$AH,1,FALSE)),1,0))</f>
        <v>0</v>
      </c>
    </row>
    <row r="70" spans="2:19" x14ac:dyDescent="0.25">
      <c r="B70" s="12"/>
      <c r="C70" s="12"/>
      <c r="D70" s="12"/>
      <c r="E70" s="12"/>
      <c r="F70" s="12"/>
      <c r="G70" s="33"/>
      <c r="H70" s="34"/>
      <c r="I70" s="34"/>
      <c r="L70" s="111">
        <f t="shared" si="3"/>
        <v>0</v>
      </c>
      <c r="M70" s="111">
        <f t="shared" si="4"/>
        <v>0</v>
      </c>
      <c r="N70" s="111">
        <f>IF(ISBLANK(B70),0,IF(ISNA(VLOOKUP(B70,'Form LTAHO General'!$B:$B,1,FALSE)),1,0))</f>
        <v>0</v>
      </c>
      <c r="O70" s="111">
        <f>IF(ISBLANK(D70),0,IF(ISNA(VLOOKUP(D70,'Form LTAHO Dropdowns (Hidden)'!$H$1:$H$2,1,FALSE)),1,0))</f>
        <v>0</v>
      </c>
      <c r="P70" s="111">
        <f>IF(ISBLANK(E70),0,IF(ISNA(VLOOKUP(E70,'Form LTAHO Dropdowns (Hidden)'!$I$1:$I$12,1,FALSE)),1,0))</f>
        <v>0</v>
      </c>
      <c r="Q70" s="111">
        <f>IF(ISBLANK(I70),0,IF(ISNA(VLOOKUP(I70,'Form LTAHO Dropdowns (Hidden)'!$N$1:$N$4,1,FALSE)),1,0))</f>
        <v>0</v>
      </c>
      <c r="R70" s="111" t="str">
        <f t="shared" si="5"/>
        <v/>
      </c>
      <c r="S70" s="111">
        <f>IF(ISBLANK(R70),0,IF(ISNA(VLOOKUP(R70,'Form LTAHO Transaction'!$AH:$AH,1,FALSE)),1,0))</f>
        <v>0</v>
      </c>
    </row>
    <row r="71" spans="2:19" x14ac:dyDescent="0.25">
      <c r="B71" s="12"/>
      <c r="C71" s="12"/>
      <c r="D71" s="12"/>
      <c r="E71" s="12"/>
      <c r="F71" s="12"/>
      <c r="G71" s="33"/>
      <c r="H71" s="34"/>
      <c r="I71" s="34"/>
      <c r="L71" s="111">
        <f t="shared" si="3"/>
        <v>0</v>
      </c>
      <c r="M71" s="111">
        <f t="shared" si="4"/>
        <v>0</v>
      </c>
      <c r="N71" s="111">
        <f>IF(ISBLANK(B71),0,IF(ISNA(VLOOKUP(B71,'Form LTAHO General'!$B:$B,1,FALSE)),1,0))</f>
        <v>0</v>
      </c>
      <c r="O71" s="111">
        <f>IF(ISBLANK(D71),0,IF(ISNA(VLOOKUP(D71,'Form LTAHO Dropdowns (Hidden)'!$H$1:$H$2,1,FALSE)),1,0))</f>
        <v>0</v>
      </c>
      <c r="P71" s="111">
        <f>IF(ISBLANK(E71),0,IF(ISNA(VLOOKUP(E71,'Form LTAHO Dropdowns (Hidden)'!$I$1:$I$12,1,FALSE)),1,0))</f>
        <v>0</v>
      </c>
      <c r="Q71" s="111">
        <f>IF(ISBLANK(I71),0,IF(ISNA(VLOOKUP(I71,'Form LTAHO Dropdowns (Hidden)'!$N$1:$N$4,1,FALSE)),1,0))</f>
        <v>0</v>
      </c>
      <c r="R71" s="111" t="str">
        <f t="shared" si="5"/>
        <v/>
      </c>
      <c r="S71" s="111">
        <f>IF(ISBLANK(R71),0,IF(ISNA(VLOOKUP(R71,'Form LTAHO Transaction'!$AH:$AH,1,FALSE)),1,0))</f>
        <v>0</v>
      </c>
    </row>
    <row r="72" spans="2:19" x14ac:dyDescent="0.25">
      <c r="B72" s="12"/>
      <c r="C72" s="12"/>
      <c r="D72" s="12"/>
      <c r="E72" s="12"/>
      <c r="F72" s="12"/>
      <c r="G72" s="33"/>
      <c r="H72" s="34"/>
      <c r="I72" s="34"/>
      <c r="L72" s="111">
        <f t="shared" si="3"/>
        <v>0</v>
      </c>
      <c r="M72" s="111">
        <f t="shared" si="4"/>
        <v>0</v>
      </c>
      <c r="N72" s="111">
        <f>IF(ISBLANK(B72),0,IF(ISNA(VLOOKUP(B72,'Form LTAHO General'!$B:$B,1,FALSE)),1,0))</f>
        <v>0</v>
      </c>
      <c r="O72" s="111">
        <f>IF(ISBLANK(D72),0,IF(ISNA(VLOOKUP(D72,'Form LTAHO Dropdowns (Hidden)'!$H$1:$H$2,1,FALSE)),1,0))</f>
        <v>0</v>
      </c>
      <c r="P72" s="111">
        <f>IF(ISBLANK(E72),0,IF(ISNA(VLOOKUP(E72,'Form LTAHO Dropdowns (Hidden)'!$I$1:$I$12,1,FALSE)),1,0))</f>
        <v>0</v>
      </c>
      <c r="Q72" s="111">
        <f>IF(ISBLANK(I72),0,IF(ISNA(VLOOKUP(I72,'Form LTAHO Dropdowns (Hidden)'!$N$1:$N$4,1,FALSE)),1,0))</f>
        <v>0</v>
      </c>
      <c r="R72" s="111" t="str">
        <f t="shared" si="5"/>
        <v/>
      </c>
      <c r="S72" s="111">
        <f>IF(ISBLANK(R72),0,IF(ISNA(VLOOKUP(R72,'Form LTAHO Transaction'!$AH:$AH,1,FALSE)),1,0))</f>
        <v>0</v>
      </c>
    </row>
    <row r="73" spans="2:19" x14ac:dyDescent="0.25">
      <c r="B73" s="12"/>
      <c r="C73" s="12"/>
      <c r="D73" s="12"/>
      <c r="E73" s="12"/>
      <c r="F73" s="12"/>
      <c r="G73" s="33"/>
      <c r="H73" s="34"/>
      <c r="I73" s="34"/>
      <c r="L73" s="111">
        <f t="shared" si="3"/>
        <v>0</v>
      </c>
      <c r="M73" s="111">
        <f t="shared" si="4"/>
        <v>0</v>
      </c>
      <c r="N73" s="111">
        <f>IF(ISBLANK(B73),0,IF(ISNA(VLOOKUP(B73,'Form LTAHO General'!$B:$B,1,FALSE)),1,0))</f>
        <v>0</v>
      </c>
      <c r="O73" s="111">
        <f>IF(ISBLANK(D73),0,IF(ISNA(VLOOKUP(D73,'Form LTAHO Dropdowns (Hidden)'!$H$1:$H$2,1,FALSE)),1,0))</f>
        <v>0</v>
      </c>
      <c r="P73" s="111">
        <f>IF(ISBLANK(E73),0,IF(ISNA(VLOOKUP(E73,'Form LTAHO Dropdowns (Hidden)'!$I$1:$I$12,1,FALSE)),1,0))</f>
        <v>0</v>
      </c>
      <c r="Q73" s="111">
        <f>IF(ISBLANK(I73),0,IF(ISNA(VLOOKUP(I73,'Form LTAHO Dropdowns (Hidden)'!$N$1:$N$4,1,FALSE)),1,0))</f>
        <v>0</v>
      </c>
      <c r="R73" s="111" t="str">
        <f t="shared" si="5"/>
        <v/>
      </c>
      <c r="S73" s="111">
        <f>IF(ISBLANK(R73),0,IF(ISNA(VLOOKUP(R73,'Form LTAHO Transaction'!$AH:$AH,1,FALSE)),1,0))</f>
        <v>0</v>
      </c>
    </row>
    <row r="74" spans="2:19" x14ac:dyDescent="0.25">
      <c r="B74" s="12"/>
      <c r="C74" s="12"/>
      <c r="D74" s="12"/>
      <c r="E74" s="12"/>
      <c r="F74" s="12"/>
      <c r="G74" s="33"/>
      <c r="H74" s="34"/>
      <c r="I74" s="34"/>
      <c r="L74" s="111">
        <f t="shared" si="3"/>
        <v>0</v>
      </c>
      <c r="M74" s="111">
        <f t="shared" si="4"/>
        <v>0</v>
      </c>
      <c r="N74" s="111">
        <f>IF(ISBLANK(B74),0,IF(ISNA(VLOOKUP(B74,'Form LTAHO General'!$B:$B,1,FALSE)),1,0))</f>
        <v>0</v>
      </c>
      <c r="O74" s="111">
        <f>IF(ISBLANK(D74),0,IF(ISNA(VLOOKUP(D74,'Form LTAHO Dropdowns (Hidden)'!$H$1:$H$2,1,FALSE)),1,0))</f>
        <v>0</v>
      </c>
      <c r="P74" s="111">
        <f>IF(ISBLANK(E74),0,IF(ISNA(VLOOKUP(E74,'Form LTAHO Dropdowns (Hidden)'!$I$1:$I$12,1,FALSE)),1,0))</f>
        <v>0</v>
      </c>
      <c r="Q74" s="111">
        <f>IF(ISBLANK(I74),0,IF(ISNA(VLOOKUP(I74,'Form LTAHO Dropdowns (Hidden)'!$N$1:$N$4,1,FALSE)),1,0))</f>
        <v>0</v>
      </c>
      <c r="R74" s="111" t="str">
        <f t="shared" si="5"/>
        <v/>
      </c>
      <c r="S74" s="111">
        <f>IF(ISBLANK(R74),0,IF(ISNA(VLOOKUP(R74,'Form LTAHO Transaction'!$AH:$AH,1,FALSE)),1,0))</f>
        <v>0</v>
      </c>
    </row>
    <row r="75" spans="2:19" x14ac:dyDescent="0.25">
      <c r="B75" s="12"/>
      <c r="C75" s="12"/>
      <c r="D75" s="12"/>
      <c r="E75" s="12"/>
      <c r="F75" s="12"/>
      <c r="G75" s="33"/>
      <c r="H75" s="34"/>
      <c r="I75" s="34"/>
      <c r="L75" s="111">
        <f t="shared" si="3"/>
        <v>0</v>
      </c>
      <c r="M75" s="111">
        <f t="shared" si="4"/>
        <v>0</v>
      </c>
      <c r="N75" s="111">
        <f>IF(ISBLANK(B75),0,IF(ISNA(VLOOKUP(B75,'Form LTAHO General'!$B:$B,1,FALSE)),1,0))</f>
        <v>0</v>
      </c>
      <c r="O75" s="111">
        <f>IF(ISBLANK(D75),0,IF(ISNA(VLOOKUP(D75,'Form LTAHO Dropdowns (Hidden)'!$H$1:$H$2,1,FALSE)),1,0))</f>
        <v>0</v>
      </c>
      <c r="P75" s="111">
        <f>IF(ISBLANK(E75),0,IF(ISNA(VLOOKUP(E75,'Form LTAHO Dropdowns (Hidden)'!$I$1:$I$12,1,FALSE)),1,0))</f>
        <v>0</v>
      </c>
      <c r="Q75" s="111">
        <f>IF(ISBLANK(I75),0,IF(ISNA(VLOOKUP(I75,'Form LTAHO Dropdowns (Hidden)'!$N$1:$N$4,1,FALSE)),1,0))</f>
        <v>0</v>
      </c>
      <c r="R75" s="111" t="str">
        <f t="shared" si="5"/>
        <v/>
      </c>
      <c r="S75" s="111">
        <f>IF(ISBLANK(R75),0,IF(ISNA(VLOOKUP(R75,'Form LTAHO Transaction'!$AH:$AH,1,FALSE)),1,0))</f>
        <v>0</v>
      </c>
    </row>
    <row r="76" spans="2:19" x14ac:dyDescent="0.25">
      <c r="B76" s="12"/>
      <c r="C76" s="12"/>
      <c r="D76" s="12"/>
      <c r="E76" s="12"/>
      <c r="F76" s="12"/>
      <c r="G76" s="33"/>
      <c r="H76" s="34"/>
      <c r="I76" s="34"/>
      <c r="L76" s="111">
        <f t="shared" si="3"/>
        <v>0</v>
      </c>
      <c r="M76" s="111">
        <f t="shared" si="4"/>
        <v>0</v>
      </c>
      <c r="N76" s="111">
        <f>IF(ISBLANK(B76),0,IF(ISNA(VLOOKUP(B76,'Form LTAHO General'!$B:$B,1,FALSE)),1,0))</f>
        <v>0</v>
      </c>
      <c r="O76" s="111">
        <f>IF(ISBLANK(D76),0,IF(ISNA(VLOOKUP(D76,'Form LTAHO Dropdowns (Hidden)'!$H$1:$H$2,1,FALSE)),1,0))</f>
        <v>0</v>
      </c>
      <c r="P76" s="111">
        <f>IF(ISBLANK(E76),0,IF(ISNA(VLOOKUP(E76,'Form LTAHO Dropdowns (Hidden)'!$I$1:$I$12,1,FALSE)),1,0))</f>
        <v>0</v>
      </c>
      <c r="Q76" s="111">
        <f>IF(ISBLANK(I76),0,IF(ISNA(VLOOKUP(I76,'Form LTAHO Dropdowns (Hidden)'!$N$1:$N$4,1,FALSE)),1,0))</f>
        <v>0</v>
      </c>
      <c r="R76" s="111" t="str">
        <f t="shared" si="5"/>
        <v/>
      </c>
      <c r="S76" s="111">
        <f>IF(ISBLANK(R76),0,IF(ISNA(VLOOKUP(R76,'Form LTAHO Transaction'!$AH:$AH,1,FALSE)),1,0))</f>
        <v>0</v>
      </c>
    </row>
    <row r="77" spans="2:19" x14ac:dyDescent="0.25">
      <c r="B77" s="12"/>
      <c r="C77" s="12"/>
      <c r="D77" s="12"/>
      <c r="E77" s="12"/>
      <c r="F77" s="12"/>
      <c r="G77" s="33"/>
      <c r="H77" s="34"/>
      <c r="I77" s="34"/>
      <c r="L77" s="111">
        <f t="shared" si="3"/>
        <v>0</v>
      </c>
      <c r="M77" s="111">
        <f t="shared" si="4"/>
        <v>0</v>
      </c>
      <c r="N77" s="111">
        <f>IF(ISBLANK(B77),0,IF(ISNA(VLOOKUP(B77,'Form LTAHO General'!$B:$B,1,FALSE)),1,0))</f>
        <v>0</v>
      </c>
      <c r="O77" s="111">
        <f>IF(ISBLANK(D77),0,IF(ISNA(VLOOKUP(D77,'Form LTAHO Dropdowns (Hidden)'!$H$1:$H$2,1,FALSE)),1,0))</f>
        <v>0</v>
      </c>
      <c r="P77" s="111">
        <f>IF(ISBLANK(E77),0,IF(ISNA(VLOOKUP(E77,'Form LTAHO Dropdowns (Hidden)'!$I$1:$I$12,1,FALSE)),1,0))</f>
        <v>0</v>
      </c>
      <c r="Q77" s="111">
        <f>IF(ISBLANK(I77),0,IF(ISNA(VLOOKUP(I77,'Form LTAHO Dropdowns (Hidden)'!$N$1:$N$4,1,FALSE)),1,0))</f>
        <v>0</v>
      </c>
      <c r="R77" s="111" t="str">
        <f t="shared" si="5"/>
        <v/>
      </c>
      <c r="S77" s="111">
        <f>IF(ISBLANK(R77),0,IF(ISNA(VLOOKUP(R77,'Form LTAHO Transaction'!$AH:$AH,1,FALSE)),1,0))</f>
        <v>0</v>
      </c>
    </row>
    <row r="78" spans="2:19" x14ac:dyDescent="0.25">
      <c r="B78" s="12"/>
      <c r="C78" s="12"/>
      <c r="D78" s="12"/>
      <c r="E78" s="12"/>
      <c r="F78" s="12"/>
      <c r="G78" s="33"/>
      <c r="H78" s="34"/>
      <c r="I78" s="34"/>
      <c r="L78" s="111">
        <f t="shared" si="3"/>
        <v>0</v>
      </c>
      <c r="M78" s="111">
        <f t="shared" si="4"/>
        <v>0</v>
      </c>
      <c r="N78" s="111">
        <f>IF(ISBLANK(B78),0,IF(ISNA(VLOOKUP(B78,'Form LTAHO General'!$B:$B,1,FALSE)),1,0))</f>
        <v>0</v>
      </c>
      <c r="O78" s="111">
        <f>IF(ISBLANK(D78),0,IF(ISNA(VLOOKUP(D78,'Form LTAHO Dropdowns (Hidden)'!$H$1:$H$2,1,FALSE)),1,0))</f>
        <v>0</v>
      </c>
      <c r="P78" s="111">
        <f>IF(ISBLANK(E78),0,IF(ISNA(VLOOKUP(E78,'Form LTAHO Dropdowns (Hidden)'!$I$1:$I$12,1,FALSE)),1,0))</f>
        <v>0</v>
      </c>
      <c r="Q78" s="111">
        <f>IF(ISBLANK(I78),0,IF(ISNA(VLOOKUP(I78,'Form LTAHO Dropdowns (Hidden)'!$N$1:$N$4,1,FALSE)),1,0))</f>
        <v>0</v>
      </c>
      <c r="R78" s="111" t="str">
        <f t="shared" si="5"/>
        <v/>
      </c>
      <c r="S78" s="111">
        <f>IF(ISBLANK(R78),0,IF(ISNA(VLOOKUP(R78,'Form LTAHO Transaction'!$AH:$AH,1,FALSE)),1,0))</f>
        <v>0</v>
      </c>
    </row>
    <row r="79" spans="2:19" x14ac:dyDescent="0.25">
      <c r="B79" s="12"/>
      <c r="C79" s="12"/>
      <c r="D79" s="12"/>
      <c r="E79" s="12"/>
      <c r="F79" s="12"/>
      <c r="G79" s="33"/>
      <c r="H79" s="34"/>
      <c r="I79" s="34"/>
      <c r="L79" s="111">
        <f t="shared" si="3"/>
        <v>0</v>
      </c>
      <c r="M79" s="111">
        <f t="shared" si="4"/>
        <v>0</v>
      </c>
      <c r="N79" s="111">
        <f>IF(ISBLANK(B79),0,IF(ISNA(VLOOKUP(B79,'Form LTAHO General'!$B:$B,1,FALSE)),1,0))</f>
        <v>0</v>
      </c>
      <c r="O79" s="111">
        <f>IF(ISBLANK(D79),0,IF(ISNA(VLOOKUP(D79,'Form LTAHO Dropdowns (Hidden)'!$H$1:$H$2,1,FALSE)),1,0))</f>
        <v>0</v>
      </c>
      <c r="P79" s="111">
        <f>IF(ISBLANK(E79),0,IF(ISNA(VLOOKUP(E79,'Form LTAHO Dropdowns (Hidden)'!$I$1:$I$12,1,FALSE)),1,0))</f>
        <v>0</v>
      </c>
      <c r="Q79" s="111">
        <f>IF(ISBLANK(I79),0,IF(ISNA(VLOOKUP(I79,'Form LTAHO Dropdowns (Hidden)'!$N$1:$N$4,1,FALSE)),1,0))</f>
        <v>0</v>
      </c>
      <c r="R79" s="111" t="str">
        <f t="shared" si="5"/>
        <v/>
      </c>
      <c r="S79" s="111">
        <f>IF(ISBLANK(R79),0,IF(ISNA(VLOOKUP(R79,'Form LTAHO Transaction'!$AH:$AH,1,FALSE)),1,0))</f>
        <v>0</v>
      </c>
    </row>
    <row r="80" spans="2:19" x14ac:dyDescent="0.25">
      <c r="B80" s="12"/>
      <c r="C80" s="12"/>
      <c r="D80" s="12"/>
      <c r="E80" s="12"/>
      <c r="F80" s="12"/>
      <c r="G80" s="33"/>
      <c r="H80" s="34"/>
      <c r="I80" s="34"/>
      <c r="L80" s="111">
        <f t="shared" si="3"/>
        <v>0</v>
      </c>
      <c r="M80" s="111">
        <f t="shared" si="4"/>
        <v>0</v>
      </c>
      <c r="N80" s="111">
        <f>IF(ISBLANK(B80),0,IF(ISNA(VLOOKUP(B80,'Form LTAHO General'!$B:$B,1,FALSE)),1,0))</f>
        <v>0</v>
      </c>
      <c r="O80" s="111">
        <f>IF(ISBLANK(D80),0,IF(ISNA(VLOOKUP(D80,'Form LTAHO Dropdowns (Hidden)'!$H$1:$H$2,1,FALSE)),1,0))</f>
        <v>0</v>
      </c>
      <c r="P80" s="111">
        <f>IF(ISBLANK(E80),0,IF(ISNA(VLOOKUP(E80,'Form LTAHO Dropdowns (Hidden)'!$I$1:$I$12,1,FALSE)),1,0))</f>
        <v>0</v>
      </c>
      <c r="Q80" s="111">
        <f>IF(ISBLANK(I80),0,IF(ISNA(VLOOKUP(I80,'Form LTAHO Dropdowns (Hidden)'!$N$1:$N$4,1,FALSE)),1,0))</f>
        <v>0</v>
      </c>
      <c r="R80" s="111" t="str">
        <f t="shared" si="5"/>
        <v/>
      </c>
      <c r="S80" s="111">
        <f>IF(ISBLANK(R80),0,IF(ISNA(VLOOKUP(R80,'Form LTAHO Transaction'!$AH:$AH,1,FALSE)),1,0))</f>
        <v>0</v>
      </c>
    </row>
    <row r="81" spans="2:19" x14ac:dyDescent="0.25">
      <c r="B81" s="12"/>
      <c r="C81" s="12"/>
      <c r="D81" s="12"/>
      <c r="E81" s="12"/>
      <c r="F81" s="12"/>
      <c r="G81" s="33"/>
      <c r="H81" s="34"/>
      <c r="I81" s="34"/>
      <c r="L81" s="111">
        <f t="shared" si="3"/>
        <v>0</v>
      </c>
      <c r="M81" s="111">
        <f t="shared" si="4"/>
        <v>0</v>
      </c>
      <c r="N81" s="111">
        <f>IF(ISBLANK(B81),0,IF(ISNA(VLOOKUP(B81,'Form LTAHO General'!$B:$B,1,FALSE)),1,0))</f>
        <v>0</v>
      </c>
      <c r="O81" s="111">
        <f>IF(ISBLANK(D81),0,IF(ISNA(VLOOKUP(D81,'Form LTAHO Dropdowns (Hidden)'!$H$1:$H$2,1,FALSE)),1,0))</f>
        <v>0</v>
      </c>
      <c r="P81" s="111">
        <f>IF(ISBLANK(E81),0,IF(ISNA(VLOOKUP(E81,'Form LTAHO Dropdowns (Hidden)'!$I$1:$I$12,1,FALSE)),1,0))</f>
        <v>0</v>
      </c>
      <c r="Q81" s="111">
        <f>IF(ISBLANK(I81),0,IF(ISNA(VLOOKUP(I81,'Form LTAHO Dropdowns (Hidden)'!$N$1:$N$4,1,FALSE)),1,0))</f>
        <v>0</v>
      </c>
      <c r="R81" s="111" t="str">
        <f t="shared" si="5"/>
        <v/>
      </c>
      <c r="S81" s="111">
        <f>IF(ISBLANK(R81),0,IF(ISNA(VLOOKUP(R81,'Form LTAHO Transaction'!$AH:$AH,1,FALSE)),1,0))</f>
        <v>0</v>
      </c>
    </row>
    <row r="82" spans="2:19" x14ac:dyDescent="0.25">
      <c r="B82" s="12"/>
      <c r="C82" s="12"/>
      <c r="D82" s="12"/>
      <c r="E82" s="12"/>
      <c r="F82" s="12"/>
      <c r="G82" s="33"/>
      <c r="H82" s="34"/>
      <c r="I82" s="34"/>
      <c r="L82" s="111">
        <f t="shared" si="3"/>
        <v>0</v>
      </c>
      <c r="M82" s="111">
        <f t="shared" si="4"/>
        <v>0</v>
      </c>
      <c r="N82" s="111">
        <f>IF(ISBLANK(B82),0,IF(ISNA(VLOOKUP(B82,'Form LTAHO General'!$B:$B,1,FALSE)),1,0))</f>
        <v>0</v>
      </c>
      <c r="O82" s="111">
        <f>IF(ISBLANK(D82),0,IF(ISNA(VLOOKUP(D82,'Form LTAHO Dropdowns (Hidden)'!$H$1:$H$2,1,FALSE)),1,0))</f>
        <v>0</v>
      </c>
      <c r="P82" s="111">
        <f>IF(ISBLANK(E82),0,IF(ISNA(VLOOKUP(E82,'Form LTAHO Dropdowns (Hidden)'!$I$1:$I$12,1,FALSE)),1,0))</f>
        <v>0</v>
      </c>
      <c r="Q82" s="111">
        <f>IF(ISBLANK(I82),0,IF(ISNA(VLOOKUP(I82,'Form LTAHO Dropdowns (Hidden)'!$N$1:$N$4,1,FALSE)),1,0))</f>
        <v>0</v>
      </c>
      <c r="R82" s="111" t="str">
        <f t="shared" si="5"/>
        <v/>
      </c>
      <c r="S82" s="111">
        <f>IF(ISBLANK(R82),0,IF(ISNA(VLOOKUP(R82,'Form LTAHO Transaction'!$AH:$AH,1,FALSE)),1,0))</f>
        <v>0</v>
      </c>
    </row>
    <row r="83" spans="2:19" x14ac:dyDescent="0.25">
      <c r="B83" s="12"/>
      <c r="C83" s="12"/>
      <c r="D83" s="12"/>
      <c r="E83" s="12"/>
      <c r="F83" s="12"/>
      <c r="G83" s="33"/>
      <c r="H83" s="34"/>
      <c r="I83" s="34"/>
      <c r="L83" s="111">
        <f t="shared" si="3"/>
        <v>0</v>
      </c>
      <c r="M83" s="111">
        <f t="shared" si="4"/>
        <v>0</v>
      </c>
      <c r="N83" s="111">
        <f>IF(ISBLANK(B83),0,IF(ISNA(VLOOKUP(B83,'Form LTAHO General'!$B:$B,1,FALSE)),1,0))</f>
        <v>0</v>
      </c>
      <c r="O83" s="111">
        <f>IF(ISBLANK(D83),0,IF(ISNA(VLOOKUP(D83,'Form LTAHO Dropdowns (Hidden)'!$H$1:$H$2,1,FALSE)),1,0))</f>
        <v>0</v>
      </c>
      <c r="P83" s="111">
        <f>IF(ISBLANK(E83),0,IF(ISNA(VLOOKUP(E83,'Form LTAHO Dropdowns (Hidden)'!$I$1:$I$12,1,FALSE)),1,0))</f>
        <v>0</v>
      </c>
      <c r="Q83" s="111">
        <f>IF(ISBLANK(I83),0,IF(ISNA(VLOOKUP(I83,'Form LTAHO Dropdowns (Hidden)'!$N$1:$N$4,1,FALSE)),1,0))</f>
        <v>0</v>
      </c>
      <c r="R83" s="111" t="str">
        <f t="shared" si="5"/>
        <v/>
      </c>
      <c r="S83" s="111">
        <f>IF(ISBLANK(R83),0,IF(ISNA(VLOOKUP(R83,'Form LTAHO Transaction'!$AH:$AH,1,FALSE)),1,0))</f>
        <v>0</v>
      </c>
    </row>
    <row r="84" spans="2:19" x14ac:dyDescent="0.25">
      <c r="B84" s="12"/>
      <c r="C84" s="12"/>
      <c r="D84" s="12"/>
      <c r="E84" s="12"/>
      <c r="F84" s="12"/>
      <c r="G84" s="33"/>
      <c r="H84" s="34"/>
      <c r="I84" s="34"/>
      <c r="L84" s="111">
        <f t="shared" si="3"/>
        <v>0</v>
      </c>
      <c r="M84" s="111">
        <f t="shared" si="4"/>
        <v>0</v>
      </c>
      <c r="N84" s="111">
        <f>IF(ISBLANK(B84),0,IF(ISNA(VLOOKUP(B84,'Form LTAHO General'!$B:$B,1,FALSE)),1,0))</f>
        <v>0</v>
      </c>
      <c r="O84" s="111">
        <f>IF(ISBLANK(D84),0,IF(ISNA(VLOOKUP(D84,'Form LTAHO Dropdowns (Hidden)'!$H$1:$H$2,1,FALSE)),1,0))</f>
        <v>0</v>
      </c>
      <c r="P84" s="111">
        <f>IF(ISBLANK(E84),0,IF(ISNA(VLOOKUP(E84,'Form LTAHO Dropdowns (Hidden)'!$I$1:$I$12,1,FALSE)),1,0))</f>
        <v>0</v>
      </c>
      <c r="Q84" s="111">
        <f>IF(ISBLANK(I84),0,IF(ISNA(VLOOKUP(I84,'Form LTAHO Dropdowns (Hidden)'!$N$1:$N$4,1,FALSE)),1,0))</f>
        <v>0</v>
      </c>
      <c r="R84" s="111" t="str">
        <f t="shared" si="5"/>
        <v/>
      </c>
      <c r="S84" s="111">
        <f>IF(ISBLANK(R84),0,IF(ISNA(VLOOKUP(R84,'Form LTAHO Transaction'!$AH:$AH,1,FALSE)),1,0))</f>
        <v>0</v>
      </c>
    </row>
    <row r="85" spans="2:19" x14ac:dyDescent="0.25">
      <c r="B85" s="12"/>
      <c r="C85" s="12"/>
      <c r="D85" s="12"/>
      <c r="E85" s="12"/>
      <c r="F85" s="12"/>
      <c r="G85" s="33"/>
      <c r="H85" s="34"/>
      <c r="I85" s="34"/>
      <c r="L85" s="111">
        <f t="shared" si="3"/>
        <v>0</v>
      </c>
      <c r="M85" s="111">
        <f t="shared" si="4"/>
        <v>0</v>
      </c>
      <c r="N85" s="111">
        <f>IF(ISBLANK(B85),0,IF(ISNA(VLOOKUP(B85,'Form LTAHO General'!$B:$B,1,FALSE)),1,0))</f>
        <v>0</v>
      </c>
      <c r="O85" s="111">
        <f>IF(ISBLANK(D85),0,IF(ISNA(VLOOKUP(D85,'Form LTAHO Dropdowns (Hidden)'!$H$1:$H$2,1,FALSE)),1,0))</f>
        <v>0</v>
      </c>
      <c r="P85" s="111">
        <f>IF(ISBLANK(E85),0,IF(ISNA(VLOOKUP(E85,'Form LTAHO Dropdowns (Hidden)'!$I$1:$I$12,1,FALSE)),1,0))</f>
        <v>0</v>
      </c>
      <c r="Q85" s="111">
        <f>IF(ISBLANK(I85),0,IF(ISNA(VLOOKUP(I85,'Form LTAHO Dropdowns (Hidden)'!$N$1:$N$4,1,FALSE)),1,0))</f>
        <v>0</v>
      </c>
      <c r="R85" s="111" t="str">
        <f t="shared" si="5"/>
        <v/>
      </c>
      <c r="S85" s="111">
        <f>IF(ISBLANK(R85),0,IF(ISNA(VLOOKUP(R85,'Form LTAHO Transaction'!$AH:$AH,1,FALSE)),1,0))</f>
        <v>0</v>
      </c>
    </row>
    <row r="86" spans="2:19" x14ac:dyDescent="0.25">
      <c r="B86" s="12"/>
      <c r="C86" s="12"/>
      <c r="D86" s="12"/>
      <c r="E86" s="12"/>
      <c r="F86" s="12"/>
      <c r="G86" s="33"/>
      <c r="H86" s="34"/>
      <c r="I86" s="34"/>
      <c r="L86" s="111">
        <f t="shared" si="3"/>
        <v>0</v>
      </c>
      <c r="M86" s="111">
        <f t="shared" si="4"/>
        <v>0</v>
      </c>
      <c r="N86" s="111">
        <f>IF(ISBLANK(B86),0,IF(ISNA(VLOOKUP(B86,'Form LTAHO General'!$B:$B,1,FALSE)),1,0))</f>
        <v>0</v>
      </c>
      <c r="O86" s="111">
        <f>IF(ISBLANK(D86),0,IF(ISNA(VLOOKUP(D86,'Form LTAHO Dropdowns (Hidden)'!$H$1:$H$2,1,FALSE)),1,0))</f>
        <v>0</v>
      </c>
      <c r="P86" s="111">
        <f>IF(ISBLANK(E86),0,IF(ISNA(VLOOKUP(E86,'Form LTAHO Dropdowns (Hidden)'!$I$1:$I$12,1,FALSE)),1,0))</f>
        <v>0</v>
      </c>
      <c r="Q86" s="111">
        <f>IF(ISBLANK(I86),0,IF(ISNA(VLOOKUP(I86,'Form LTAHO Dropdowns (Hidden)'!$N$1:$N$4,1,FALSE)),1,0))</f>
        <v>0</v>
      </c>
      <c r="R86" s="111" t="str">
        <f t="shared" si="5"/>
        <v/>
      </c>
      <c r="S86" s="111">
        <f>IF(ISBLANK(R86),0,IF(ISNA(VLOOKUP(R86,'Form LTAHO Transaction'!$AH:$AH,1,FALSE)),1,0))</f>
        <v>0</v>
      </c>
    </row>
    <row r="87" spans="2:19" x14ac:dyDescent="0.25">
      <c r="B87" s="12"/>
      <c r="C87" s="12"/>
      <c r="D87" s="12"/>
      <c r="E87" s="12"/>
      <c r="F87" s="12"/>
      <c r="G87" s="33"/>
      <c r="H87" s="34"/>
      <c r="I87" s="34"/>
      <c r="L87" s="111">
        <f t="shared" si="3"/>
        <v>0</v>
      </c>
      <c r="M87" s="111">
        <f t="shared" si="4"/>
        <v>0</v>
      </c>
      <c r="N87" s="111">
        <f>IF(ISBLANK(B87),0,IF(ISNA(VLOOKUP(B87,'Form LTAHO General'!$B:$B,1,FALSE)),1,0))</f>
        <v>0</v>
      </c>
      <c r="O87" s="111">
        <f>IF(ISBLANK(D87),0,IF(ISNA(VLOOKUP(D87,'Form LTAHO Dropdowns (Hidden)'!$H$1:$H$2,1,FALSE)),1,0))</f>
        <v>0</v>
      </c>
      <c r="P87" s="111">
        <f>IF(ISBLANK(E87),0,IF(ISNA(VLOOKUP(E87,'Form LTAHO Dropdowns (Hidden)'!$I$1:$I$12,1,FALSE)),1,0))</f>
        <v>0</v>
      </c>
      <c r="Q87" s="111">
        <f>IF(ISBLANK(I87),0,IF(ISNA(VLOOKUP(I87,'Form LTAHO Dropdowns (Hidden)'!$N$1:$N$4,1,FALSE)),1,0))</f>
        <v>0</v>
      </c>
      <c r="R87" s="111" t="str">
        <f t="shared" si="5"/>
        <v/>
      </c>
      <c r="S87" s="111">
        <f>IF(ISBLANK(R87),0,IF(ISNA(VLOOKUP(R87,'Form LTAHO Transaction'!$AH:$AH,1,FALSE)),1,0))</f>
        <v>0</v>
      </c>
    </row>
    <row r="88" spans="2:19" x14ac:dyDescent="0.25">
      <c r="B88" s="12"/>
      <c r="C88" s="12"/>
      <c r="D88" s="12"/>
      <c r="E88" s="12"/>
      <c r="F88" s="12"/>
      <c r="G88" s="33"/>
      <c r="H88" s="34"/>
      <c r="I88" s="34"/>
      <c r="L88" s="111">
        <f t="shared" si="3"/>
        <v>0</v>
      </c>
      <c r="M88" s="111">
        <f t="shared" si="4"/>
        <v>0</v>
      </c>
      <c r="N88" s="111">
        <f>IF(ISBLANK(B88),0,IF(ISNA(VLOOKUP(B88,'Form LTAHO General'!$B:$B,1,FALSE)),1,0))</f>
        <v>0</v>
      </c>
      <c r="O88" s="111">
        <f>IF(ISBLANK(D88),0,IF(ISNA(VLOOKUP(D88,'Form LTAHO Dropdowns (Hidden)'!$H$1:$H$2,1,FALSE)),1,0))</f>
        <v>0</v>
      </c>
      <c r="P88" s="111">
        <f>IF(ISBLANK(E88),0,IF(ISNA(VLOOKUP(E88,'Form LTAHO Dropdowns (Hidden)'!$I$1:$I$12,1,FALSE)),1,0))</f>
        <v>0</v>
      </c>
      <c r="Q88" s="111">
        <f>IF(ISBLANK(I88),0,IF(ISNA(VLOOKUP(I88,'Form LTAHO Dropdowns (Hidden)'!$N$1:$N$4,1,FALSE)),1,0))</f>
        <v>0</v>
      </c>
      <c r="R88" s="111" t="str">
        <f t="shared" si="5"/>
        <v/>
      </c>
      <c r="S88" s="111">
        <f>IF(ISBLANK(R88),0,IF(ISNA(VLOOKUP(R88,'Form LTAHO Transaction'!$AH:$AH,1,FALSE)),1,0))</f>
        <v>0</v>
      </c>
    </row>
    <row r="89" spans="2:19" x14ac:dyDescent="0.25">
      <c r="B89" s="12"/>
      <c r="C89" s="12"/>
      <c r="D89" s="12"/>
      <c r="E89" s="12"/>
      <c r="F89" s="12"/>
      <c r="G89" s="33"/>
      <c r="H89" s="34"/>
      <c r="I89" s="34"/>
      <c r="L89" s="111">
        <f t="shared" si="3"/>
        <v>0</v>
      </c>
      <c r="M89" s="111">
        <f t="shared" si="4"/>
        <v>0</v>
      </c>
      <c r="N89" s="111">
        <f>IF(ISBLANK(B89),0,IF(ISNA(VLOOKUP(B89,'Form LTAHO General'!$B:$B,1,FALSE)),1,0))</f>
        <v>0</v>
      </c>
      <c r="O89" s="111">
        <f>IF(ISBLANK(D89),0,IF(ISNA(VLOOKUP(D89,'Form LTAHO Dropdowns (Hidden)'!$H$1:$H$2,1,FALSE)),1,0))</f>
        <v>0</v>
      </c>
      <c r="P89" s="111">
        <f>IF(ISBLANK(E89),0,IF(ISNA(VLOOKUP(E89,'Form LTAHO Dropdowns (Hidden)'!$I$1:$I$12,1,FALSE)),1,0))</f>
        <v>0</v>
      </c>
      <c r="Q89" s="111">
        <f>IF(ISBLANK(I89),0,IF(ISNA(VLOOKUP(I89,'Form LTAHO Dropdowns (Hidden)'!$N$1:$N$4,1,FALSE)),1,0))</f>
        <v>0</v>
      </c>
      <c r="R89" s="111" t="str">
        <f t="shared" si="5"/>
        <v/>
      </c>
      <c r="S89" s="111">
        <f>IF(ISBLANK(R89),0,IF(ISNA(VLOOKUP(R89,'Form LTAHO Transaction'!$AH:$AH,1,FALSE)),1,0))</f>
        <v>0</v>
      </c>
    </row>
    <row r="90" spans="2:19" x14ac:dyDescent="0.25">
      <c r="B90" s="12"/>
      <c r="C90" s="12"/>
      <c r="D90" s="12"/>
      <c r="E90" s="12"/>
      <c r="F90" s="12"/>
      <c r="G90" s="33"/>
      <c r="H90" s="34"/>
      <c r="I90" s="34"/>
      <c r="L90" s="111">
        <f t="shared" si="3"/>
        <v>0</v>
      </c>
      <c r="M90" s="111">
        <f t="shared" si="4"/>
        <v>0</v>
      </c>
      <c r="N90" s="111">
        <f>IF(ISBLANK(B90),0,IF(ISNA(VLOOKUP(B90,'Form LTAHO General'!$B:$B,1,FALSE)),1,0))</f>
        <v>0</v>
      </c>
      <c r="O90" s="111">
        <f>IF(ISBLANK(D90),0,IF(ISNA(VLOOKUP(D90,'Form LTAHO Dropdowns (Hidden)'!$H$1:$H$2,1,FALSE)),1,0))</f>
        <v>0</v>
      </c>
      <c r="P90" s="111">
        <f>IF(ISBLANK(E90),0,IF(ISNA(VLOOKUP(E90,'Form LTAHO Dropdowns (Hidden)'!$I$1:$I$12,1,FALSE)),1,0))</f>
        <v>0</v>
      </c>
      <c r="Q90" s="111">
        <f>IF(ISBLANK(I90),0,IF(ISNA(VLOOKUP(I90,'Form LTAHO Dropdowns (Hidden)'!$N$1:$N$4,1,FALSE)),1,0))</f>
        <v>0</v>
      </c>
      <c r="R90" s="111" t="str">
        <f t="shared" si="5"/>
        <v/>
      </c>
      <c r="S90" s="111">
        <f>IF(ISBLANK(R90),0,IF(ISNA(VLOOKUP(R90,'Form LTAHO Transaction'!$AH:$AH,1,FALSE)),1,0))</f>
        <v>0</v>
      </c>
    </row>
    <row r="91" spans="2:19" x14ac:dyDescent="0.25">
      <c r="B91" s="12"/>
      <c r="C91" s="12"/>
      <c r="D91" s="12"/>
      <c r="E91" s="12"/>
      <c r="F91" s="12"/>
      <c r="G91" s="33"/>
      <c r="H91" s="34"/>
      <c r="I91" s="34"/>
      <c r="L91" s="111">
        <f t="shared" si="3"/>
        <v>0</v>
      </c>
      <c r="M91" s="111">
        <f t="shared" si="4"/>
        <v>0</v>
      </c>
      <c r="N91" s="111">
        <f>IF(ISBLANK(B91),0,IF(ISNA(VLOOKUP(B91,'Form LTAHO General'!$B:$B,1,FALSE)),1,0))</f>
        <v>0</v>
      </c>
      <c r="O91" s="111">
        <f>IF(ISBLANK(D91),0,IF(ISNA(VLOOKUP(D91,'Form LTAHO Dropdowns (Hidden)'!$H$1:$H$2,1,FALSE)),1,0))</f>
        <v>0</v>
      </c>
      <c r="P91" s="111">
        <f>IF(ISBLANK(E91),0,IF(ISNA(VLOOKUP(E91,'Form LTAHO Dropdowns (Hidden)'!$I$1:$I$12,1,FALSE)),1,0))</f>
        <v>0</v>
      </c>
      <c r="Q91" s="111">
        <f>IF(ISBLANK(I91),0,IF(ISNA(VLOOKUP(I91,'Form LTAHO Dropdowns (Hidden)'!$N$1:$N$4,1,FALSE)),1,0))</f>
        <v>0</v>
      </c>
      <c r="R91" s="111" t="str">
        <f t="shared" si="5"/>
        <v/>
      </c>
      <c r="S91" s="111">
        <f>IF(ISBLANK(R91),0,IF(ISNA(VLOOKUP(R91,'Form LTAHO Transaction'!$AH:$AH,1,FALSE)),1,0))</f>
        <v>0</v>
      </c>
    </row>
    <row r="92" spans="2:19" x14ac:dyDescent="0.25">
      <c r="B92" s="12"/>
      <c r="C92" s="12"/>
      <c r="D92" s="12"/>
      <c r="E92" s="12"/>
      <c r="F92" s="12"/>
      <c r="G92" s="33"/>
      <c r="H92" s="34"/>
      <c r="I92" s="34"/>
      <c r="L92" s="111">
        <f t="shared" si="3"/>
        <v>0</v>
      </c>
      <c r="M92" s="111">
        <f t="shared" si="4"/>
        <v>0</v>
      </c>
      <c r="N92" s="111">
        <f>IF(ISBLANK(B92),0,IF(ISNA(VLOOKUP(B92,'Form LTAHO General'!$B:$B,1,FALSE)),1,0))</f>
        <v>0</v>
      </c>
      <c r="O92" s="111">
        <f>IF(ISBLANK(D92),0,IF(ISNA(VLOOKUP(D92,'Form LTAHO Dropdowns (Hidden)'!$H$1:$H$2,1,FALSE)),1,0))</f>
        <v>0</v>
      </c>
      <c r="P92" s="111">
        <f>IF(ISBLANK(E92),0,IF(ISNA(VLOOKUP(E92,'Form LTAHO Dropdowns (Hidden)'!$I$1:$I$12,1,FALSE)),1,0))</f>
        <v>0</v>
      </c>
      <c r="Q92" s="111">
        <f>IF(ISBLANK(I92),0,IF(ISNA(VLOOKUP(I92,'Form LTAHO Dropdowns (Hidden)'!$N$1:$N$4,1,FALSE)),1,0))</f>
        <v>0</v>
      </c>
      <c r="R92" s="111" t="str">
        <f t="shared" si="5"/>
        <v/>
      </c>
      <c r="S92" s="111">
        <f>IF(ISBLANK(R92),0,IF(ISNA(VLOOKUP(R92,'Form LTAHO Transaction'!$AH:$AH,1,FALSE)),1,0))</f>
        <v>0</v>
      </c>
    </row>
    <row r="93" spans="2:19" x14ac:dyDescent="0.25">
      <c r="B93" s="12"/>
      <c r="C93" s="12"/>
      <c r="D93" s="12"/>
      <c r="E93" s="12"/>
      <c r="F93" s="12"/>
      <c r="G93" s="33"/>
      <c r="H93" s="34"/>
      <c r="I93" s="34"/>
      <c r="L93" s="111">
        <f t="shared" si="3"/>
        <v>0</v>
      </c>
      <c r="M93" s="111">
        <f t="shared" si="4"/>
        <v>0</v>
      </c>
      <c r="N93" s="111">
        <f>IF(ISBLANK(B93),0,IF(ISNA(VLOOKUP(B93,'Form LTAHO General'!$B:$B,1,FALSE)),1,0))</f>
        <v>0</v>
      </c>
      <c r="O93" s="111">
        <f>IF(ISBLANK(D93),0,IF(ISNA(VLOOKUP(D93,'Form LTAHO Dropdowns (Hidden)'!$H$1:$H$2,1,FALSE)),1,0))</f>
        <v>0</v>
      </c>
      <c r="P93" s="111">
        <f>IF(ISBLANK(E93),0,IF(ISNA(VLOOKUP(E93,'Form LTAHO Dropdowns (Hidden)'!$I$1:$I$12,1,FALSE)),1,0))</f>
        <v>0</v>
      </c>
      <c r="Q93" s="111">
        <f>IF(ISBLANK(I93),0,IF(ISNA(VLOOKUP(I93,'Form LTAHO Dropdowns (Hidden)'!$N$1:$N$4,1,FALSE)),1,0))</f>
        <v>0</v>
      </c>
      <c r="R93" s="111" t="str">
        <f t="shared" si="5"/>
        <v/>
      </c>
      <c r="S93" s="111">
        <f>IF(ISBLANK(R93),0,IF(ISNA(VLOOKUP(R93,'Form LTAHO Transaction'!$AH:$AH,1,FALSE)),1,0))</f>
        <v>0</v>
      </c>
    </row>
    <row r="94" spans="2:19" x14ac:dyDescent="0.25">
      <c r="B94" s="12"/>
      <c r="C94" s="12"/>
      <c r="D94" s="12"/>
      <c r="E94" s="12"/>
      <c r="F94" s="12"/>
      <c r="G94" s="33"/>
      <c r="H94" s="34"/>
      <c r="I94" s="34"/>
      <c r="L94" s="111">
        <f t="shared" si="3"/>
        <v>0</v>
      </c>
      <c r="M94" s="111">
        <f t="shared" si="4"/>
        <v>0</v>
      </c>
      <c r="N94" s="111">
        <f>IF(ISBLANK(B94),0,IF(ISNA(VLOOKUP(B94,'Form LTAHO General'!$B:$B,1,FALSE)),1,0))</f>
        <v>0</v>
      </c>
      <c r="O94" s="111">
        <f>IF(ISBLANK(D94),0,IF(ISNA(VLOOKUP(D94,'Form LTAHO Dropdowns (Hidden)'!$H$1:$H$2,1,FALSE)),1,0))</f>
        <v>0</v>
      </c>
      <c r="P94" s="111">
        <f>IF(ISBLANK(E94),0,IF(ISNA(VLOOKUP(E94,'Form LTAHO Dropdowns (Hidden)'!$I$1:$I$12,1,FALSE)),1,0))</f>
        <v>0</v>
      </c>
      <c r="Q94" s="111">
        <f>IF(ISBLANK(I94),0,IF(ISNA(VLOOKUP(I94,'Form LTAHO Dropdowns (Hidden)'!$N$1:$N$4,1,FALSE)),1,0))</f>
        <v>0</v>
      </c>
      <c r="R94" s="111" t="str">
        <f t="shared" si="5"/>
        <v/>
      </c>
      <c r="S94" s="111">
        <f>IF(ISBLANK(R94),0,IF(ISNA(VLOOKUP(R94,'Form LTAHO Transaction'!$AH:$AH,1,FALSE)),1,0))</f>
        <v>0</v>
      </c>
    </row>
    <row r="95" spans="2:19" x14ac:dyDescent="0.25">
      <c r="B95" s="12"/>
      <c r="C95" s="12"/>
      <c r="D95" s="12"/>
      <c r="E95" s="12"/>
      <c r="F95" s="12"/>
      <c r="G95" s="33"/>
      <c r="H95" s="34"/>
      <c r="I95" s="34"/>
      <c r="L95" s="111">
        <f t="shared" si="3"/>
        <v>0</v>
      </c>
      <c r="M95" s="111">
        <f t="shared" si="4"/>
        <v>0</v>
      </c>
      <c r="N95" s="111">
        <f>IF(ISBLANK(B95),0,IF(ISNA(VLOOKUP(B95,'Form LTAHO General'!$B:$B,1,FALSE)),1,0))</f>
        <v>0</v>
      </c>
      <c r="O95" s="111">
        <f>IF(ISBLANK(D95),0,IF(ISNA(VLOOKUP(D95,'Form LTAHO Dropdowns (Hidden)'!$H$1:$H$2,1,FALSE)),1,0))</f>
        <v>0</v>
      </c>
      <c r="P95" s="111">
        <f>IF(ISBLANK(E95),0,IF(ISNA(VLOOKUP(E95,'Form LTAHO Dropdowns (Hidden)'!$I$1:$I$12,1,FALSE)),1,0))</f>
        <v>0</v>
      </c>
      <c r="Q95" s="111">
        <f>IF(ISBLANK(I95),0,IF(ISNA(VLOOKUP(I95,'Form LTAHO Dropdowns (Hidden)'!$N$1:$N$4,1,FALSE)),1,0))</f>
        <v>0</v>
      </c>
      <c r="R95" s="111" t="str">
        <f t="shared" si="5"/>
        <v/>
      </c>
      <c r="S95" s="111">
        <f>IF(ISBLANK(R95),0,IF(ISNA(VLOOKUP(R95,'Form LTAHO Transaction'!$AH:$AH,1,FALSE)),1,0))</f>
        <v>0</v>
      </c>
    </row>
    <row r="96" spans="2:19" x14ac:dyDescent="0.25">
      <c r="B96" s="12"/>
      <c r="C96" s="12"/>
      <c r="D96" s="12"/>
      <c r="E96" s="12"/>
      <c r="F96" s="12"/>
      <c r="G96" s="33"/>
      <c r="H96" s="34"/>
      <c r="I96" s="34"/>
      <c r="L96" s="111">
        <f t="shared" si="3"/>
        <v>0</v>
      </c>
      <c r="M96" s="111">
        <f t="shared" si="4"/>
        <v>0</v>
      </c>
      <c r="N96" s="111">
        <f>IF(ISBLANK(B96),0,IF(ISNA(VLOOKUP(B96,'Form LTAHO General'!$B:$B,1,FALSE)),1,0))</f>
        <v>0</v>
      </c>
      <c r="O96" s="111">
        <f>IF(ISBLANK(D96),0,IF(ISNA(VLOOKUP(D96,'Form LTAHO Dropdowns (Hidden)'!$H$1:$H$2,1,FALSE)),1,0))</f>
        <v>0</v>
      </c>
      <c r="P96" s="111">
        <f>IF(ISBLANK(E96),0,IF(ISNA(VLOOKUP(E96,'Form LTAHO Dropdowns (Hidden)'!$I$1:$I$12,1,FALSE)),1,0))</f>
        <v>0</v>
      </c>
      <c r="Q96" s="111">
        <f>IF(ISBLANK(I96),0,IF(ISNA(VLOOKUP(I96,'Form LTAHO Dropdowns (Hidden)'!$N$1:$N$4,1,FALSE)),1,0))</f>
        <v>0</v>
      </c>
      <c r="R96" s="111" t="str">
        <f t="shared" si="5"/>
        <v/>
      </c>
      <c r="S96" s="111">
        <f>IF(ISBLANK(R96),0,IF(ISNA(VLOOKUP(R96,'Form LTAHO Transaction'!$AH:$AH,1,FALSE)),1,0))</f>
        <v>0</v>
      </c>
    </row>
    <row r="97" spans="2:19" x14ac:dyDescent="0.25">
      <c r="B97" s="12"/>
      <c r="C97" s="12"/>
      <c r="D97" s="12"/>
      <c r="E97" s="12"/>
      <c r="F97" s="12"/>
      <c r="G97" s="33"/>
      <c r="H97" s="34"/>
      <c r="I97" s="34"/>
      <c r="L97" s="111">
        <f t="shared" si="3"/>
        <v>0</v>
      </c>
      <c r="M97" s="111">
        <f t="shared" si="4"/>
        <v>0</v>
      </c>
      <c r="N97" s="111">
        <f>IF(ISBLANK(B97),0,IF(ISNA(VLOOKUP(B97,'Form LTAHO General'!$B:$B,1,FALSE)),1,0))</f>
        <v>0</v>
      </c>
      <c r="O97" s="111">
        <f>IF(ISBLANK(D97),0,IF(ISNA(VLOOKUP(D97,'Form LTAHO Dropdowns (Hidden)'!$H$1:$H$2,1,FALSE)),1,0))</f>
        <v>0</v>
      </c>
      <c r="P97" s="111">
        <f>IF(ISBLANK(E97),0,IF(ISNA(VLOOKUP(E97,'Form LTAHO Dropdowns (Hidden)'!$I$1:$I$12,1,FALSE)),1,0))</f>
        <v>0</v>
      </c>
      <c r="Q97" s="111">
        <f>IF(ISBLANK(I97),0,IF(ISNA(VLOOKUP(I97,'Form LTAHO Dropdowns (Hidden)'!$N$1:$N$4,1,FALSE)),1,0))</f>
        <v>0</v>
      </c>
      <c r="R97" s="111" t="str">
        <f t="shared" si="5"/>
        <v/>
      </c>
      <c r="S97" s="111">
        <f>IF(ISBLANK(R97),0,IF(ISNA(VLOOKUP(R97,'Form LTAHO Transaction'!$AH:$AH,1,FALSE)),1,0))</f>
        <v>0</v>
      </c>
    </row>
    <row r="98" spans="2:19" x14ac:dyDescent="0.25">
      <c r="B98" s="12"/>
      <c r="C98" s="12"/>
      <c r="D98" s="12"/>
      <c r="E98" s="12"/>
      <c r="F98" s="12"/>
      <c r="G98" s="33"/>
      <c r="H98" s="34"/>
      <c r="I98" s="34"/>
      <c r="L98" s="111">
        <f t="shared" si="3"/>
        <v>0</v>
      </c>
      <c r="M98" s="111">
        <f t="shared" si="4"/>
        <v>0</v>
      </c>
      <c r="N98" s="111">
        <f>IF(ISBLANK(B98),0,IF(ISNA(VLOOKUP(B98,'Form LTAHO General'!$B:$B,1,FALSE)),1,0))</f>
        <v>0</v>
      </c>
      <c r="O98" s="111">
        <f>IF(ISBLANK(D98),0,IF(ISNA(VLOOKUP(D98,'Form LTAHO Dropdowns (Hidden)'!$H$1:$H$2,1,FALSE)),1,0))</f>
        <v>0</v>
      </c>
      <c r="P98" s="111">
        <f>IF(ISBLANK(E98),0,IF(ISNA(VLOOKUP(E98,'Form LTAHO Dropdowns (Hidden)'!$I$1:$I$12,1,FALSE)),1,0))</f>
        <v>0</v>
      </c>
      <c r="Q98" s="111">
        <f>IF(ISBLANK(I98),0,IF(ISNA(VLOOKUP(I98,'Form LTAHO Dropdowns (Hidden)'!$N$1:$N$4,1,FALSE)),1,0))</f>
        <v>0</v>
      </c>
      <c r="R98" s="111" t="str">
        <f t="shared" si="5"/>
        <v/>
      </c>
      <c r="S98" s="111">
        <f>IF(ISBLANK(R98),0,IF(ISNA(VLOOKUP(R98,'Form LTAHO Transaction'!$AH:$AH,1,FALSE)),1,0))</f>
        <v>0</v>
      </c>
    </row>
    <row r="99" spans="2:19" x14ac:dyDescent="0.25">
      <c r="B99" s="12"/>
      <c r="C99" s="12"/>
      <c r="D99" s="12"/>
      <c r="E99" s="12"/>
      <c r="F99" s="12"/>
      <c r="G99" s="33"/>
      <c r="H99" s="34"/>
      <c r="I99" s="34"/>
      <c r="L99" s="111">
        <f t="shared" si="3"/>
        <v>0</v>
      </c>
      <c r="M99" s="111">
        <f t="shared" si="4"/>
        <v>0</v>
      </c>
      <c r="N99" s="111">
        <f>IF(ISBLANK(B99),0,IF(ISNA(VLOOKUP(B99,'Form LTAHO General'!$B:$B,1,FALSE)),1,0))</f>
        <v>0</v>
      </c>
      <c r="O99" s="111">
        <f>IF(ISBLANK(D99),0,IF(ISNA(VLOOKUP(D99,'Form LTAHO Dropdowns (Hidden)'!$H$1:$H$2,1,FALSE)),1,0))</f>
        <v>0</v>
      </c>
      <c r="P99" s="111">
        <f>IF(ISBLANK(E99),0,IF(ISNA(VLOOKUP(E99,'Form LTAHO Dropdowns (Hidden)'!$I$1:$I$12,1,FALSE)),1,0))</f>
        <v>0</v>
      </c>
      <c r="Q99" s="111">
        <f>IF(ISBLANK(I99),0,IF(ISNA(VLOOKUP(I99,'Form LTAHO Dropdowns (Hidden)'!$N$1:$N$4,1,FALSE)),1,0))</f>
        <v>0</v>
      </c>
      <c r="R99" s="111" t="str">
        <f t="shared" si="5"/>
        <v/>
      </c>
      <c r="S99" s="111">
        <f>IF(ISBLANK(R99),0,IF(ISNA(VLOOKUP(R99,'Form LTAHO Transaction'!$AH:$AH,1,FALSE)),1,0))</f>
        <v>0</v>
      </c>
    </row>
    <row r="100" spans="2:19" x14ac:dyDescent="0.25">
      <c r="B100" s="12"/>
      <c r="C100" s="12"/>
      <c r="D100" s="12"/>
      <c r="E100" s="12"/>
      <c r="F100" s="12"/>
      <c r="G100" s="33"/>
      <c r="H100" s="34"/>
      <c r="I100" s="34"/>
      <c r="L100" s="111">
        <f t="shared" si="3"/>
        <v>0</v>
      </c>
      <c r="M100" s="111">
        <f t="shared" si="4"/>
        <v>0</v>
      </c>
      <c r="N100" s="111">
        <f>IF(ISBLANK(B100),0,IF(ISNA(VLOOKUP(B100,'Form LTAHO General'!$B:$B,1,FALSE)),1,0))</f>
        <v>0</v>
      </c>
      <c r="O100" s="111">
        <f>IF(ISBLANK(D100),0,IF(ISNA(VLOOKUP(D100,'Form LTAHO Dropdowns (Hidden)'!$H$1:$H$2,1,FALSE)),1,0))</f>
        <v>0</v>
      </c>
      <c r="P100" s="111">
        <f>IF(ISBLANK(E100),0,IF(ISNA(VLOOKUP(E100,'Form LTAHO Dropdowns (Hidden)'!$I$1:$I$12,1,FALSE)),1,0))</f>
        <v>0</v>
      </c>
      <c r="Q100" s="111">
        <f>IF(ISBLANK(I100),0,IF(ISNA(VLOOKUP(I100,'Form LTAHO Dropdowns (Hidden)'!$N$1:$N$4,1,FALSE)),1,0))</f>
        <v>0</v>
      </c>
      <c r="R100" s="111" t="str">
        <f t="shared" si="5"/>
        <v/>
      </c>
      <c r="S100" s="111">
        <f>IF(ISBLANK(R100),0,IF(ISNA(VLOOKUP(R100,'Form LTAHO Transaction'!$AH:$AH,1,FALSE)),1,0))</f>
        <v>0</v>
      </c>
    </row>
    <row r="101" spans="2:19" x14ac:dyDescent="0.25">
      <c r="B101" s="12"/>
      <c r="C101" s="12"/>
      <c r="D101" s="12"/>
      <c r="E101" s="12"/>
      <c r="F101" s="12"/>
      <c r="G101" s="33"/>
      <c r="H101" s="34"/>
      <c r="I101" s="34"/>
      <c r="L101" s="111">
        <f t="shared" si="3"/>
        <v>0</v>
      </c>
      <c r="M101" s="111">
        <f t="shared" si="4"/>
        <v>0</v>
      </c>
      <c r="N101" s="111">
        <f>IF(ISBLANK(B101),0,IF(ISNA(VLOOKUP(B101,'Form LTAHO General'!$B:$B,1,FALSE)),1,0))</f>
        <v>0</v>
      </c>
      <c r="O101" s="111">
        <f>IF(ISBLANK(D101),0,IF(ISNA(VLOOKUP(D101,'Form LTAHO Dropdowns (Hidden)'!$H$1:$H$2,1,FALSE)),1,0))</f>
        <v>0</v>
      </c>
      <c r="P101" s="111">
        <f>IF(ISBLANK(E101),0,IF(ISNA(VLOOKUP(E101,'Form LTAHO Dropdowns (Hidden)'!$I$1:$I$12,1,FALSE)),1,0))</f>
        <v>0</v>
      </c>
      <c r="Q101" s="111">
        <f>IF(ISBLANK(I101),0,IF(ISNA(VLOOKUP(I101,'Form LTAHO Dropdowns (Hidden)'!$N$1:$N$4,1,FALSE)),1,0))</f>
        <v>0</v>
      </c>
      <c r="R101" s="111" t="str">
        <f t="shared" si="5"/>
        <v/>
      </c>
      <c r="S101" s="111">
        <f>IF(ISBLANK(R101),0,IF(ISNA(VLOOKUP(R101,'Form LTAHO Transaction'!$AH:$AH,1,FALSE)),1,0))</f>
        <v>0</v>
      </c>
    </row>
    <row r="102" spans="2:19" x14ac:dyDescent="0.25">
      <c r="B102" s="12"/>
      <c r="C102" s="12"/>
      <c r="D102" s="12"/>
      <c r="E102" s="12"/>
      <c r="F102" s="12"/>
      <c r="G102" s="33"/>
      <c r="H102" s="34"/>
      <c r="I102" s="34"/>
      <c r="L102" s="111">
        <f t="shared" si="3"/>
        <v>0</v>
      </c>
      <c r="M102" s="111">
        <f t="shared" si="4"/>
        <v>0</v>
      </c>
      <c r="N102" s="111">
        <f>IF(ISBLANK(B102),0,IF(ISNA(VLOOKUP(B102,'Form LTAHO General'!$B:$B,1,FALSE)),1,0))</f>
        <v>0</v>
      </c>
      <c r="O102" s="111">
        <f>IF(ISBLANK(D102),0,IF(ISNA(VLOOKUP(D102,'Form LTAHO Dropdowns (Hidden)'!$H$1:$H$2,1,FALSE)),1,0))</f>
        <v>0</v>
      </c>
      <c r="P102" s="111">
        <f>IF(ISBLANK(E102),0,IF(ISNA(VLOOKUP(E102,'Form LTAHO Dropdowns (Hidden)'!$I$1:$I$12,1,FALSE)),1,0))</f>
        <v>0</v>
      </c>
      <c r="Q102" s="111">
        <f>IF(ISBLANK(I102),0,IF(ISNA(VLOOKUP(I102,'Form LTAHO Dropdowns (Hidden)'!$N$1:$N$4,1,FALSE)),1,0))</f>
        <v>0</v>
      </c>
      <c r="R102" s="111" t="str">
        <f t="shared" si="5"/>
        <v/>
      </c>
      <c r="S102" s="111">
        <f>IF(ISBLANK(R102),0,IF(ISNA(VLOOKUP(R102,'Form LTAHO Transaction'!$AH:$AH,1,FALSE)),1,0))</f>
        <v>0</v>
      </c>
    </row>
    <row r="103" spans="2:19" x14ac:dyDescent="0.25">
      <c r="B103" s="12"/>
      <c r="C103" s="12"/>
      <c r="D103" s="12"/>
      <c r="E103" s="12"/>
      <c r="F103" s="12"/>
      <c r="G103" s="33"/>
      <c r="H103" s="34"/>
      <c r="I103" s="34"/>
      <c r="L103" s="111">
        <f t="shared" si="3"/>
        <v>0</v>
      </c>
      <c r="M103" s="111">
        <f t="shared" si="4"/>
        <v>0</v>
      </c>
      <c r="N103" s="111">
        <f>IF(ISBLANK(B103),0,IF(ISNA(VLOOKUP(B103,'Form LTAHO General'!$B:$B,1,FALSE)),1,0))</f>
        <v>0</v>
      </c>
      <c r="O103" s="111">
        <f>IF(ISBLANK(D103),0,IF(ISNA(VLOOKUP(D103,'Form LTAHO Dropdowns (Hidden)'!$H$1:$H$2,1,FALSE)),1,0))</f>
        <v>0</v>
      </c>
      <c r="P103" s="111">
        <f>IF(ISBLANK(E103),0,IF(ISNA(VLOOKUP(E103,'Form LTAHO Dropdowns (Hidden)'!$I$1:$I$12,1,FALSE)),1,0))</f>
        <v>0</v>
      </c>
      <c r="Q103" s="111">
        <f>IF(ISBLANK(I103),0,IF(ISNA(VLOOKUP(I103,'Form LTAHO Dropdowns (Hidden)'!$N$1:$N$4,1,FALSE)),1,0))</f>
        <v>0</v>
      </c>
      <c r="R103" s="111" t="str">
        <f t="shared" si="5"/>
        <v/>
      </c>
      <c r="S103" s="111">
        <f>IF(ISBLANK(R103),0,IF(ISNA(VLOOKUP(R103,'Form LTAHO Transaction'!$AH:$AH,1,FALSE)),1,0))</f>
        <v>0</v>
      </c>
    </row>
    <row r="104" spans="2:19" x14ac:dyDescent="0.25">
      <c r="B104" s="12"/>
      <c r="C104" s="12"/>
      <c r="D104" s="12"/>
      <c r="E104" s="12"/>
      <c r="F104" s="12"/>
      <c r="G104" s="33"/>
      <c r="H104" s="34"/>
      <c r="I104" s="34"/>
      <c r="L104" s="111">
        <f t="shared" si="3"/>
        <v>0</v>
      </c>
      <c r="M104" s="111">
        <f t="shared" si="4"/>
        <v>0</v>
      </c>
      <c r="N104" s="111">
        <f>IF(ISBLANK(B104),0,IF(ISNA(VLOOKUP(B104,'Form LTAHO General'!$B:$B,1,FALSE)),1,0))</f>
        <v>0</v>
      </c>
      <c r="O104" s="111">
        <f>IF(ISBLANK(D104),0,IF(ISNA(VLOOKUP(D104,'Form LTAHO Dropdowns (Hidden)'!$H$1:$H$2,1,FALSE)),1,0))</f>
        <v>0</v>
      </c>
      <c r="P104" s="111">
        <f>IF(ISBLANK(E104),0,IF(ISNA(VLOOKUP(E104,'Form LTAHO Dropdowns (Hidden)'!$I$1:$I$12,1,FALSE)),1,0))</f>
        <v>0</v>
      </c>
      <c r="Q104" s="111">
        <f>IF(ISBLANK(I104),0,IF(ISNA(VLOOKUP(I104,'Form LTAHO Dropdowns (Hidden)'!$N$1:$N$4,1,FALSE)),1,0))</f>
        <v>0</v>
      </c>
      <c r="R104" s="111" t="str">
        <f t="shared" si="5"/>
        <v/>
      </c>
      <c r="S104" s="111">
        <f>IF(ISBLANK(R104),0,IF(ISNA(VLOOKUP(R104,'Form LTAHO Transaction'!$AH:$AH,1,FALSE)),1,0))</f>
        <v>0</v>
      </c>
    </row>
    <row r="105" spans="2:19" x14ac:dyDescent="0.25">
      <c r="B105" s="12"/>
      <c r="C105" s="12"/>
      <c r="D105" s="12"/>
      <c r="E105" s="12"/>
      <c r="F105" s="12"/>
      <c r="G105" s="33"/>
      <c r="H105" s="34"/>
      <c r="I105" s="34"/>
      <c r="L105" s="111">
        <f t="shared" si="3"/>
        <v>0</v>
      </c>
      <c r="M105" s="111">
        <f t="shared" si="4"/>
        <v>0</v>
      </c>
      <c r="N105" s="111">
        <f>IF(ISBLANK(B105),0,IF(ISNA(VLOOKUP(B105,'Form LTAHO General'!$B:$B,1,FALSE)),1,0))</f>
        <v>0</v>
      </c>
      <c r="O105" s="111">
        <f>IF(ISBLANK(D105),0,IF(ISNA(VLOOKUP(D105,'Form LTAHO Dropdowns (Hidden)'!$H$1:$H$2,1,FALSE)),1,0))</f>
        <v>0</v>
      </c>
      <c r="P105" s="111">
        <f>IF(ISBLANK(E105),0,IF(ISNA(VLOOKUP(E105,'Form LTAHO Dropdowns (Hidden)'!$I$1:$I$12,1,FALSE)),1,0))</f>
        <v>0</v>
      </c>
      <c r="Q105" s="111">
        <f>IF(ISBLANK(I105),0,IF(ISNA(VLOOKUP(I105,'Form LTAHO Dropdowns (Hidden)'!$N$1:$N$4,1,FALSE)),1,0))</f>
        <v>0</v>
      </c>
      <c r="R105" s="111" t="str">
        <f t="shared" si="5"/>
        <v/>
      </c>
      <c r="S105" s="111">
        <f>IF(ISBLANK(R105),0,IF(ISNA(VLOOKUP(R105,'Form LTAHO Transaction'!$AH:$AH,1,FALSE)),1,0))</f>
        <v>0</v>
      </c>
    </row>
    <row r="106" spans="2:19" x14ac:dyDescent="0.25">
      <c r="B106" s="12"/>
      <c r="C106" s="12"/>
      <c r="D106" s="12"/>
      <c r="E106" s="12"/>
      <c r="F106" s="12"/>
      <c r="G106" s="33"/>
      <c r="H106" s="34"/>
      <c r="I106" s="34"/>
      <c r="L106" s="111">
        <f t="shared" si="3"/>
        <v>0</v>
      </c>
      <c r="M106" s="111">
        <f t="shared" si="4"/>
        <v>0</v>
      </c>
      <c r="N106" s="111">
        <f>IF(ISBLANK(B106),0,IF(ISNA(VLOOKUP(B106,'Form LTAHO General'!$B:$B,1,FALSE)),1,0))</f>
        <v>0</v>
      </c>
      <c r="O106" s="111">
        <f>IF(ISBLANK(D106),0,IF(ISNA(VLOOKUP(D106,'Form LTAHO Dropdowns (Hidden)'!$H$1:$H$2,1,FALSE)),1,0))</f>
        <v>0</v>
      </c>
      <c r="P106" s="111">
        <f>IF(ISBLANK(E106),0,IF(ISNA(VLOOKUP(E106,'Form LTAHO Dropdowns (Hidden)'!$I$1:$I$12,1,FALSE)),1,0))</f>
        <v>0</v>
      </c>
      <c r="Q106" s="111">
        <f>IF(ISBLANK(I106),0,IF(ISNA(VLOOKUP(I106,'Form LTAHO Dropdowns (Hidden)'!$N$1:$N$4,1,FALSE)),1,0))</f>
        <v>0</v>
      </c>
      <c r="R106" s="111" t="str">
        <f t="shared" si="5"/>
        <v/>
      </c>
      <c r="S106" s="111">
        <f>IF(ISBLANK(R106),0,IF(ISNA(VLOOKUP(R106,'Form LTAHO Transaction'!$AH:$AH,1,FALSE)),1,0))</f>
        <v>0</v>
      </c>
    </row>
    <row r="107" spans="2:19" x14ac:dyDescent="0.25">
      <c r="B107" s="12"/>
      <c r="C107" s="12"/>
      <c r="D107" s="12"/>
      <c r="E107" s="12"/>
      <c r="F107" s="12"/>
      <c r="G107" s="33"/>
      <c r="H107" s="34"/>
      <c r="I107" s="34"/>
      <c r="L107" s="111">
        <f t="shared" si="3"/>
        <v>0</v>
      </c>
      <c r="M107" s="111">
        <f t="shared" si="4"/>
        <v>0</v>
      </c>
      <c r="N107" s="111">
        <f>IF(ISBLANK(B107),0,IF(ISNA(VLOOKUP(B107,'Form LTAHO General'!$B:$B,1,FALSE)),1,0))</f>
        <v>0</v>
      </c>
      <c r="O107" s="111">
        <f>IF(ISBLANK(D107),0,IF(ISNA(VLOOKUP(D107,'Form LTAHO Dropdowns (Hidden)'!$H$1:$H$2,1,FALSE)),1,0))</f>
        <v>0</v>
      </c>
      <c r="P107" s="111">
        <f>IF(ISBLANK(E107),0,IF(ISNA(VLOOKUP(E107,'Form LTAHO Dropdowns (Hidden)'!$I$1:$I$12,1,FALSE)),1,0))</f>
        <v>0</v>
      </c>
      <c r="Q107" s="111">
        <f>IF(ISBLANK(I107),0,IF(ISNA(VLOOKUP(I107,'Form LTAHO Dropdowns (Hidden)'!$N$1:$N$4,1,FALSE)),1,0))</f>
        <v>0</v>
      </c>
      <c r="R107" s="111" t="str">
        <f t="shared" si="5"/>
        <v/>
      </c>
      <c r="S107" s="111">
        <f>IF(ISBLANK(R107),0,IF(ISNA(VLOOKUP(R107,'Form LTAHO Transaction'!$AH:$AH,1,FALSE)),1,0))</f>
        <v>0</v>
      </c>
    </row>
    <row r="108" spans="2:19" x14ac:dyDescent="0.25">
      <c r="B108" s="12"/>
      <c r="C108" s="12"/>
      <c r="D108" s="12"/>
      <c r="E108" s="12"/>
      <c r="F108" s="12"/>
      <c r="G108" s="33"/>
      <c r="H108" s="34"/>
      <c r="I108" s="34"/>
      <c r="L108" s="111">
        <f t="shared" si="3"/>
        <v>0</v>
      </c>
      <c r="M108" s="111">
        <f t="shared" si="4"/>
        <v>0</v>
      </c>
      <c r="N108" s="111">
        <f>IF(ISBLANK(B108),0,IF(ISNA(VLOOKUP(B108,'Form LTAHO General'!$B:$B,1,FALSE)),1,0))</f>
        <v>0</v>
      </c>
      <c r="O108" s="111">
        <f>IF(ISBLANK(D108),0,IF(ISNA(VLOOKUP(D108,'Form LTAHO Dropdowns (Hidden)'!$H$1:$H$2,1,FALSE)),1,0))</f>
        <v>0</v>
      </c>
      <c r="P108" s="111">
        <f>IF(ISBLANK(E108),0,IF(ISNA(VLOOKUP(E108,'Form LTAHO Dropdowns (Hidden)'!$I$1:$I$12,1,FALSE)),1,0))</f>
        <v>0</v>
      </c>
      <c r="Q108" s="111">
        <f>IF(ISBLANK(I108),0,IF(ISNA(VLOOKUP(I108,'Form LTAHO Dropdowns (Hidden)'!$N$1:$N$4,1,FALSE)),1,0))</f>
        <v>0</v>
      </c>
      <c r="R108" s="111" t="str">
        <f t="shared" si="5"/>
        <v/>
      </c>
      <c r="S108" s="111">
        <f>IF(ISBLANK(R108),0,IF(ISNA(VLOOKUP(R108,'Form LTAHO Transaction'!$AH:$AH,1,FALSE)),1,0))</f>
        <v>0</v>
      </c>
    </row>
    <row r="109" spans="2:19" x14ac:dyDescent="0.25">
      <c r="B109" s="12"/>
      <c r="C109" s="12"/>
      <c r="D109" s="12"/>
      <c r="E109" s="12"/>
      <c r="F109" s="12"/>
      <c r="G109" s="33"/>
      <c r="H109" s="34"/>
      <c r="I109" s="34"/>
      <c r="L109" s="111">
        <f t="shared" si="3"/>
        <v>0</v>
      </c>
      <c r="M109" s="111">
        <f t="shared" si="4"/>
        <v>0</v>
      </c>
      <c r="N109" s="111">
        <f>IF(ISBLANK(B109),0,IF(ISNA(VLOOKUP(B109,'Form LTAHO General'!$B:$B,1,FALSE)),1,0))</f>
        <v>0</v>
      </c>
      <c r="O109" s="111">
        <f>IF(ISBLANK(D109),0,IF(ISNA(VLOOKUP(D109,'Form LTAHO Dropdowns (Hidden)'!$H$1:$H$2,1,FALSE)),1,0))</f>
        <v>0</v>
      </c>
      <c r="P109" s="111">
        <f>IF(ISBLANK(E109),0,IF(ISNA(VLOOKUP(E109,'Form LTAHO Dropdowns (Hidden)'!$I$1:$I$12,1,FALSE)),1,0))</f>
        <v>0</v>
      </c>
      <c r="Q109" s="111">
        <f>IF(ISBLANK(I109),0,IF(ISNA(VLOOKUP(I109,'Form LTAHO Dropdowns (Hidden)'!$N$1:$N$4,1,FALSE)),1,0))</f>
        <v>0</v>
      </c>
      <c r="R109" s="111" t="str">
        <f t="shared" si="5"/>
        <v/>
      </c>
      <c r="S109" s="111">
        <f>IF(ISBLANK(R109),0,IF(ISNA(VLOOKUP(R109,'Form LTAHO Transaction'!$AH:$AH,1,FALSE)),1,0))</f>
        <v>0</v>
      </c>
    </row>
    <row r="110" spans="2:19" x14ac:dyDescent="0.25">
      <c r="B110" s="12"/>
      <c r="C110" s="12"/>
      <c r="D110" s="12"/>
      <c r="E110" s="12"/>
      <c r="F110" s="12"/>
      <c r="G110" s="33"/>
      <c r="H110" s="34"/>
      <c r="I110" s="34"/>
      <c r="L110" s="111">
        <f t="shared" si="3"/>
        <v>0</v>
      </c>
      <c r="M110" s="111">
        <f t="shared" si="4"/>
        <v>0</v>
      </c>
      <c r="N110" s="111">
        <f>IF(ISBLANK(B110),0,IF(ISNA(VLOOKUP(B110,'Form LTAHO General'!$B:$B,1,FALSE)),1,0))</f>
        <v>0</v>
      </c>
      <c r="O110" s="111">
        <f>IF(ISBLANK(D110),0,IF(ISNA(VLOOKUP(D110,'Form LTAHO Dropdowns (Hidden)'!$H$1:$H$2,1,FALSE)),1,0))</f>
        <v>0</v>
      </c>
      <c r="P110" s="111">
        <f>IF(ISBLANK(E110),0,IF(ISNA(VLOOKUP(E110,'Form LTAHO Dropdowns (Hidden)'!$I$1:$I$12,1,FALSE)),1,0))</f>
        <v>0</v>
      </c>
      <c r="Q110" s="111">
        <f>IF(ISBLANK(I110),0,IF(ISNA(VLOOKUP(I110,'Form LTAHO Dropdowns (Hidden)'!$N$1:$N$4,1,FALSE)),1,0))</f>
        <v>0</v>
      </c>
      <c r="R110" s="111" t="str">
        <f t="shared" si="5"/>
        <v/>
      </c>
      <c r="S110" s="111">
        <f>IF(ISBLANK(R110),0,IF(ISNA(VLOOKUP(R110,'Form LTAHO Transaction'!$AH:$AH,1,FALSE)),1,0))</f>
        <v>0</v>
      </c>
    </row>
    <row r="111" spans="2:19" x14ac:dyDescent="0.25">
      <c r="B111" s="12"/>
      <c r="C111" s="12"/>
      <c r="D111" s="12"/>
      <c r="E111" s="12"/>
      <c r="F111" s="12"/>
      <c r="G111" s="33"/>
      <c r="H111" s="34"/>
      <c r="I111" s="34"/>
      <c r="L111" s="111">
        <f t="shared" si="3"/>
        <v>0</v>
      </c>
      <c r="M111" s="111">
        <f t="shared" si="4"/>
        <v>0</v>
      </c>
      <c r="N111" s="111">
        <f>IF(ISBLANK(B111),0,IF(ISNA(VLOOKUP(B111,'Form LTAHO General'!$B:$B,1,FALSE)),1,0))</f>
        <v>0</v>
      </c>
      <c r="O111" s="111">
        <f>IF(ISBLANK(D111),0,IF(ISNA(VLOOKUP(D111,'Form LTAHO Dropdowns (Hidden)'!$H$1:$H$2,1,FALSE)),1,0))</f>
        <v>0</v>
      </c>
      <c r="P111" s="111">
        <f>IF(ISBLANK(E111),0,IF(ISNA(VLOOKUP(E111,'Form LTAHO Dropdowns (Hidden)'!$I$1:$I$12,1,FALSE)),1,0))</f>
        <v>0</v>
      </c>
      <c r="Q111" s="111">
        <f>IF(ISBLANK(I111),0,IF(ISNA(VLOOKUP(I111,'Form LTAHO Dropdowns (Hidden)'!$N$1:$N$4,1,FALSE)),1,0))</f>
        <v>0</v>
      </c>
      <c r="R111" s="111" t="str">
        <f t="shared" si="5"/>
        <v/>
      </c>
      <c r="S111" s="111">
        <f>IF(ISBLANK(R111),0,IF(ISNA(VLOOKUP(R111,'Form LTAHO Transaction'!$AH:$AH,1,FALSE)),1,0))</f>
        <v>0</v>
      </c>
    </row>
    <row r="112" spans="2:19" x14ac:dyDescent="0.25">
      <c r="B112" s="12"/>
      <c r="C112" s="12"/>
      <c r="D112" s="12"/>
      <c r="E112" s="12"/>
      <c r="F112" s="12"/>
      <c r="G112" s="33"/>
      <c r="H112" s="34"/>
      <c r="I112" s="34"/>
      <c r="L112" s="111">
        <f t="shared" si="3"/>
        <v>0</v>
      </c>
      <c r="M112" s="111">
        <f t="shared" si="4"/>
        <v>0</v>
      </c>
      <c r="N112" s="111">
        <f>IF(ISBLANK(B112),0,IF(ISNA(VLOOKUP(B112,'Form LTAHO General'!$B:$B,1,FALSE)),1,0))</f>
        <v>0</v>
      </c>
      <c r="O112" s="111">
        <f>IF(ISBLANK(D112),0,IF(ISNA(VLOOKUP(D112,'Form LTAHO Dropdowns (Hidden)'!$H$1:$H$2,1,FALSE)),1,0))</f>
        <v>0</v>
      </c>
      <c r="P112" s="111">
        <f>IF(ISBLANK(E112),0,IF(ISNA(VLOOKUP(E112,'Form LTAHO Dropdowns (Hidden)'!$I$1:$I$12,1,FALSE)),1,0))</f>
        <v>0</v>
      </c>
      <c r="Q112" s="111">
        <f>IF(ISBLANK(I112),0,IF(ISNA(VLOOKUP(I112,'Form LTAHO Dropdowns (Hidden)'!$N$1:$N$4,1,FALSE)),1,0))</f>
        <v>0</v>
      </c>
      <c r="R112" s="111" t="str">
        <f t="shared" si="5"/>
        <v/>
      </c>
      <c r="S112" s="111">
        <f>IF(ISBLANK(R112),0,IF(ISNA(VLOOKUP(R112,'Form LTAHO Transaction'!$AH:$AH,1,FALSE)),1,0))</f>
        <v>0</v>
      </c>
    </row>
    <row r="113" spans="2:19" x14ac:dyDescent="0.25">
      <c r="B113" s="12"/>
      <c r="C113" s="12"/>
      <c r="D113" s="12"/>
      <c r="E113" s="12"/>
      <c r="F113" s="12"/>
      <c r="G113" s="33"/>
      <c r="H113" s="34"/>
      <c r="I113" s="34"/>
      <c r="L113" s="111">
        <f t="shared" si="3"/>
        <v>0</v>
      </c>
      <c r="M113" s="111">
        <f t="shared" si="4"/>
        <v>0</v>
      </c>
      <c r="N113" s="111">
        <f>IF(ISBLANK(B113),0,IF(ISNA(VLOOKUP(B113,'Form LTAHO General'!$B:$B,1,FALSE)),1,0))</f>
        <v>0</v>
      </c>
      <c r="O113" s="111">
        <f>IF(ISBLANK(D113),0,IF(ISNA(VLOOKUP(D113,'Form LTAHO Dropdowns (Hidden)'!$H$1:$H$2,1,FALSE)),1,0))</f>
        <v>0</v>
      </c>
      <c r="P113" s="111">
        <f>IF(ISBLANK(E113),0,IF(ISNA(VLOOKUP(E113,'Form LTAHO Dropdowns (Hidden)'!$I$1:$I$12,1,FALSE)),1,0))</f>
        <v>0</v>
      </c>
      <c r="Q113" s="111">
        <f>IF(ISBLANK(I113),0,IF(ISNA(VLOOKUP(I113,'Form LTAHO Dropdowns (Hidden)'!$N$1:$N$4,1,FALSE)),1,0))</f>
        <v>0</v>
      </c>
      <c r="R113" s="111" t="str">
        <f t="shared" si="5"/>
        <v/>
      </c>
      <c r="S113" s="111">
        <f>IF(ISBLANK(R113),0,IF(ISNA(VLOOKUP(R113,'Form LTAHO Transaction'!$AH:$AH,1,FALSE)),1,0))</f>
        <v>0</v>
      </c>
    </row>
    <row r="114" spans="2:19" x14ac:dyDescent="0.25">
      <c r="B114" s="12"/>
      <c r="C114" s="12"/>
      <c r="D114" s="12"/>
      <c r="E114" s="12"/>
      <c r="F114" s="12"/>
      <c r="G114" s="33"/>
      <c r="H114" s="34"/>
      <c r="I114" s="34"/>
      <c r="L114" s="111">
        <f t="shared" si="3"/>
        <v>0</v>
      </c>
      <c r="M114" s="111">
        <f t="shared" si="4"/>
        <v>0</v>
      </c>
      <c r="N114" s="111">
        <f>IF(ISBLANK(B114),0,IF(ISNA(VLOOKUP(B114,'Form LTAHO General'!$B:$B,1,FALSE)),1,0))</f>
        <v>0</v>
      </c>
      <c r="O114" s="111">
        <f>IF(ISBLANK(D114),0,IF(ISNA(VLOOKUP(D114,'Form LTAHO Dropdowns (Hidden)'!$H$1:$H$2,1,FALSE)),1,0))</f>
        <v>0</v>
      </c>
      <c r="P114" s="111">
        <f>IF(ISBLANK(E114),0,IF(ISNA(VLOOKUP(E114,'Form LTAHO Dropdowns (Hidden)'!$I$1:$I$12,1,FALSE)),1,0))</f>
        <v>0</v>
      </c>
      <c r="Q114" s="111">
        <f>IF(ISBLANK(I114),0,IF(ISNA(VLOOKUP(I114,'Form LTAHO Dropdowns (Hidden)'!$N$1:$N$4,1,FALSE)),1,0))</f>
        <v>0</v>
      </c>
      <c r="R114" s="111" t="str">
        <f t="shared" si="5"/>
        <v/>
      </c>
      <c r="S114" s="111">
        <f>IF(ISBLANK(R114),0,IF(ISNA(VLOOKUP(R114,'Form LTAHO Transaction'!$AH:$AH,1,FALSE)),1,0))</f>
        <v>0</v>
      </c>
    </row>
    <row r="115" spans="2:19" x14ac:dyDescent="0.25">
      <c r="B115" s="12"/>
      <c r="C115" s="12"/>
      <c r="D115" s="12"/>
      <c r="E115" s="12"/>
      <c r="F115" s="12"/>
      <c r="G115" s="33"/>
      <c r="H115" s="34"/>
      <c r="I115" s="34"/>
      <c r="L115" s="111">
        <f t="shared" si="3"/>
        <v>0</v>
      </c>
      <c r="M115" s="111">
        <f t="shared" si="4"/>
        <v>0</v>
      </c>
      <c r="N115" s="111">
        <f>IF(ISBLANK(B115),0,IF(ISNA(VLOOKUP(B115,'Form LTAHO General'!$B:$B,1,FALSE)),1,0))</f>
        <v>0</v>
      </c>
      <c r="O115" s="111">
        <f>IF(ISBLANK(D115),0,IF(ISNA(VLOOKUP(D115,'Form LTAHO Dropdowns (Hidden)'!$H$1:$H$2,1,FALSE)),1,0))</f>
        <v>0</v>
      </c>
      <c r="P115" s="111">
        <f>IF(ISBLANK(E115),0,IF(ISNA(VLOOKUP(E115,'Form LTAHO Dropdowns (Hidden)'!$I$1:$I$12,1,FALSE)),1,0))</f>
        <v>0</v>
      </c>
      <c r="Q115" s="111">
        <f>IF(ISBLANK(I115),0,IF(ISNA(VLOOKUP(I115,'Form LTAHO Dropdowns (Hidden)'!$N$1:$N$4,1,FALSE)),1,0))</f>
        <v>0</v>
      </c>
      <c r="R115" s="111" t="str">
        <f t="shared" si="5"/>
        <v/>
      </c>
      <c r="S115" s="111">
        <f>IF(ISBLANK(R115),0,IF(ISNA(VLOOKUP(R115,'Form LTAHO Transaction'!$AH:$AH,1,FALSE)),1,0))</f>
        <v>0</v>
      </c>
    </row>
    <row r="116" spans="2:19" x14ac:dyDescent="0.25">
      <c r="B116" s="12"/>
      <c r="C116" s="12"/>
      <c r="D116" s="12"/>
      <c r="E116" s="12"/>
      <c r="F116" s="12"/>
      <c r="G116" s="33"/>
      <c r="H116" s="34"/>
      <c r="I116" s="34"/>
      <c r="L116" s="111">
        <f t="shared" si="3"/>
        <v>0</v>
      </c>
      <c r="M116" s="111">
        <f t="shared" si="4"/>
        <v>0</v>
      </c>
      <c r="N116" s="111">
        <f>IF(ISBLANK(B116),0,IF(ISNA(VLOOKUP(B116,'Form LTAHO General'!$B:$B,1,FALSE)),1,0))</f>
        <v>0</v>
      </c>
      <c r="O116" s="111">
        <f>IF(ISBLANK(D116),0,IF(ISNA(VLOOKUP(D116,'Form LTAHO Dropdowns (Hidden)'!$H$1:$H$2,1,FALSE)),1,0))</f>
        <v>0</v>
      </c>
      <c r="P116" s="111">
        <f>IF(ISBLANK(E116),0,IF(ISNA(VLOOKUP(E116,'Form LTAHO Dropdowns (Hidden)'!$I$1:$I$12,1,FALSE)),1,0))</f>
        <v>0</v>
      </c>
      <c r="Q116" s="111">
        <f>IF(ISBLANK(I116),0,IF(ISNA(VLOOKUP(I116,'Form LTAHO Dropdowns (Hidden)'!$N$1:$N$4,1,FALSE)),1,0))</f>
        <v>0</v>
      </c>
      <c r="R116" s="111" t="str">
        <f t="shared" si="5"/>
        <v/>
      </c>
      <c r="S116" s="111">
        <f>IF(ISBLANK(R116),0,IF(ISNA(VLOOKUP(R116,'Form LTAHO Transaction'!$AH:$AH,1,FALSE)),1,0))</f>
        <v>0</v>
      </c>
    </row>
    <row r="117" spans="2:19" x14ac:dyDescent="0.25">
      <c r="B117" s="12"/>
      <c r="C117" s="12"/>
      <c r="D117" s="12"/>
      <c r="E117" s="12"/>
      <c r="F117" s="12"/>
      <c r="G117" s="33"/>
      <c r="H117" s="34"/>
      <c r="I117" s="34"/>
      <c r="L117" s="111">
        <f t="shared" si="3"/>
        <v>0</v>
      </c>
      <c r="M117" s="111">
        <f t="shared" si="4"/>
        <v>0</v>
      </c>
      <c r="N117" s="111">
        <f>IF(ISBLANK(B117),0,IF(ISNA(VLOOKUP(B117,'Form LTAHO General'!$B:$B,1,FALSE)),1,0))</f>
        <v>0</v>
      </c>
      <c r="O117" s="111">
        <f>IF(ISBLANK(D117),0,IF(ISNA(VLOOKUP(D117,'Form LTAHO Dropdowns (Hidden)'!$H$1:$H$2,1,FALSE)),1,0))</f>
        <v>0</v>
      </c>
      <c r="P117" s="111">
        <f>IF(ISBLANK(E117),0,IF(ISNA(VLOOKUP(E117,'Form LTAHO Dropdowns (Hidden)'!$I$1:$I$12,1,FALSE)),1,0))</f>
        <v>0</v>
      </c>
      <c r="Q117" s="111">
        <f>IF(ISBLANK(I117),0,IF(ISNA(VLOOKUP(I117,'Form LTAHO Dropdowns (Hidden)'!$N$1:$N$4,1,FALSE)),1,0))</f>
        <v>0</v>
      </c>
      <c r="R117" s="111" t="str">
        <f t="shared" si="5"/>
        <v/>
      </c>
      <c r="S117" s="111">
        <f>IF(ISBLANK(R117),0,IF(ISNA(VLOOKUP(R117,'Form LTAHO Transaction'!$AH:$AH,1,FALSE)),1,0))</f>
        <v>0</v>
      </c>
    </row>
    <row r="118" spans="2:19" x14ac:dyDescent="0.25">
      <c r="B118" s="12"/>
      <c r="C118" s="12"/>
      <c r="D118" s="12"/>
      <c r="E118" s="12"/>
      <c r="F118" s="12"/>
      <c r="G118" s="33"/>
      <c r="H118" s="34"/>
      <c r="I118" s="34"/>
      <c r="L118" s="111">
        <f t="shared" si="3"/>
        <v>0</v>
      </c>
      <c r="M118" s="111">
        <f t="shared" si="4"/>
        <v>0</v>
      </c>
      <c r="N118" s="111">
        <f>IF(ISBLANK(B118),0,IF(ISNA(VLOOKUP(B118,'Form LTAHO General'!$B:$B,1,FALSE)),1,0))</f>
        <v>0</v>
      </c>
      <c r="O118" s="111">
        <f>IF(ISBLANK(D118),0,IF(ISNA(VLOOKUP(D118,'Form LTAHO Dropdowns (Hidden)'!$H$1:$H$2,1,FALSE)),1,0))</f>
        <v>0</v>
      </c>
      <c r="P118" s="111">
        <f>IF(ISBLANK(E118),0,IF(ISNA(VLOOKUP(E118,'Form LTAHO Dropdowns (Hidden)'!$I$1:$I$12,1,FALSE)),1,0))</f>
        <v>0</v>
      </c>
      <c r="Q118" s="111">
        <f>IF(ISBLANK(I118),0,IF(ISNA(VLOOKUP(I118,'Form LTAHO Dropdowns (Hidden)'!$N$1:$N$4,1,FALSE)),1,0))</f>
        <v>0</v>
      </c>
      <c r="R118" s="111" t="str">
        <f t="shared" si="5"/>
        <v/>
      </c>
      <c r="S118" s="111">
        <f>IF(ISBLANK(R118),0,IF(ISNA(VLOOKUP(R118,'Form LTAHO Transaction'!$AH:$AH,1,FALSE)),1,0))</f>
        <v>0</v>
      </c>
    </row>
    <row r="119" spans="2:19" x14ac:dyDescent="0.25">
      <c r="B119" s="12"/>
      <c r="C119" s="12"/>
      <c r="D119" s="12"/>
      <c r="E119" s="12"/>
      <c r="F119" s="12"/>
      <c r="G119" s="33"/>
      <c r="H119" s="34"/>
      <c r="I119" s="34"/>
      <c r="L119" s="111">
        <f t="shared" si="3"/>
        <v>0</v>
      </c>
      <c r="M119" s="111">
        <f t="shared" si="4"/>
        <v>0</v>
      </c>
      <c r="N119" s="111">
        <f>IF(ISBLANK(B119),0,IF(ISNA(VLOOKUP(B119,'Form LTAHO General'!$B:$B,1,FALSE)),1,0))</f>
        <v>0</v>
      </c>
      <c r="O119" s="111">
        <f>IF(ISBLANK(D119),0,IF(ISNA(VLOOKUP(D119,'Form LTAHO Dropdowns (Hidden)'!$H$1:$H$2,1,FALSE)),1,0))</f>
        <v>0</v>
      </c>
      <c r="P119" s="111">
        <f>IF(ISBLANK(E119),0,IF(ISNA(VLOOKUP(E119,'Form LTAHO Dropdowns (Hidden)'!$I$1:$I$12,1,FALSE)),1,0))</f>
        <v>0</v>
      </c>
      <c r="Q119" s="111">
        <f>IF(ISBLANK(I119),0,IF(ISNA(VLOOKUP(I119,'Form LTAHO Dropdowns (Hidden)'!$N$1:$N$4,1,FALSE)),1,0))</f>
        <v>0</v>
      </c>
      <c r="R119" s="111" t="str">
        <f t="shared" si="5"/>
        <v/>
      </c>
      <c r="S119" s="111">
        <f>IF(ISBLANK(R119),0,IF(ISNA(VLOOKUP(R119,'Form LTAHO Transaction'!$AH:$AH,1,FALSE)),1,0))</f>
        <v>0</v>
      </c>
    </row>
    <row r="120" spans="2:19" x14ac:dyDescent="0.25">
      <c r="B120" s="12"/>
      <c r="C120" s="12"/>
      <c r="D120" s="12"/>
      <c r="E120" s="12"/>
      <c r="F120" s="12"/>
      <c r="G120" s="33"/>
      <c r="H120" s="34"/>
      <c r="I120" s="34"/>
      <c r="L120" s="111">
        <f t="shared" si="3"/>
        <v>0</v>
      </c>
      <c r="M120" s="111">
        <f t="shared" si="4"/>
        <v>0</v>
      </c>
      <c r="N120" s="111">
        <f>IF(ISBLANK(B120),0,IF(ISNA(VLOOKUP(B120,'Form LTAHO General'!$B:$B,1,FALSE)),1,0))</f>
        <v>0</v>
      </c>
      <c r="O120" s="111">
        <f>IF(ISBLANK(D120),0,IF(ISNA(VLOOKUP(D120,'Form LTAHO Dropdowns (Hidden)'!$H$1:$H$2,1,FALSE)),1,0))</f>
        <v>0</v>
      </c>
      <c r="P120" s="111">
        <f>IF(ISBLANK(E120),0,IF(ISNA(VLOOKUP(E120,'Form LTAHO Dropdowns (Hidden)'!$I$1:$I$12,1,FALSE)),1,0))</f>
        <v>0</v>
      </c>
      <c r="Q120" s="111">
        <f>IF(ISBLANK(I120),0,IF(ISNA(VLOOKUP(I120,'Form LTAHO Dropdowns (Hidden)'!$N$1:$N$4,1,FALSE)),1,0))</f>
        <v>0</v>
      </c>
      <c r="R120" s="111" t="str">
        <f t="shared" si="5"/>
        <v/>
      </c>
      <c r="S120" s="111">
        <f>IF(ISBLANK(R120),0,IF(ISNA(VLOOKUP(R120,'Form LTAHO Transaction'!$AH:$AH,1,FALSE)),1,0))</f>
        <v>0</v>
      </c>
    </row>
    <row r="121" spans="2:19" x14ac:dyDescent="0.25">
      <c r="B121" s="12"/>
      <c r="C121" s="12"/>
      <c r="D121" s="12"/>
      <c r="E121" s="12"/>
      <c r="F121" s="12"/>
      <c r="G121" s="33"/>
      <c r="H121" s="34"/>
      <c r="I121" s="34"/>
      <c r="L121" s="111">
        <f t="shared" si="3"/>
        <v>0</v>
      </c>
      <c r="M121" s="111">
        <f t="shared" si="4"/>
        <v>0</v>
      </c>
      <c r="N121" s="111">
        <f>IF(ISBLANK(B121),0,IF(ISNA(VLOOKUP(B121,'Form LTAHO General'!$B:$B,1,FALSE)),1,0))</f>
        <v>0</v>
      </c>
      <c r="O121" s="111">
        <f>IF(ISBLANK(D121),0,IF(ISNA(VLOOKUP(D121,'Form LTAHO Dropdowns (Hidden)'!$H$1:$H$2,1,FALSE)),1,0))</f>
        <v>0</v>
      </c>
      <c r="P121" s="111">
        <f>IF(ISBLANK(E121),0,IF(ISNA(VLOOKUP(E121,'Form LTAHO Dropdowns (Hidden)'!$I$1:$I$12,1,FALSE)),1,0))</f>
        <v>0</v>
      </c>
      <c r="Q121" s="111">
        <f>IF(ISBLANK(I121),0,IF(ISNA(VLOOKUP(I121,'Form LTAHO Dropdowns (Hidden)'!$N$1:$N$4,1,FALSE)),1,0))</f>
        <v>0</v>
      </c>
      <c r="R121" s="111" t="str">
        <f t="shared" si="5"/>
        <v/>
      </c>
      <c r="S121" s="111">
        <f>IF(ISBLANK(R121),0,IF(ISNA(VLOOKUP(R121,'Form LTAHO Transaction'!$AH:$AH,1,FALSE)),1,0))</f>
        <v>0</v>
      </c>
    </row>
    <row r="122" spans="2:19" x14ac:dyDescent="0.25">
      <c r="B122" s="12"/>
      <c r="C122" s="12"/>
      <c r="D122" s="12"/>
      <c r="E122" s="12"/>
      <c r="F122" s="12"/>
      <c r="G122" s="33"/>
      <c r="H122" s="34"/>
      <c r="I122" s="34"/>
      <c r="L122" s="111">
        <f t="shared" si="3"/>
        <v>0</v>
      </c>
      <c r="M122" s="111">
        <f t="shared" si="4"/>
        <v>0</v>
      </c>
      <c r="N122" s="111">
        <f>IF(ISBLANK(B122),0,IF(ISNA(VLOOKUP(B122,'Form LTAHO General'!$B:$B,1,FALSE)),1,0))</f>
        <v>0</v>
      </c>
      <c r="O122" s="111">
        <f>IF(ISBLANK(D122),0,IF(ISNA(VLOOKUP(D122,'Form LTAHO Dropdowns (Hidden)'!$H$1:$H$2,1,FALSE)),1,0))</f>
        <v>0</v>
      </c>
      <c r="P122" s="111">
        <f>IF(ISBLANK(E122),0,IF(ISNA(VLOOKUP(E122,'Form LTAHO Dropdowns (Hidden)'!$I$1:$I$12,1,FALSE)),1,0))</f>
        <v>0</v>
      </c>
      <c r="Q122" s="111">
        <f>IF(ISBLANK(I122),0,IF(ISNA(VLOOKUP(I122,'Form LTAHO Dropdowns (Hidden)'!$N$1:$N$4,1,FALSE)),1,0))</f>
        <v>0</v>
      </c>
      <c r="R122" s="111" t="str">
        <f t="shared" si="5"/>
        <v/>
      </c>
      <c r="S122" s="111">
        <f>IF(ISBLANK(R122),0,IF(ISNA(VLOOKUP(R122,'Form LTAHO Transaction'!$AH:$AH,1,FALSE)),1,0))</f>
        <v>0</v>
      </c>
    </row>
    <row r="123" spans="2:19" x14ac:dyDescent="0.25">
      <c r="B123" s="12"/>
      <c r="C123" s="12"/>
      <c r="D123" s="12"/>
      <c r="E123" s="12"/>
      <c r="F123" s="12"/>
      <c r="G123" s="33"/>
      <c r="H123" s="34"/>
      <c r="I123" s="34"/>
      <c r="L123" s="111">
        <f t="shared" si="3"/>
        <v>0</v>
      </c>
      <c r="M123" s="111">
        <f t="shared" si="4"/>
        <v>0</v>
      </c>
      <c r="N123" s="111">
        <f>IF(ISBLANK(B123),0,IF(ISNA(VLOOKUP(B123,'Form LTAHO General'!$B:$B,1,FALSE)),1,0))</f>
        <v>0</v>
      </c>
      <c r="O123" s="111">
        <f>IF(ISBLANK(D123),0,IF(ISNA(VLOOKUP(D123,'Form LTAHO Dropdowns (Hidden)'!$H$1:$H$2,1,FALSE)),1,0))</f>
        <v>0</v>
      </c>
      <c r="P123" s="111">
        <f>IF(ISBLANK(E123),0,IF(ISNA(VLOOKUP(E123,'Form LTAHO Dropdowns (Hidden)'!$I$1:$I$12,1,FALSE)),1,0))</f>
        <v>0</v>
      </c>
      <c r="Q123" s="111">
        <f>IF(ISBLANK(I123),0,IF(ISNA(VLOOKUP(I123,'Form LTAHO Dropdowns (Hidden)'!$N$1:$N$4,1,FALSE)),1,0))</f>
        <v>0</v>
      </c>
      <c r="R123" s="111" t="str">
        <f t="shared" si="5"/>
        <v/>
      </c>
      <c r="S123" s="111">
        <f>IF(ISBLANK(R123),0,IF(ISNA(VLOOKUP(R123,'Form LTAHO Transaction'!$AH:$AH,1,FALSE)),1,0))</f>
        <v>0</v>
      </c>
    </row>
    <row r="124" spans="2:19" x14ac:dyDescent="0.25">
      <c r="B124" s="12"/>
      <c r="C124" s="12"/>
      <c r="D124" s="12"/>
      <c r="E124" s="12"/>
      <c r="F124" s="12"/>
      <c r="G124" s="33"/>
      <c r="H124" s="34"/>
      <c r="I124" s="34"/>
      <c r="L124" s="111">
        <f t="shared" si="3"/>
        <v>0</v>
      </c>
      <c r="M124" s="111">
        <f t="shared" si="4"/>
        <v>0</v>
      </c>
      <c r="N124" s="111">
        <f>IF(ISBLANK(B124),0,IF(ISNA(VLOOKUP(B124,'Form LTAHO General'!$B:$B,1,FALSE)),1,0))</f>
        <v>0</v>
      </c>
      <c r="O124" s="111">
        <f>IF(ISBLANK(D124),0,IF(ISNA(VLOOKUP(D124,'Form LTAHO Dropdowns (Hidden)'!$H$1:$H$2,1,FALSE)),1,0))</f>
        <v>0</v>
      </c>
      <c r="P124" s="111">
        <f>IF(ISBLANK(E124),0,IF(ISNA(VLOOKUP(E124,'Form LTAHO Dropdowns (Hidden)'!$I$1:$I$12,1,FALSE)),1,0))</f>
        <v>0</v>
      </c>
      <c r="Q124" s="111">
        <f>IF(ISBLANK(I124),0,IF(ISNA(VLOOKUP(I124,'Form LTAHO Dropdowns (Hidden)'!$N$1:$N$4,1,FALSE)),1,0))</f>
        <v>0</v>
      </c>
      <c r="R124" s="111" t="str">
        <f t="shared" si="5"/>
        <v/>
      </c>
      <c r="S124" s="111">
        <f>IF(ISBLANK(R124),0,IF(ISNA(VLOOKUP(R124,'Form LTAHO Transaction'!$AH:$AH,1,FALSE)),1,0))</f>
        <v>0</v>
      </c>
    </row>
    <row r="125" spans="2:19" x14ac:dyDescent="0.25">
      <c r="B125" s="12"/>
      <c r="C125" s="12"/>
      <c r="D125" s="12"/>
      <c r="E125" s="12"/>
      <c r="F125" s="12"/>
      <c r="G125" s="33"/>
      <c r="H125" s="34"/>
      <c r="I125" s="34"/>
      <c r="L125" s="111">
        <f t="shared" si="3"/>
        <v>0</v>
      </c>
      <c r="M125" s="111">
        <f t="shared" si="4"/>
        <v>0</v>
      </c>
      <c r="N125" s="111">
        <f>IF(ISBLANK(B125),0,IF(ISNA(VLOOKUP(B125,'Form LTAHO General'!$B:$B,1,FALSE)),1,0))</f>
        <v>0</v>
      </c>
      <c r="O125" s="111">
        <f>IF(ISBLANK(D125),0,IF(ISNA(VLOOKUP(D125,'Form LTAHO Dropdowns (Hidden)'!$H$1:$H$2,1,FALSE)),1,0))</f>
        <v>0</v>
      </c>
      <c r="P125" s="111">
        <f>IF(ISBLANK(E125),0,IF(ISNA(VLOOKUP(E125,'Form LTAHO Dropdowns (Hidden)'!$I$1:$I$12,1,FALSE)),1,0))</f>
        <v>0</v>
      </c>
      <c r="Q125" s="111">
        <f>IF(ISBLANK(I125),0,IF(ISNA(VLOOKUP(I125,'Form LTAHO Dropdowns (Hidden)'!$N$1:$N$4,1,FALSE)),1,0))</f>
        <v>0</v>
      </c>
      <c r="R125" s="111" t="str">
        <f t="shared" si="5"/>
        <v/>
      </c>
      <c r="S125" s="111">
        <f>IF(ISBLANK(R125),0,IF(ISNA(VLOOKUP(R125,'Form LTAHO Transaction'!$AH:$AH,1,FALSE)),1,0))</f>
        <v>0</v>
      </c>
    </row>
    <row r="126" spans="2:19" x14ac:dyDescent="0.25">
      <c r="B126" s="12"/>
      <c r="C126" s="12"/>
      <c r="D126" s="12"/>
      <c r="E126" s="12"/>
      <c r="F126" s="12"/>
      <c r="G126" s="33"/>
      <c r="H126" s="34"/>
      <c r="I126" s="34"/>
      <c r="L126" s="111">
        <f t="shared" si="3"/>
        <v>0</v>
      </c>
      <c r="M126" s="111">
        <f t="shared" si="4"/>
        <v>0</v>
      </c>
      <c r="N126" s="111">
        <f>IF(ISBLANK(B126),0,IF(ISNA(VLOOKUP(B126,'Form LTAHO General'!$B:$B,1,FALSE)),1,0))</f>
        <v>0</v>
      </c>
      <c r="O126" s="111">
        <f>IF(ISBLANK(D126),0,IF(ISNA(VLOOKUP(D126,'Form LTAHO Dropdowns (Hidden)'!$H$1:$H$2,1,FALSE)),1,0))</f>
        <v>0</v>
      </c>
      <c r="P126" s="111">
        <f>IF(ISBLANK(E126),0,IF(ISNA(VLOOKUP(E126,'Form LTAHO Dropdowns (Hidden)'!$I$1:$I$12,1,FALSE)),1,0))</f>
        <v>0</v>
      </c>
      <c r="Q126" s="111">
        <f>IF(ISBLANK(I126),0,IF(ISNA(VLOOKUP(I126,'Form LTAHO Dropdowns (Hidden)'!$N$1:$N$4,1,FALSE)),1,0))</f>
        <v>0</v>
      </c>
      <c r="R126" s="111" t="str">
        <f t="shared" si="5"/>
        <v/>
      </c>
      <c r="S126" s="111">
        <f>IF(ISBLANK(R126),0,IF(ISNA(VLOOKUP(R126,'Form LTAHO Transaction'!$AH:$AH,1,FALSE)),1,0))</f>
        <v>0</v>
      </c>
    </row>
    <row r="127" spans="2:19" x14ac:dyDescent="0.25">
      <c r="B127" s="12"/>
      <c r="C127" s="12"/>
      <c r="D127" s="12"/>
      <c r="E127" s="12"/>
      <c r="F127" s="12"/>
      <c r="G127" s="33"/>
      <c r="H127" s="34"/>
      <c r="I127" s="34"/>
      <c r="L127" s="111">
        <f t="shared" si="3"/>
        <v>0</v>
      </c>
      <c r="M127" s="111">
        <f t="shared" si="4"/>
        <v>0</v>
      </c>
      <c r="N127" s="111">
        <f>IF(ISBLANK(B127),0,IF(ISNA(VLOOKUP(B127,'Form LTAHO General'!$B:$B,1,FALSE)),1,0))</f>
        <v>0</v>
      </c>
      <c r="O127" s="111">
        <f>IF(ISBLANK(D127),0,IF(ISNA(VLOOKUP(D127,'Form LTAHO Dropdowns (Hidden)'!$H$1:$H$2,1,FALSE)),1,0))</f>
        <v>0</v>
      </c>
      <c r="P127" s="111">
        <f>IF(ISBLANK(E127),0,IF(ISNA(VLOOKUP(E127,'Form LTAHO Dropdowns (Hidden)'!$I$1:$I$12,1,FALSE)),1,0))</f>
        <v>0</v>
      </c>
      <c r="Q127" s="111">
        <f>IF(ISBLANK(I127),0,IF(ISNA(VLOOKUP(I127,'Form LTAHO Dropdowns (Hidden)'!$N$1:$N$4,1,FALSE)),1,0))</f>
        <v>0</v>
      </c>
      <c r="R127" s="111" t="str">
        <f t="shared" si="5"/>
        <v/>
      </c>
      <c r="S127" s="111">
        <f>IF(ISBLANK(R127),0,IF(ISNA(VLOOKUP(R127,'Form LTAHO Transaction'!$AH:$AH,1,FALSE)),1,0))</f>
        <v>0</v>
      </c>
    </row>
    <row r="128" spans="2:19" x14ac:dyDescent="0.25">
      <c r="B128" s="12"/>
      <c r="C128" s="12"/>
      <c r="D128" s="12"/>
      <c r="E128" s="12"/>
      <c r="F128" s="12"/>
      <c r="G128" s="33"/>
      <c r="H128" s="34"/>
      <c r="I128" s="34"/>
      <c r="L128" s="111">
        <f t="shared" si="3"/>
        <v>0</v>
      </c>
      <c r="M128" s="111">
        <f t="shared" si="4"/>
        <v>0</v>
      </c>
      <c r="N128" s="111">
        <f>IF(ISBLANK(B128),0,IF(ISNA(VLOOKUP(B128,'Form LTAHO General'!$B:$B,1,FALSE)),1,0))</f>
        <v>0</v>
      </c>
      <c r="O128" s="111">
        <f>IF(ISBLANK(D128),0,IF(ISNA(VLOOKUP(D128,'Form LTAHO Dropdowns (Hidden)'!$H$1:$H$2,1,FALSE)),1,0))</f>
        <v>0</v>
      </c>
      <c r="P128" s="111">
        <f>IF(ISBLANK(E128),0,IF(ISNA(VLOOKUP(E128,'Form LTAHO Dropdowns (Hidden)'!$I$1:$I$12,1,FALSE)),1,0))</f>
        <v>0</v>
      </c>
      <c r="Q128" s="111">
        <f>IF(ISBLANK(I128),0,IF(ISNA(VLOOKUP(I128,'Form LTAHO Dropdowns (Hidden)'!$N$1:$N$4,1,FALSE)),1,0))</f>
        <v>0</v>
      </c>
      <c r="R128" s="111" t="str">
        <f t="shared" si="5"/>
        <v/>
      </c>
      <c r="S128" s="111">
        <f>IF(ISBLANK(R128),0,IF(ISNA(VLOOKUP(R128,'Form LTAHO Transaction'!$AH:$AH,1,FALSE)),1,0))</f>
        <v>0</v>
      </c>
    </row>
    <row r="129" spans="2:19" x14ac:dyDescent="0.25">
      <c r="B129" s="12"/>
      <c r="C129" s="12"/>
      <c r="D129" s="12"/>
      <c r="E129" s="12"/>
      <c r="F129" s="12"/>
      <c r="G129" s="33"/>
      <c r="H129" s="34"/>
      <c r="I129" s="34"/>
      <c r="L129" s="111">
        <f t="shared" si="3"/>
        <v>0</v>
      </c>
      <c r="M129" s="111">
        <f t="shared" si="4"/>
        <v>0</v>
      </c>
      <c r="N129" s="111">
        <f>IF(ISBLANK(B129),0,IF(ISNA(VLOOKUP(B129,'Form LTAHO General'!$B:$B,1,FALSE)),1,0))</f>
        <v>0</v>
      </c>
      <c r="O129" s="111">
        <f>IF(ISBLANK(D129),0,IF(ISNA(VLOOKUP(D129,'Form LTAHO Dropdowns (Hidden)'!$H$1:$H$2,1,FALSE)),1,0))</f>
        <v>0</v>
      </c>
      <c r="P129" s="111">
        <f>IF(ISBLANK(E129),0,IF(ISNA(VLOOKUP(E129,'Form LTAHO Dropdowns (Hidden)'!$I$1:$I$12,1,FALSE)),1,0))</f>
        <v>0</v>
      </c>
      <c r="Q129" s="111">
        <f>IF(ISBLANK(I129),0,IF(ISNA(VLOOKUP(I129,'Form LTAHO Dropdowns (Hidden)'!$N$1:$N$4,1,FALSE)),1,0))</f>
        <v>0</v>
      </c>
      <c r="R129" s="111" t="str">
        <f t="shared" si="5"/>
        <v/>
      </c>
      <c r="S129" s="111">
        <f>IF(ISBLANK(R129),0,IF(ISNA(VLOOKUP(R129,'Form LTAHO Transaction'!$AH:$AH,1,FALSE)),1,0))</f>
        <v>0</v>
      </c>
    </row>
    <row r="130" spans="2:19" x14ac:dyDescent="0.25">
      <c r="B130" s="12"/>
      <c r="C130" s="12"/>
      <c r="D130" s="12"/>
      <c r="E130" s="12"/>
      <c r="F130" s="12"/>
      <c r="G130" s="33"/>
      <c r="H130" s="34"/>
      <c r="I130" s="34"/>
      <c r="L130" s="111">
        <f t="shared" si="3"/>
        <v>0</v>
      </c>
      <c r="M130" s="111">
        <f t="shared" si="4"/>
        <v>0</v>
      </c>
      <c r="N130" s="111">
        <f>IF(ISBLANK(B130),0,IF(ISNA(VLOOKUP(B130,'Form LTAHO General'!$B:$B,1,FALSE)),1,0))</f>
        <v>0</v>
      </c>
      <c r="O130" s="111">
        <f>IF(ISBLANK(D130),0,IF(ISNA(VLOOKUP(D130,'Form LTAHO Dropdowns (Hidden)'!$H$1:$H$2,1,FALSE)),1,0))</f>
        <v>0</v>
      </c>
      <c r="P130" s="111">
        <f>IF(ISBLANK(E130),0,IF(ISNA(VLOOKUP(E130,'Form LTAHO Dropdowns (Hidden)'!$I$1:$I$12,1,FALSE)),1,0))</f>
        <v>0</v>
      </c>
      <c r="Q130" s="111">
        <f>IF(ISBLANK(I130),0,IF(ISNA(VLOOKUP(I130,'Form LTAHO Dropdowns (Hidden)'!$N$1:$N$4,1,FALSE)),1,0))</f>
        <v>0</v>
      </c>
      <c r="R130" s="111" t="str">
        <f t="shared" si="5"/>
        <v/>
      </c>
      <c r="S130" s="111">
        <f>IF(ISBLANK(R130),0,IF(ISNA(VLOOKUP(R130,'Form LTAHO Transaction'!$AH:$AH,1,FALSE)),1,0))</f>
        <v>0</v>
      </c>
    </row>
    <row r="131" spans="2:19" x14ac:dyDescent="0.25">
      <c r="B131" s="12"/>
      <c r="C131" s="12"/>
      <c r="D131" s="12"/>
      <c r="E131" s="12"/>
      <c r="F131" s="12"/>
      <c r="G131" s="33"/>
      <c r="H131" s="34"/>
      <c r="I131" s="34"/>
      <c r="L131" s="111">
        <f t="shared" si="3"/>
        <v>0</v>
      </c>
      <c r="M131" s="111">
        <f t="shared" si="4"/>
        <v>0</v>
      </c>
      <c r="N131" s="111">
        <f>IF(ISBLANK(B131),0,IF(ISNA(VLOOKUP(B131,'Form LTAHO General'!$B:$B,1,FALSE)),1,0))</f>
        <v>0</v>
      </c>
      <c r="O131" s="111">
        <f>IF(ISBLANK(D131),0,IF(ISNA(VLOOKUP(D131,'Form LTAHO Dropdowns (Hidden)'!$H$1:$H$2,1,FALSE)),1,0))</f>
        <v>0</v>
      </c>
      <c r="P131" s="111">
        <f>IF(ISBLANK(E131),0,IF(ISNA(VLOOKUP(E131,'Form LTAHO Dropdowns (Hidden)'!$I$1:$I$12,1,FALSE)),1,0))</f>
        <v>0</v>
      </c>
      <c r="Q131" s="111">
        <f>IF(ISBLANK(I131),0,IF(ISNA(VLOOKUP(I131,'Form LTAHO Dropdowns (Hidden)'!$N$1:$N$4,1,FALSE)),1,0))</f>
        <v>0</v>
      </c>
      <c r="R131" s="111" t="str">
        <f t="shared" si="5"/>
        <v/>
      </c>
      <c r="S131" s="111">
        <f>IF(ISBLANK(R131),0,IF(ISNA(VLOOKUP(R131,'Form LTAHO Transaction'!$AH:$AH,1,FALSE)),1,0))</f>
        <v>0</v>
      </c>
    </row>
    <row r="132" spans="2:19" x14ac:dyDescent="0.25">
      <c r="B132" s="12"/>
      <c r="C132" s="12"/>
      <c r="D132" s="12"/>
      <c r="E132" s="12"/>
      <c r="F132" s="12"/>
      <c r="G132" s="33"/>
      <c r="H132" s="34"/>
      <c r="I132" s="34"/>
      <c r="L132" s="111">
        <f t="shared" ref="L132:L195" si="6">IF(COUNTA(B132:I132)&gt;0,2-(COUNTA(B132:C132)),0)</f>
        <v>0</v>
      </c>
      <c r="M132" s="111">
        <f t="shared" ref="M132:M195" si="7">IF(E132="Others",COUNTBLANK(F132),0)</f>
        <v>0</v>
      </c>
      <c r="N132" s="111">
        <f>IF(ISBLANK(B132),0,IF(ISNA(VLOOKUP(B132,'Form LTAHO General'!$B:$B,1,FALSE)),1,0))</f>
        <v>0</v>
      </c>
      <c r="O132" s="111">
        <f>IF(ISBLANK(D132),0,IF(ISNA(VLOOKUP(D132,'Form LTAHO Dropdowns (Hidden)'!$H$1:$H$2,1,FALSE)),1,0))</f>
        <v>0</v>
      </c>
      <c r="P132" s="111">
        <f>IF(ISBLANK(E132),0,IF(ISNA(VLOOKUP(E132,'Form LTAHO Dropdowns (Hidden)'!$I$1:$I$12,1,FALSE)),1,0))</f>
        <v>0</v>
      </c>
      <c r="Q132" s="111">
        <f>IF(ISBLANK(I132),0,IF(ISNA(VLOOKUP(I132,'Form LTAHO Dropdowns (Hidden)'!$N$1:$N$4,1,FALSE)),1,0))</f>
        <v>0</v>
      </c>
      <c r="R132" s="111" t="str">
        <f t="shared" ref="R132:R195" si="8">_xlfn.CONCAT(B132:C132)</f>
        <v/>
      </c>
      <c r="S132" s="111">
        <f>IF(ISBLANK(R132),0,IF(ISNA(VLOOKUP(R132,'Form LTAHO Transaction'!$AH:$AH,1,FALSE)),1,0))</f>
        <v>0</v>
      </c>
    </row>
    <row r="133" spans="2:19" x14ac:dyDescent="0.25">
      <c r="B133" s="12"/>
      <c r="C133" s="12"/>
      <c r="D133" s="12"/>
      <c r="E133" s="12"/>
      <c r="F133" s="12"/>
      <c r="G133" s="33"/>
      <c r="H133" s="34"/>
      <c r="I133" s="34"/>
      <c r="L133" s="111">
        <f t="shared" si="6"/>
        <v>0</v>
      </c>
      <c r="M133" s="111">
        <f t="shared" si="7"/>
        <v>0</v>
      </c>
      <c r="N133" s="111">
        <f>IF(ISBLANK(B133),0,IF(ISNA(VLOOKUP(B133,'Form LTAHO General'!$B:$B,1,FALSE)),1,0))</f>
        <v>0</v>
      </c>
      <c r="O133" s="111">
        <f>IF(ISBLANK(D133),0,IF(ISNA(VLOOKUP(D133,'Form LTAHO Dropdowns (Hidden)'!$H$1:$H$2,1,FALSE)),1,0))</f>
        <v>0</v>
      </c>
      <c r="P133" s="111">
        <f>IF(ISBLANK(E133),0,IF(ISNA(VLOOKUP(E133,'Form LTAHO Dropdowns (Hidden)'!$I$1:$I$12,1,FALSE)),1,0))</f>
        <v>0</v>
      </c>
      <c r="Q133" s="111">
        <f>IF(ISBLANK(I133),0,IF(ISNA(VLOOKUP(I133,'Form LTAHO Dropdowns (Hidden)'!$N$1:$N$4,1,FALSE)),1,0))</f>
        <v>0</v>
      </c>
      <c r="R133" s="111" t="str">
        <f t="shared" si="8"/>
        <v/>
      </c>
      <c r="S133" s="111">
        <f>IF(ISBLANK(R133),0,IF(ISNA(VLOOKUP(R133,'Form LTAHO Transaction'!$AH:$AH,1,FALSE)),1,0))</f>
        <v>0</v>
      </c>
    </row>
    <row r="134" spans="2:19" x14ac:dyDescent="0.25">
      <c r="B134" s="12"/>
      <c r="C134" s="12"/>
      <c r="D134" s="12"/>
      <c r="E134" s="12"/>
      <c r="F134" s="12"/>
      <c r="G134" s="33"/>
      <c r="H134" s="34"/>
      <c r="I134" s="34"/>
      <c r="L134" s="111">
        <f t="shared" si="6"/>
        <v>0</v>
      </c>
      <c r="M134" s="111">
        <f t="shared" si="7"/>
        <v>0</v>
      </c>
      <c r="N134" s="111">
        <f>IF(ISBLANK(B134),0,IF(ISNA(VLOOKUP(B134,'Form LTAHO General'!$B:$B,1,FALSE)),1,0))</f>
        <v>0</v>
      </c>
      <c r="O134" s="111">
        <f>IF(ISBLANK(D134),0,IF(ISNA(VLOOKUP(D134,'Form LTAHO Dropdowns (Hidden)'!$H$1:$H$2,1,FALSE)),1,0))</f>
        <v>0</v>
      </c>
      <c r="P134" s="111">
        <f>IF(ISBLANK(E134),0,IF(ISNA(VLOOKUP(E134,'Form LTAHO Dropdowns (Hidden)'!$I$1:$I$12,1,FALSE)),1,0))</f>
        <v>0</v>
      </c>
      <c r="Q134" s="111">
        <f>IF(ISBLANK(I134),0,IF(ISNA(VLOOKUP(I134,'Form LTAHO Dropdowns (Hidden)'!$N$1:$N$4,1,FALSE)),1,0))</f>
        <v>0</v>
      </c>
      <c r="R134" s="111" t="str">
        <f t="shared" si="8"/>
        <v/>
      </c>
      <c r="S134" s="111">
        <f>IF(ISBLANK(R134),0,IF(ISNA(VLOOKUP(R134,'Form LTAHO Transaction'!$AH:$AH,1,FALSE)),1,0))</f>
        <v>0</v>
      </c>
    </row>
    <row r="135" spans="2:19" x14ac:dyDescent="0.25">
      <c r="B135" s="12"/>
      <c r="C135" s="12"/>
      <c r="D135" s="12"/>
      <c r="E135" s="12"/>
      <c r="F135" s="12"/>
      <c r="G135" s="33"/>
      <c r="H135" s="34"/>
      <c r="I135" s="34"/>
      <c r="L135" s="111">
        <f t="shared" si="6"/>
        <v>0</v>
      </c>
      <c r="M135" s="111">
        <f t="shared" si="7"/>
        <v>0</v>
      </c>
      <c r="N135" s="111">
        <f>IF(ISBLANK(B135),0,IF(ISNA(VLOOKUP(B135,'Form LTAHO General'!$B:$B,1,FALSE)),1,0))</f>
        <v>0</v>
      </c>
      <c r="O135" s="111">
        <f>IF(ISBLANK(D135),0,IF(ISNA(VLOOKUP(D135,'Form LTAHO Dropdowns (Hidden)'!$H$1:$H$2,1,FALSE)),1,0))</f>
        <v>0</v>
      </c>
      <c r="P135" s="111">
        <f>IF(ISBLANK(E135),0,IF(ISNA(VLOOKUP(E135,'Form LTAHO Dropdowns (Hidden)'!$I$1:$I$12,1,FALSE)),1,0))</f>
        <v>0</v>
      </c>
      <c r="Q135" s="111">
        <f>IF(ISBLANK(I135),0,IF(ISNA(VLOOKUP(I135,'Form LTAHO Dropdowns (Hidden)'!$N$1:$N$4,1,FALSE)),1,0))</f>
        <v>0</v>
      </c>
      <c r="R135" s="111" t="str">
        <f t="shared" si="8"/>
        <v/>
      </c>
      <c r="S135" s="111">
        <f>IF(ISBLANK(R135),0,IF(ISNA(VLOOKUP(R135,'Form LTAHO Transaction'!$AH:$AH,1,FALSE)),1,0))</f>
        <v>0</v>
      </c>
    </row>
    <row r="136" spans="2:19" x14ac:dyDescent="0.25">
      <c r="B136" s="12"/>
      <c r="C136" s="12"/>
      <c r="D136" s="12"/>
      <c r="E136" s="12"/>
      <c r="F136" s="12"/>
      <c r="G136" s="33"/>
      <c r="H136" s="34"/>
      <c r="I136" s="34"/>
      <c r="L136" s="111">
        <f t="shared" si="6"/>
        <v>0</v>
      </c>
      <c r="M136" s="111">
        <f t="shared" si="7"/>
        <v>0</v>
      </c>
      <c r="N136" s="111">
        <f>IF(ISBLANK(B136),0,IF(ISNA(VLOOKUP(B136,'Form LTAHO General'!$B:$B,1,FALSE)),1,0))</f>
        <v>0</v>
      </c>
      <c r="O136" s="111">
        <f>IF(ISBLANK(D136),0,IF(ISNA(VLOOKUP(D136,'Form LTAHO Dropdowns (Hidden)'!$H$1:$H$2,1,FALSE)),1,0))</f>
        <v>0</v>
      </c>
      <c r="P136" s="111">
        <f>IF(ISBLANK(E136),0,IF(ISNA(VLOOKUP(E136,'Form LTAHO Dropdowns (Hidden)'!$I$1:$I$12,1,FALSE)),1,0))</f>
        <v>0</v>
      </c>
      <c r="Q136" s="111">
        <f>IF(ISBLANK(I136),0,IF(ISNA(VLOOKUP(I136,'Form LTAHO Dropdowns (Hidden)'!$N$1:$N$4,1,FALSE)),1,0))</f>
        <v>0</v>
      </c>
      <c r="R136" s="111" t="str">
        <f t="shared" si="8"/>
        <v/>
      </c>
      <c r="S136" s="111">
        <f>IF(ISBLANK(R136),0,IF(ISNA(VLOOKUP(R136,'Form LTAHO Transaction'!$AH:$AH,1,FALSE)),1,0))</f>
        <v>0</v>
      </c>
    </row>
    <row r="137" spans="2:19" x14ac:dyDescent="0.25">
      <c r="B137" s="12"/>
      <c r="C137" s="12"/>
      <c r="D137" s="12"/>
      <c r="E137" s="12"/>
      <c r="F137" s="12"/>
      <c r="G137" s="33"/>
      <c r="H137" s="34"/>
      <c r="I137" s="34"/>
      <c r="L137" s="111">
        <f t="shared" si="6"/>
        <v>0</v>
      </c>
      <c r="M137" s="111">
        <f t="shared" si="7"/>
        <v>0</v>
      </c>
      <c r="N137" s="111">
        <f>IF(ISBLANK(B137),0,IF(ISNA(VLOOKUP(B137,'Form LTAHO General'!$B:$B,1,FALSE)),1,0))</f>
        <v>0</v>
      </c>
      <c r="O137" s="111">
        <f>IF(ISBLANK(D137),0,IF(ISNA(VLOOKUP(D137,'Form LTAHO Dropdowns (Hidden)'!$H$1:$H$2,1,FALSE)),1,0))</f>
        <v>0</v>
      </c>
      <c r="P137" s="111">
        <f>IF(ISBLANK(E137),0,IF(ISNA(VLOOKUP(E137,'Form LTAHO Dropdowns (Hidden)'!$I$1:$I$12,1,FALSE)),1,0))</f>
        <v>0</v>
      </c>
      <c r="Q137" s="111">
        <f>IF(ISBLANK(I137),0,IF(ISNA(VLOOKUP(I137,'Form LTAHO Dropdowns (Hidden)'!$N$1:$N$4,1,FALSE)),1,0))</f>
        <v>0</v>
      </c>
      <c r="R137" s="111" t="str">
        <f t="shared" si="8"/>
        <v/>
      </c>
      <c r="S137" s="111">
        <f>IF(ISBLANK(R137),0,IF(ISNA(VLOOKUP(R137,'Form LTAHO Transaction'!$AH:$AH,1,FALSE)),1,0))</f>
        <v>0</v>
      </c>
    </row>
    <row r="138" spans="2:19" x14ac:dyDescent="0.25">
      <c r="B138" s="12"/>
      <c r="C138" s="12"/>
      <c r="D138" s="12"/>
      <c r="E138" s="12"/>
      <c r="F138" s="12"/>
      <c r="G138" s="33"/>
      <c r="H138" s="34"/>
      <c r="I138" s="34"/>
      <c r="L138" s="111">
        <f t="shared" si="6"/>
        <v>0</v>
      </c>
      <c r="M138" s="111">
        <f t="shared" si="7"/>
        <v>0</v>
      </c>
      <c r="N138" s="111">
        <f>IF(ISBLANK(B138),0,IF(ISNA(VLOOKUP(B138,'Form LTAHO General'!$B:$B,1,FALSE)),1,0))</f>
        <v>0</v>
      </c>
      <c r="O138" s="111">
        <f>IF(ISBLANK(D138),0,IF(ISNA(VLOOKUP(D138,'Form LTAHO Dropdowns (Hidden)'!$H$1:$H$2,1,FALSE)),1,0))</f>
        <v>0</v>
      </c>
      <c r="P138" s="111">
        <f>IF(ISBLANK(E138),0,IF(ISNA(VLOOKUP(E138,'Form LTAHO Dropdowns (Hidden)'!$I$1:$I$12,1,FALSE)),1,0))</f>
        <v>0</v>
      </c>
      <c r="Q138" s="111">
        <f>IF(ISBLANK(I138),0,IF(ISNA(VLOOKUP(I138,'Form LTAHO Dropdowns (Hidden)'!$N$1:$N$4,1,FALSE)),1,0))</f>
        <v>0</v>
      </c>
      <c r="R138" s="111" t="str">
        <f t="shared" si="8"/>
        <v/>
      </c>
      <c r="S138" s="111">
        <f>IF(ISBLANK(R138),0,IF(ISNA(VLOOKUP(R138,'Form LTAHO Transaction'!$AH:$AH,1,FALSE)),1,0))</f>
        <v>0</v>
      </c>
    </row>
    <row r="139" spans="2:19" x14ac:dyDescent="0.25">
      <c r="B139" s="12"/>
      <c r="C139" s="12"/>
      <c r="D139" s="12"/>
      <c r="E139" s="12"/>
      <c r="F139" s="12"/>
      <c r="G139" s="33"/>
      <c r="H139" s="34"/>
      <c r="I139" s="34"/>
      <c r="L139" s="111">
        <f t="shared" si="6"/>
        <v>0</v>
      </c>
      <c r="M139" s="111">
        <f t="shared" si="7"/>
        <v>0</v>
      </c>
      <c r="N139" s="111">
        <f>IF(ISBLANK(B139),0,IF(ISNA(VLOOKUP(B139,'Form LTAHO General'!$B:$B,1,FALSE)),1,0))</f>
        <v>0</v>
      </c>
      <c r="O139" s="111">
        <f>IF(ISBLANK(D139),0,IF(ISNA(VLOOKUP(D139,'Form LTAHO Dropdowns (Hidden)'!$H$1:$H$2,1,FALSE)),1,0))</f>
        <v>0</v>
      </c>
      <c r="P139" s="111">
        <f>IF(ISBLANK(E139),0,IF(ISNA(VLOOKUP(E139,'Form LTAHO Dropdowns (Hidden)'!$I$1:$I$12,1,FALSE)),1,0))</f>
        <v>0</v>
      </c>
      <c r="Q139" s="111">
        <f>IF(ISBLANK(I139),0,IF(ISNA(VLOOKUP(I139,'Form LTAHO Dropdowns (Hidden)'!$N$1:$N$4,1,FALSE)),1,0))</f>
        <v>0</v>
      </c>
      <c r="R139" s="111" t="str">
        <f t="shared" si="8"/>
        <v/>
      </c>
      <c r="S139" s="111">
        <f>IF(ISBLANK(R139),0,IF(ISNA(VLOOKUP(R139,'Form LTAHO Transaction'!$AH:$AH,1,FALSE)),1,0))</f>
        <v>0</v>
      </c>
    </row>
    <row r="140" spans="2:19" x14ac:dyDescent="0.25">
      <c r="B140" s="12"/>
      <c r="C140" s="12"/>
      <c r="D140" s="12"/>
      <c r="E140" s="12"/>
      <c r="F140" s="12"/>
      <c r="G140" s="33"/>
      <c r="H140" s="34"/>
      <c r="I140" s="34"/>
      <c r="L140" s="111">
        <f t="shared" si="6"/>
        <v>0</v>
      </c>
      <c r="M140" s="111">
        <f t="shared" si="7"/>
        <v>0</v>
      </c>
      <c r="N140" s="111">
        <f>IF(ISBLANK(B140),0,IF(ISNA(VLOOKUP(B140,'Form LTAHO General'!$B:$B,1,FALSE)),1,0))</f>
        <v>0</v>
      </c>
      <c r="O140" s="111">
        <f>IF(ISBLANK(D140),0,IF(ISNA(VLOOKUP(D140,'Form LTAHO Dropdowns (Hidden)'!$H$1:$H$2,1,FALSE)),1,0))</f>
        <v>0</v>
      </c>
      <c r="P140" s="111">
        <f>IF(ISBLANK(E140),0,IF(ISNA(VLOOKUP(E140,'Form LTAHO Dropdowns (Hidden)'!$I$1:$I$12,1,FALSE)),1,0))</f>
        <v>0</v>
      </c>
      <c r="Q140" s="111">
        <f>IF(ISBLANK(I140),0,IF(ISNA(VLOOKUP(I140,'Form LTAHO Dropdowns (Hidden)'!$N$1:$N$4,1,FALSE)),1,0))</f>
        <v>0</v>
      </c>
      <c r="R140" s="111" t="str">
        <f t="shared" si="8"/>
        <v/>
      </c>
      <c r="S140" s="111">
        <f>IF(ISBLANK(R140),0,IF(ISNA(VLOOKUP(R140,'Form LTAHO Transaction'!$AH:$AH,1,FALSE)),1,0))</f>
        <v>0</v>
      </c>
    </row>
    <row r="141" spans="2:19" x14ac:dyDescent="0.25">
      <c r="B141" s="12"/>
      <c r="C141" s="12"/>
      <c r="D141" s="12"/>
      <c r="E141" s="12"/>
      <c r="F141" s="12"/>
      <c r="G141" s="33"/>
      <c r="H141" s="34"/>
      <c r="I141" s="34"/>
      <c r="L141" s="111">
        <f t="shared" si="6"/>
        <v>0</v>
      </c>
      <c r="M141" s="111">
        <f t="shared" si="7"/>
        <v>0</v>
      </c>
      <c r="N141" s="111">
        <f>IF(ISBLANK(B141),0,IF(ISNA(VLOOKUP(B141,'Form LTAHO General'!$B:$B,1,FALSE)),1,0))</f>
        <v>0</v>
      </c>
      <c r="O141" s="111">
        <f>IF(ISBLANK(D141),0,IF(ISNA(VLOOKUP(D141,'Form LTAHO Dropdowns (Hidden)'!$H$1:$H$2,1,FALSE)),1,0))</f>
        <v>0</v>
      </c>
      <c r="P141" s="111">
        <f>IF(ISBLANK(E141),0,IF(ISNA(VLOOKUP(E141,'Form LTAHO Dropdowns (Hidden)'!$I$1:$I$12,1,FALSE)),1,0))</f>
        <v>0</v>
      </c>
      <c r="Q141" s="111">
        <f>IF(ISBLANK(I141),0,IF(ISNA(VLOOKUP(I141,'Form LTAHO Dropdowns (Hidden)'!$N$1:$N$4,1,FALSE)),1,0))</f>
        <v>0</v>
      </c>
      <c r="R141" s="111" t="str">
        <f t="shared" si="8"/>
        <v/>
      </c>
      <c r="S141" s="111">
        <f>IF(ISBLANK(R141),0,IF(ISNA(VLOOKUP(R141,'Form LTAHO Transaction'!$AH:$AH,1,FALSE)),1,0))</f>
        <v>0</v>
      </c>
    </row>
    <row r="142" spans="2:19" x14ac:dyDescent="0.25">
      <c r="B142" s="12"/>
      <c r="C142" s="12"/>
      <c r="D142" s="12"/>
      <c r="E142" s="12"/>
      <c r="F142" s="12"/>
      <c r="G142" s="33"/>
      <c r="H142" s="34"/>
      <c r="I142" s="34"/>
      <c r="L142" s="111">
        <f t="shared" si="6"/>
        <v>0</v>
      </c>
      <c r="M142" s="111">
        <f t="shared" si="7"/>
        <v>0</v>
      </c>
      <c r="N142" s="111">
        <f>IF(ISBLANK(B142),0,IF(ISNA(VLOOKUP(B142,'Form LTAHO General'!$B:$B,1,FALSE)),1,0))</f>
        <v>0</v>
      </c>
      <c r="O142" s="111">
        <f>IF(ISBLANK(D142),0,IF(ISNA(VLOOKUP(D142,'Form LTAHO Dropdowns (Hidden)'!$H$1:$H$2,1,FALSE)),1,0))</f>
        <v>0</v>
      </c>
      <c r="P142" s="111">
        <f>IF(ISBLANK(E142),0,IF(ISNA(VLOOKUP(E142,'Form LTAHO Dropdowns (Hidden)'!$I$1:$I$12,1,FALSE)),1,0))</f>
        <v>0</v>
      </c>
      <c r="Q142" s="111">
        <f>IF(ISBLANK(I142),0,IF(ISNA(VLOOKUP(I142,'Form LTAHO Dropdowns (Hidden)'!$N$1:$N$4,1,FALSE)),1,0))</f>
        <v>0</v>
      </c>
      <c r="R142" s="111" t="str">
        <f t="shared" si="8"/>
        <v/>
      </c>
      <c r="S142" s="111">
        <f>IF(ISBLANK(R142),0,IF(ISNA(VLOOKUP(R142,'Form LTAHO Transaction'!$AH:$AH,1,FALSE)),1,0))</f>
        <v>0</v>
      </c>
    </row>
    <row r="143" spans="2:19" x14ac:dyDescent="0.25">
      <c r="B143" s="12"/>
      <c r="C143" s="12"/>
      <c r="D143" s="12"/>
      <c r="E143" s="12"/>
      <c r="F143" s="12"/>
      <c r="G143" s="33"/>
      <c r="H143" s="34"/>
      <c r="I143" s="34"/>
      <c r="L143" s="111">
        <f t="shared" si="6"/>
        <v>0</v>
      </c>
      <c r="M143" s="111">
        <f t="shared" si="7"/>
        <v>0</v>
      </c>
      <c r="N143" s="111">
        <f>IF(ISBLANK(B143),0,IF(ISNA(VLOOKUP(B143,'Form LTAHO General'!$B:$B,1,FALSE)),1,0))</f>
        <v>0</v>
      </c>
      <c r="O143" s="111">
        <f>IF(ISBLANK(D143),0,IF(ISNA(VLOOKUP(D143,'Form LTAHO Dropdowns (Hidden)'!$H$1:$H$2,1,FALSE)),1,0))</f>
        <v>0</v>
      </c>
      <c r="P143" s="111">
        <f>IF(ISBLANK(E143),0,IF(ISNA(VLOOKUP(E143,'Form LTAHO Dropdowns (Hidden)'!$I$1:$I$12,1,FALSE)),1,0))</f>
        <v>0</v>
      </c>
      <c r="Q143" s="111">
        <f>IF(ISBLANK(I143),0,IF(ISNA(VLOOKUP(I143,'Form LTAHO Dropdowns (Hidden)'!$N$1:$N$4,1,FALSE)),1,0))</f>
        <v>0</v>
      </c>
      <c r="R143" s="111" t="str">
        <f t="shared" si="8"/>
        <v/>
      </c>
      <c r="S143" s="111">
        <f>IF(ISBLANK(R143),0,IF(ISNA(VLOOKUP(R143,'Form LTAHO Transaction'!$AH:$AH,1,FALSE)),1,0))</f>
        <v>0</v>
      </c>
    </row>
    <row r="144" spans="2:19" x14ac:dyDescent="0.25">
      <c r="B144" s="12"/>
      <c r="C144" s="12"/>
      <c r="D144" s="12"/>
      <c r="E144" s="12"/>
      <c r="F144" s="12"/>
      <c r="G144" s="33"/>
      <c r="H144" s="34"/>
      <c r="I144" s="34"/>
      <c r="L144" s="111">
        <f t="shared" si="6"/>
        <v>0</v>
      </c>
      <c r="M144" s="111">
        <f t="shared" si="7"/>
        <v>0</v>
      </c>
      <c r="N144" s="111">
        <f>IF(ISBLANK(B144),0,IF(ISNA(VLOOKUP(B144,'Form LTAHO General'!$B:$B,1,FALSE)),1,0))</f>
        <v>0</v>
      </c>
      <c r="O144" s="111">
        <f>IF(ISBLANK(D144),0,IF(ISNA(VLOOKUP(D144,'Form LTAHO Dropdowns (Hidden)'!$H$1:$H$2,1,FALSE)),1,0))</f>
        <v>0</v>
      </c>
      <c r="P144" s="111">
        <f>IF(ISBLANK(E144),0,IF(ISNA(VLOOKUP(E144,'Form LTAHO Dropdowns (Hidden)'!$I$1:$I$12,1,FALSE)),1,0))</f>
        <v>0</v>
      </c>
      <c r="Q144" s="111">
        <f>IF(ISBLANK(I144),0,IF(ISNA(VLOOKUP(I144,'Form LTAHO Dropdowns (Hidden)'!$N$1:$N$4,1,FALSE)),1,0))</f>
        <v>0</v>
      </c>
      <c r="R144" s="111" t="str">
        <f t="shared" si="8"/>
        <v/>
      </c>
      <c r="S144" s="111">
        <f>IF(ISBLANK(R144),0,IF(ISNA(VLOOKUP(R144,'Form LTAHO Transaction'!$AH:$AH,1,FALSE)),1,0))</f>
        <v>0</v>
      </c>
    </row>
    <row r="145" spans="2:19" x14ac:dyDescent="0.25">
      <c r="B145" s="12"/>
      <c r="C145" s="12"/>
      <c r="D145" s="12"/>
      <c r="E145" s="12"/>
      <c r="F145" s="12"/>
      <c r="G145" s="33"/>
      <c r="H145" s="34"/>
      <c r="I145" s="34"/>
      <c r="L145" s="111">
        <f t="shared" si="6"/>
        <v>0</v>
      </c>
      <c r="M145" s="111">
        <f t="shared" si="7"/>
        <v>0</v>
      </c>
      <c r="N145" s="111">
        <f>IF(ISBLANK(B145),0,IF(ISNA(VLOOKUP(B145,'Form LTAHO General'!$B:$B,1,FALSE)),1,0))</f>
        <v>0</v>
      </c>
      <c r="O145" s="111">
        <f>IF(ISBLANK(D145),0,IF(ISNA(VLOOKUP(D145,'Form LTAHO Dropdowns (Hidden)'!$H$1:$H$2,1,FALSE)),1,0))</f>
        <v>0</v>
      </c>
      <c r="P145" s="111">
        <f>IF(ISBLANK(E145),0,IF(ISNA(VLOOKUP(E145,'Form LTAHO Dropdowns (Hidden)'!$I$1:$I$12,1,FALSE)),1,0))</f>
        <v>0</v>
      </c>
      <c r="Q145" s="111">
        <f>IF(ISBLANK(I145),0,IF(ISNA(VLOOKUP(I145,'Form LTAHO Dropdowns (Hidden)'!$N$1:$N$4,1,FALSE)),1,0))</f>
        <v>0</v>
      </c>
      <c r="R145" s="111" t="str">
        <f t="shared" si="8"/>
        <v/>
      </c>
      <c r="S145" s="111">
        <f>IF(ISBLANK(R145),0,IF(ISNA(VLOOKUP(R145,'Form LTAHO Transaction'!$AH:$AH,1,FALSE)),1,0))</f>
        <v>0</v>
      </c>
    </row>
    <row r="146" spans="2:19" x14ac:dyDescent="0.25">
      <c r="B146" s="12"/>
      <c r="C146" s="12"/>
      <c r="D146" s="12"/>
      <c r="E146" s="12"/>
      <c r="F146" s="12"/>
      <c r="G146" s="33"/>
      <c r="H146" s="34"/>
      <c r="I146" s="34"/>
      <c r="L146" s="111">
        <f t="shared" si="6"/>
        <v>0</v>
      </c>
      <c r="M146" s="111">
        <f t="shared" si="7"/>
        <v>0</v>
      </c>
      <c r="N146" s="111">
        <f>IF(ISBLANK(B146),0,IF(ISNA(VLOOKUP(B146,'Form LTAHO General'!$B:$B,1,FALSE)),1,0))</f>
        <v>0</v>
      </c>
      <c r="O146" s="111">
        <f>IF(ISBLANK(D146),0,IF(ISNA(VLOOKUP(D146,'Form LTAHO Dropdowns (Hidden)'!$H$1:$H$2,1,FALSE)),1,0))</f>
        <v>0</v>
      </c>
      <c r="P146" s="111">
        <f>IF(ISBLANK(E146),0,IF(ISNA(VLOOKUP(E146,'Form LTAHO Dropdowns (Hidden)'!$I$1:$I$12,1,FALSE)),1,0))</f>
        <v>0</v>
      </c>
      <c r="Q146" s="111">
        <f>IF(ISBLANK(I146),0,IF(ISNA(VLOOKUP(I146,'Form LTAHO Dropdowns (Hidden)'!$N$1:$N$4,1,FALSE)),1,0))</f>
        <v>0</v>
      </c>
      <c r="R146" s="111" t="str">
        <f t="shared" si="8"/>
        <v/>
      </c>
      <c r="S146" s="111">
        <f>IF(ISBLANK(R146),0,IF(ISNA(VLOOKUP(R146,'Form LTAHO Transaction'!$AH:$AH,1,FALSE)),1,0))</f>
        <v>0</v>
      </c>
    </row>
    <row r="147" spans="2:19" x14ac:dyDescent="0.25">
      <c r="B147" s="12"/>
      <c r="C147" s="12"/>
      <c r="D147" s="12"/>
      <c r="E147" s="12"/>
      <c r="F147" s="12"/>
      <c r="G147" s="33"/>
      <c r="H147" s="34"/>
      <c r="I147" s="34"/>
      <c r="L147" s="111">
        <f t="shared" si="6"/>
        <v>0</v>
      </c>
      <c r="M147" s="111">
        <f t="shared" si="7"/>
        <v>0</v>
      </c>
      <c r="N147" s="111">
        <f>IF(ISBLANK(B147),0,IF(ISNA(VLOOKUP(B147,'Form LTAHO General'!$B:$B,1,FALSE)),1,0))</f>
        <v>0</v>
      </c>
      <c r="O147" s="111">
        <f>IF(ISBLANK(D147),0,IF(ISNA(VLOOKUP(D147,'Form LTAHO Dropdowns (Hidden)'!$H$1:$H$2,1,FALSE)),1,0))</f>
        <v>0</v>
      </c>
      <c r="P147" s="111">
        <f>IF(ISBLANK(E147),0,IF(ISNA(VLOOKUP(E147,'Form LTAHO Dropdowns (Hidden)'!$I$1:$I$12,1,FALSE)),1,0))</f>
        <v>0</v>
      </c>
      <c r="Q147" s="111">
        <f>IF(ISBLANK(I147),0,IF(ISNA(VLOOKUP(I147,'Form LTAHO Dropdowns (Hidden)'!$N$1:$N$4,1,FALSE)),1,0))</f>
        <v>0</v>
      </c>
      <c r="R147" s="111" t="str">
        <f t="shared" si="8"/>
        <v/>
      </c>
      <c r="S147" s="111">
        <f>IF(ISBLANK(R147),0,IF(ISNA(VLOOKUP(R147,'Form LTAHO Transaction'!$AH:$AH,1,FALSE)),1,0))</f>
        <v>0</v>
      </c>
    </row>
    <row r="148" spans="2:19" x14ac:dyDescent="0.25">
      <c r="B148" s="12"/>
      <c r="C148" s="12"/>
      <c r="D148" s="12"/>
      <c r="E148" s="12"/>
      <c r="F148" s="12"/>
      <c r="G148" s="33"/>
      <c r="H148" s="34"/>
      <c r="I148" s="34"/>
      <c r="L148" s="111">
        <f t="shared" si="6"/>
        <v>0</v>
      </c>
      <c r="M148" s="111">
        <f t="shared" si="7"/>
        <v>0</v>
      </c>
      <c r="N148" s="111">
        <f>IF(ISBLANK(B148),0,IF(ISNA(VLOOKUP(B148,'Form LTAHO General'!$B:$B,1,FALSE)),1,0))</f>
        <v>0</v>
      </c>
      <c r="O148" s="111">
        <f>IF(ISBLANK(D148),0,IF(ISNA(VLOOKUP(D148,'Form LTAHO Dropdowns (Hidden)'!$H$1:$H$2,1,FALSE)),1,0))</f>
        <v>0</v>
      </c>
      <c r="P148" s="111">
        <f>IF(ISBLANK(E148),0,IF(ISNA(VLOOKUP(E148,'Form LTAHO Dropdowns (Hidden)'!$I$1:$I$12,1,FALSE)),1,0))</f>
        <v>0</v>
      </c>
      <c r="Q148" s="111">
        <f>IF(ISBLANK(I148),0,IF(ISNA(VLOOKUP(I148,'Form LTAHO Dropdowns (Hidden)'!$N$1:$N$4,1,FALSE)),1,0))</f>
        <v>0</v>
      </c>
      <c r="R148" s="111" t="str">
        <f t="shared" si="8"/>
        <v/>
      </c>
      <c r="S148" s="111">
        <f>IF(ISBLANK(R148),0,IF(ISNA(VLOOKUP(R148,'Form LTAHO Transaction'!$AH:$AH,1,FALSE)),1,0))</f>
        <v>0</v>
      </c>
    </row>
    <row r="149" spans="2:19" x14ac:dyDescent="0.25">
      <c r="B149" s="12"/>
      <c r="C149" s="12"/>
      <c r="D149" s="12"/>
      <c r="E149" s="12"/>
      <c r="F149" s="12"/>
      <c r="G149" s="33"/>
      <c r="H149" s="34"/>
      <c r="I149" s="34"/>
      <c r="L149" s="111">
        <f t="shared" si="6"/>
        <v>0</v>
      </c>
      <c r="M149" s="111">
        <f t="shared" si="7"/>
        <v>0</v>
      </c>
      <c r="N149" s="111">
        <f>IF(ISBLANK(B149),0,IF(ISNA(VLOOKUP(B149,'Form LTAHO General'!$B:$B,1,FALSE)),1,0))</f>
        <v>0</v>
      </c>
      <c r="O149" s="111">
        <f>IF(ISBLANK(D149),0,IF(ISNA(VLOOKUP(D149,'Form LTAHO Dropdowns (Hidden)'!$H$1:$H$2,1,FALSE)),1,0))</f>
        <v>0</v>
      </c>
      <c r="P149" s="111">
        <f>IF(ISBLANK(E149),0,IF(ISNA(VLOOKUP(E149,'Form LTAHO Dropdowns (Hidden)'!$I$1:$I$12,1,FALSE)),1,0))</f>
        <v>0</v>
      </c>
      <c r="Q149" s="111">
        <f>IF(ISBLANK(I149),0,IF(ISNA(VLOOKUP(I149,'Form LTAHO Dropdowns (Hidden)'!$N$1:$N$4,1,FALSE)),1,0))</f>
        <v>0</v>
      </c>
      <c r="R149" s="111" t="str">
        <f t="shared" si="8"/>
        <v/>
      </c>
      <c r="S149" s="111">
        <f>IF(ISBLANK(R149),0,IF(ISNA(VLOOKUP(R149,'Form LTAHO Transaction'!$AH:$AH,1,FALSE)),1,0))</f>
        <v>0</v>
      </c>
    </row>
    <row r="150" spans="2:19" x14ac:dyDescent="0.25">
      <c r="B150" s="12"/>
      <c r="C150" s="12"/>
      <c r="D150" s="12"/>
      <c r="E150" s="12"/>
      <c r="F150" s="12"/>
      <c r="G150" s="33"/>
      <c r="H150" s="34"/>
      <c r="I150" s="34"/>
      <c r="L150" s="111">
        <f t="shared" si="6"/>
        <v>0</v>
      </c>
      <c r="M150" s="111">
        <f t="shared" si="7"/>
        <v>0</v>
      </c>
      <c r="N150" s="111">
        <f>IF(ISBLANK(B150),0,IF(ISNA(VLOOKUP(B150,'Form LTAHO General'!$B:$B,1,FALSE)),1,0))</f>
        <v>0</v>
      </c>
      <c r="O150" s="111">
        <f>IF(ISBLANK(D150),0,IF(ISNA(VLOOKUP(D150,'Form LTAHO Dropdowns (Hidden)'!$H$1:$H$2,1,FALSE)),1,0))</f>
        <v>0</v>
      </c>
      <c r="P150" s="111">
        <f>IF(ISBLANK(E150),0,IF(ISNA(VLOOKUP(E150,'Form LTAHO Dropdowns (Hidden)'!$I$1:$I$12,1,FALSE)),1,0))</f>
        <v>0</v>
      </c>
      <c r="Q150" s="111">
        <f>IF(ISBLANK(I150),0,IF(ISNA(VLOOKUP(I150,'Form LTAHO Dropdowns (Hidden)'!$N$1:$N$4,1,FALSE)),1,0))</f>
        <v>0</v>
      </c>
      <c r="R150" s="111" t="str">
        <f t="shared" si="8"/>
        <v/>
      </c>
      <c r="S150" s="111">
        <f>IF(ISBLANK(R150),0,IF(ISNA(VLOOKUP(R150,'Form LTAHO Transaction'!$AH:$AH,1,FALSE)),1,0))</f>
        <v>0</v>
      </c>
    </row>
    <row r="151" spans="2:19" x14ac:dyDescent="0.25">
      <c r="B151" s="12"/>
      <c r="C151" s="12"/>
      <c r="D151" s="12"/>
      <c r="E151" s="12"/>
      <c r="F151" s="12"/>
      <c r="G151" s="33"/>
      <c r="H151" s="34"/>
      <c r="I151" s="34"/>
      <c r="L151" s="111">
        <f t="shared" si="6"/>
        <v>0</v>
      </c>
      <c r="M151" s="111">
        <f t="shared" si="7"/>
        <v>0</v>
      </c>
      <c r="N151" s="111">
        <f>IF(ISBLANK(B151),0,IF(ISNA(VLOOKUP(B151,'Form LTAHO General'!$B:$B,1,FALSE)),1,0))</f>
        <v>0</v>
      </c>
      <c r="O151" s="111">
        <f>IF(ISBLANK(D151),0,IF(ISNA(VLOOKUP(D151,'Form LTAHO Dropdowns (Hidden)'!$H$1:$H$2,1,FALSE)),1,0))</f>
        <v>0</v>
      </c>
      <c r="P151" s="111">
        <f>IF(ISBLANK(E151),0,IF(ISNA(VLOOKUP(E151,'Form LTAHO Dropdowns (Hidden)'!$I$1:$I$12,1,FALSE)),1,0))</f>
        <v>0</v>
      </c>
      <c r="Q151" s="111">
        <f>IF(ISBLANK(I151),0,IF(ISNA(VLOOKUP(I151,'Form LTAHO Dropdowns (Hidden)'!$N$1:$N$4,1,FALSE)),1,0))</f>
        <v>0</v>
      </c>
      <c r="R151" s="111" t="str">
        <f t="shared" si="8"/>
        <v/>
      </c>
      <c r="S151" s="111">
        <f>IF(ISBLANK(R151),0,IF(ISNA(VLOOKUP(R151,'Form LTAHO Transaction'!$AH:$AH,1,FALSE)),1,0))</f>
        <v>0</v>
      </c>
    </row>
    <row r="152" spans="2:19" x14ac:dyDescent="0.25">
      <c r="B152" s="12"/>
      <c r="C152" s="12"/>
      <c r="D152" s="12"/>
      <c r="E152" s="12"/>
      <c r="F152" s="12"/>
      <c r="G152" s="33"/>
      <c r="H152" s="34"/>
      <c r="I152" s="34"/>
      <c r="L152" s="111">
        <f t="shared" si="6"/>
        <v>0</v>
      </c>
      <c r="M152" s="111">
        <f t="shared" si="7"/>
        <v>0</v>
      </c>
      <c r="N152" s="111">
        <f>IF(ISBLANK(B152),0,IF(ISNA(VLOOKUP(B152,'Form LTAHO General'!$B:$B,1,FALSE)),1,0))</f>
        <v>0</v>
      </c>
      <c r="O152" s="111">
        <f>IF(ISBLANK(D152),0,IF(ISNA(VLOOKUP(D152,'Form LTAHO Dropdowns (Hidden)'!$H$1:$H$2,1,FALSE)),1,0))</f>
        <v>0</v>
      </c>
      <c r="P152" s="111">
        <f>IF(ISBLANK(E152),0,IF(ISNA(VLOOKUP(E152,'Form LTAHO Dropdowns (Hidden)'!$I$1:$I$12,1,FALSE)),1,0))</f>
        <v>0</v>
      </c>
      <c r="Q152" s="111">
        <f>IF(ISBLANK(I152),0,IF(ISNA(VLOOKUP(I152,'Form LTAHO Dropdowns (Hidden)'!$N$1:$N$4,1,FALSE)),1,0))</f>
        <v>0</v>
      </c>
      <c r="R152" s="111" t="str">
        <f t="shared" si="8"/>
        <v/>
      </c>
      <c r="S152" s="111">
        <f>IF(ISBLANK(R152),0,IF(ISNA(VLOOKUP(R152,'Form LTAHO Transaction'!$AH:$AH,1,FALSE)),1,0))</f>
        <v>0</v>
      </c>
    </row>
    <row r="153" spans="2:19" x14ac:dyDescent="0.25">
      <c r="B153" s="12"/>
      <c r="C153" s="12"/>
      <c r="D153" s="12"/>
      <c r="E153" s="12"/>
      <c r="F153" s="12"/>
      <c r="G153" s="33"/>
      <c r="H153" s="34"/>
      <c r="I153" s="34"/>
      <c r="L153" s="111">
        <f t="shared" si="6"/>
        <v>0</v>
      </c>
      <c r="M153" s="111">
        <f t="shared" si="7"/>
        <v>0</v>
      </c>
      <c r="N153" s="111">
        <f>IF(ISBLANK(B153),0,IF(ISNA(VLOOKUP(B153,'Form LTAHO General'!$B:$B,1,FALSE)),1,0))</f>
        <v>0</v>
      </c>
      <c r="O153" s="111">
        <f>IF(ISBLANK(D153),0,IF(ISNA(VLOOKUP(D153,'Form LTAHO Dropdowns (Hidden)'!$H$1:$H$2,1,FALSE)),1,0))</f>
        <v>0</v>
      </c>
      <c r="P153" s="111">
        <f>IF(ISBLANK(E153),0,IF(ISNA(VLOOKUP(E153,'Form LTAHO Dropdowns (Hidden)'!$I$1:$I$12,1,FALSE)),1,0))</f>
        <v>0</v>
      </c>
      <c r="Q153" s="111">
        <f>IF(ISBLANK(I153),0,IF(ISNA(VLOOKUP(I153,'Form LTAHO Dropdowns (Hidden)'!$N$1:$N$4,1,FALSE)),1,0))</f>
        <v>0</v>
      </c>
      <c r="R153" s="111" t="str">
        <f t="shared" si="8"/>
        <v/>
      </c>
      <c r="S153" s="111">
        <f>IF(ISBLANK(R153),0,IF(ISNA(VLOOKUP(R153,'Form LTAHO Transaction'!$AH:$AH,1,FALSE)),1,0))</f>
        <v>0</v>
      </c>
    </row>
    <row r="154" spans="2:19" x14ac:dyDescent="0.25">
      <c r="B154" s="12"/>
      <c r="C154" s="12"/>
      <c r="D154" s="12"/>
      <c r="E154" s="12"/>
      <c r="F154" s="12"/>
      <c r="G154" s="33"/>
      <c r="H154" s="34"/>
      <c r="I154" s="34"/>
      <c r="L154" s="111">
        <f t="shared" si="6"/>
        <v>0</v>
      </c>
      <c r="M154" s="111">
        <f t="shared" si="7"/>
        <v>0</v>
      </c>
      <c r="N154" s="111">
        <f>IF(ISBLANK(B154),0,IF(ISNA(VLOOKUP(B154,'Form LTAHO General'!$B:$B,1,FALSE)),1,0))</f>
        <v>0</v>
      </c>
      <c r="O154" s="111">
        <f>IF(ISBLANK(D154),0,IF(ISNA(VLOOKUP(D154,'Form LTAHO Dropdowns (Hidden)'!$H$1:$H$2,1,FALSE)),1,0))</f>
        <v>0</v>
      </c>
      <c r="P154" s="111">
        <f>IF(ISBLANK(E154),0,IF(ISNA(VLOOKUP(E154,'Form LTAHO Dropdowns (Hidden)'!$I$1:$I$12,1,FALSE)),1,0))</f>
        <v>0</v>
      </c>
      <c r="Q154" s="111">
        <f>IF(ISBLANK(I154),0,IF(ISNA(VLOOKUP(I154,'Form LTAHO Dropdowns (Hidden)'!$N$1:$N$4,1,FALSE)),1,0))</f>
        <v>0</v>
      </c>
      <c r="R154" s="111" t="str">
        <f t="shared" si="8"/>
        <v/>
      </c>
      <c r="S154" s="111">
        <f>IF(ISBLANK(R154),0,IF(ISNA(VLOOKUP(R154,'Form LTAHO Transaction'!$AH:$AH,1,FALSE)),1,0))</f>
        <v>0</v>
      </c>
    </row>
    <row r="155" spans="2:19" x14ac:dyDescent="0.25">
      <c r="B155" s="12"/>
      <c r="C155" s="12"/>
      <c r="D155" s="12"/>
      <c r="E155" s="12"/>
      <c r="F155" s="12"/>
      <c r="G155" s="33"/>
      <c r="H155" s="34"/>
      <c r="I155" s="34"/>
      <c r="L155" s="111">
        <f t="shared" si="6"/>
        <v>0</v>
      </c>
      <c r="M155" s="111">
        <f t="shared" si="7"/>
        <v>0</v>
      </c>
      <c r="N155" s="111">
        <f>IF(ISBLANK(B155),0,IF(ISNA(VLOOKUP(B155,'Form LTAHO General'!$B:$B,1,FALSE)),1,0))</f>
        <v>0</v>
      </c>
      <c r="O155" s="111">
        <f>IF(ISBLANK(D155),0,IF(ISNA(VLOOKUP(D155,'Form LTAHO Dropdowns (Hidden)'!$H$1:$H$2,1,FALSE)),1,0))</f>
        <v>0</v>
      </c>
      <c r="P155" s="111">
        <f>IF(ISBLANK(E155),0,IF(ISNA(VLOOKUP(E155,'Form LTAHO Dropdowns (Hidden)'!$I$1:$I$12,1,FALSE)),1,0))</f>
        <v>0</v>
      </c>
      <c r="Q155" s="111">
        <f>IF(ISBLANK(I155),0,IF(ISNA(VLOOKUP(I155,'Form LTAHO Dropdowns (Hidden)'!$N$1:$N$4,1,FALSE)),1,0))</f>
        <v>0</v>
      </c>
      <c r="R155" s="111" t="str">
        <f t="shared" si="8"/>
        <v/>
      </c>
      <c r="S155" s="111">
        <f>IF(ISBLANK(R155),0,IF(ISNA(VLOOKUP(R155,'Form LTAHO Transaction'!$AH:$AH,1,FALSE)),1,0))</f>
        <v>0</v>
      </c>
    </row>
    <row r="156" spans="2:19" x14ac:dyDescent="0.25">
      <c r="B156" s="12"/>
      <c r="C156" s="12"/>
      <c r="D156" s="12"/>
      <c r="E156" s="12"/>
      <c r="F156" s="12"/>
      <c r="G156" s="33"/>
      <c r="H156" s="34"/>
      <c r="I156" s="34"/>
      <c r="L156" s="111">
        <f t="shared" si="6"/>
        <v>0</v>
      </c>
      <c r="M156" s="111">
        <f t="shared" si="7"/>
        <v>0</v>
      </c>
      <c r="N156" s="111">
        <f>IF(ISBLANK(B156),0,IF(ISNA(VLOOKUP(B156,'Form LTAHO General'!$B:$B,1,FALSE)),1,0))</f>
        <v>0</v>
      </c>
      <c r="O156" s="111">
        <f>IF(ISBLANK(D156),0,IF(ISNA(VLOOKUP(D156,'Form LTAHO Dropdowns (Hidden)'!$H$1:$H$2,1,FALSE)),1,0))</f>
        <v>0</v>
      </c>
      <c r="P156" s="111">
        <f>IF(ISBLANK(E156),0,IF(ISNA(VLOOKUP(E156,'Form LTAHO Dropdowns (Hidden)'!$I$1:$I$12,1,FALSE)),1,0))</f>
        <v>0</v>
      </c>
      <c r="Q156" s="111">
        <f>IF(ISBLANK(I156),0,IF(ISNA(VLOOKUP(I156,'Form LTAHO Dropdowns (Hidden)'!$N$1:$N$4,1,FALSE)),1,0))</f>
        <v>0</v>
      </c>
      <c r="R156" s="111" t="str">
        <f t="shared" si="8"/>
        <v/>
      </c>
      <c r="S156" s="111">
        <f>IF(ISBLANK(R156),0,IF(ISNA(VLOOKUP(R156,'Form LTAHO Transaction'!$AH:$AH,1,FALSE)),1,0))</f>
        <v>0</v>
      </c>
    </row>
    <row r="157" spans="2:19" x14ac:dyDescent="0.25">
      <c r="B157" s="12"/>
      <c r="C157" s="12"/>
      <c r="D157" s="12"/>
      <c r="E157" s="12"/>
      <c r="F157" s="12"/>
      <c r="G157" s="33"/>
      <c r="H157" s="34"/>
      <c r="I157" s="34"/>
      <c r="L157" s="111">
        <f t="shared" si="6"/>
        <v>0</v>
      </c>
      <c r="M157" s="111">
        <f t="shared" si="7"/>
        <v>0</v>
      </c>
      <c r="N157" s="111">
        <f>IF(ISBLANK(B157),0,IF(ISNA(VLOOKUP(B157,'Form LTAHO General'!$B:$B,1,FALSE)),1,0))</f>
        <v>0</v>
      </c>
      <c r="O157" s="111">
        <f>IF(ISBLANK(D157),0,IF(ISNA(VLOOKUP(D157,'Form LTAHO Dropdowns (Hidden)'!$H$1:$H$2,1,FALSE)),1,0))</f>
        <v>0</v>
      </c>
      <c r="P157" s="111">
        <f>IF(ISBLANK(E157),0,IF(ISNA(VLOOKUP(E157,'Form LTAHO Dropdowns (Hidden)'!$I$1:$I$12,1,FALSE)),1,0))</f>
        <v>0</v>
      </c>
      <c r="Q157" s="111">
        <f>IF(ISBLANK(I157),0,IF(ISNA(VLOOKUP(I157,'Form LTAHO Dropdowns (Hidden)'!$N$1:$N$4,1,FALSE)),1,0))</f>
        <v>0</v>
      </c>
      <c r="R157" s="111" t="str">
        <f t="shared" si="8"/>
        <v/>
      </c>
      <c r="S157" s="111">
        <f>IF(ISBLANK(R157),0,IF(ISNA(VLOOKUP(R157,'Form LTAHO Transaction'!$AH:$AH,1,FALSE)),1,0))</f>
        <v>0</v>
      </c>
    </row>
    <row r="158" spans="2:19" x14ac:dyDescent="0.25">
      <c r="B158" s="12"/>
      <c r="C158" s="12"/>
      <c r="D158" s="12"/>
      <c r="E158" s="12"/>
      <c r="F158" s="12"/>
      <c r="G158" s="33"/>
      <c r="H158" s="34"/>
      <c r="I158" s="34"/>
      <c r="L158" s="111">
        <f t="shared" si="6"/>
        <v>0</v>
      </c>
      <c r="M158" s="111">
        <f t="shared" si="7"/>
        <v>0</v>
      </c>
      <c r="N158" s="111">
        <f>IF(ISBLANK(B158),0,IF(ISNA(VLOOKUP(B158,'Form LTAHO General'!$B:$B,1,FALSE)),1,0))</f>
        <v>0</v>
      </c>
      <c r="O158" s="111">
        <f>IF(ISBLANK(D158),0,IF(ISNA(VLOOKUP(D158,'Form LTAHO Dropdowns (Hidden)'!$H$1:$H$2,1,FALSE)),1,0))</f>
        <v>0</v>
      </c>
      <c r="P158" s="111">
        <f>IF(ISBLANK(E158),0,IF(ISNA(VLOOKUP(E158,'Form LTAHO Dropdowns (Hidden)'!$I$1:$I$12,1,FALSE)),1,0))</f>
        <v>0</v>
      </c>
      <c r="Q158" s="111">
        <f>IF(ISBLANK(I158),0,IF(ISNA(VLOOKUP(I158,'Form LTAHO Dropdowns (Hidden)'!$N$1:$N$4,1,FALSE)),1,0))</f>
        <v>0</v>
      </c>
      <c r="R158" s="111" t="str">
        <f t="shared" si="8"/>
        <v/>
      </c>
      <c r="S158" s="111">
        <f>IF(ISBLANK(R158),0,IF(ISNA(VLOOKUP(R158,'Form LTAHO Transaction'!$AH:$AH,1,FALSE)),1,0))</f>
        <v>0</v>
      </c>
    </row>
    <row r="159" spans="2:19" x14ac:dyDescent="0.25">
      <c r="B159" s="12"/>
      <c r="C159" s="12"/>
      <c r="D159" s="12"/>
      <c r="E159" s="12"/>
      <c r="F159" s="12"/>
      <c r="G159" s="33"/>
      <c r="H159" s="34"/>
      <c r="I159" s="34"/>
      <c r="L159" s="111">
        <f t="shared" si="6"/>
        <v>0</v>
      </c>
      <c r="M159" s="111">
        <f t="shared" si="7"/>
        <v>0</v>
      </c>
      <c r="N159" s="111">
        <f>IF(ISBLANK(B159),0,IF(ISNA(VLOOKUP(B159,'Form LTAHO General'!$B:$B,1,FALSE)),1,0))</f>
        <v>0</v>
      </c>
      <c r="O159" s="111">
        <f>IF(ISBLANK(D159),0,IF(ISNA(VLOOKUP(D159,'Form LTAHO Dropdowns (Hidden)'!$H$1:$H$2,1,FALSE)),1,0))</f>
        <v>0</v>
      </c>
      <c r="P159" s="111">
        <f>IF(ISBLANK(E159),0,IF(ISNA(VLOOKUP(E159,'Form LTAHO Dropdowns (Hidden)'!$I$1:$I$12,1,FALSE)),1,0))</f>
        <v>0</v>
      </c>
      <c r="Q159" s="111">
        <f>IF(ISBLANK(I159),0,IF(ISNA(VLOOKUP(I159,'Form LTAHO Dropdowns (Hidden)'!$N$1:$N$4,1,FALSE)),1,0))</f>
        <v>0</v>
      </c>
      <c r="R159" s="111" t="str">
        <f t="shared" si="8"/>
        <v/>
      </c>
      <c r="S159" s="111">
        <f>IF(ISBLANK(R159),0,IF(ISNA(VLOOKUP(R159,'Form LTAHO Transaction'!$AH:$AH,1,FALSE)),1,0))</f>
        <v>0</v>
      </c>
    </row>
    <row r="160" spans="2:19" x14ac:dyDescent="0.25">
      <c r="B160" s="12"/>
      <c r="C160" s="12"/>
      <c r="D160" s="12"/>
      <c r="E160" s="12"/>
      <c r="F160" s="12"/>
      <c r="G160" s="33"/>
      <c r="H160" s="34"/>
      <c r="I160" s="34"/>
      <c r="L160" s="111">
        <f t="shared" si="6"/>
        <v>0</v>
      </c>
      <c r="M160" s="111">
        <f t="shared" si="7"/>
        <v>0</v>
      </c>
      <c r="N160" s="111">
        <f>IF(ISBLANK(B160),0,IF(ISNA(VLOOKUP(B160,'Form LTAHO General'!$B:$B,1,FALSE)),1,0))</f>
        <v>0</v>
      </c>
      <c r="O160" s="111">
        <f>IF(ISBLANK(D160),0,IF(ISNA(VLOOKUP(D160,'Form LTAHO Dropdowns (Hidden)'!$H$1:$H$2,1,FALSE)),1,0))</f>
        <v>0</v>
      </c>
      <c r="P160" s="111">
        <f>IF(ISBLANK(E160),0,IF(ISNA(VLOOKUP(E160,'Form LTAHO Dropdowns (Hidden)'!$I$1:$I$12,1,FALSE)),1,0))</f>
        <v>0</v>
      </c>
      <c r="Q160" s="111">
        <f>IF(ISBLANK(I160),0,IF(ISNA(VLOOKUP(I160,'Form LTAHO Dropdowns (Hidden)'!$N$1:$N$4,1,FALSE)),1,0))</f>
        <v>0</v>
      </c>
      <c r="R160" s="111" t="str">
        <f t="shared" si="8"/>
        <v/>
      </c>
      <c r="S160" s="111">
        <f>IF(ISBLANK(R160),0,IF(ISNA(VLOOKUP(R160,'Form LTAHO Transaction'!$AH:$AH,1,FALSE)),1,0))</f>
        <v>0</v>
      </c>
    </row>
    <row r="161" spans="2:19" x14ac:dyDescent="0.25">
      <c r="B161" s="12"/>
      <c r="C161" s="12"/>
      <c r="D161" s="12"/>
      <c r="E161" s="12"/>
      <c r="F161" s="12"/>
      <c r="G161" s="33"/>
      <c r="H161" s="34"/>
      <c r="I161" s="34"/>
      <c r="L161" s="111">
        <f t="shared" si="6"/>
        <v>0</v>
      </c>
      <c r="M161" s="111">
        <f t="shared" si="7"/>
        <v>0</v>
      </c>
      <c r="N161" s="111">
        <f>IF(ISBLANK(B161),0,IF(ISNA(VLOOKUP(B161,'Form LTAHO General'!$B:$B,1,FALSE)),1,0))</f>
        <v>0</v>
      </c>
      <c r="O161" s="111">
        <f>IF(ISBLANK(D161),0,IF(ISNA(VLOOKUP(D161,'Form LTAHO Dropdowns (Hidden)'!$H$1:$H$2,1,FALSE)),1,0))</f>
        <v>0</v>
      </c>
      <c r="P161" s="111">
        <f>IF(ISBLANK(E161),0,IF(ISNA(VLOOKUP(E161,'Form LTAHO Dropdowns (Hidden)'!$I$1:$I$12,1,FALSE)),1,0))</f>
        <v>0</v>
      </c>
      <c r="Q161" s="111">
        <f>IF(ISBLANK(I161),0,IF(ISNA(VLOOKUP(I161,'Form LTAHO Dropdowns (Hidden)'!$N$1:$N$4,1,FALSE)),1,0))</f>
        <v>0</v>
      </c>
      <c r="R161" s="111" t="str">
        <f t="shared" si="8"/>
        <v/>
      </c>
      <c r="S161" s="111">
        <f>IF(ISBLANK(R161),0,IF(ISNA(VLOOKUP(R161,'Form LTAHO Transaction'!$AH:$AH,1,FALSE)),1,0))</f>
        <v>0</v>
      </c>
    </row>
    <row r="162" spans="2:19" x14ac:dyDescent="0.25">
      <c r="B162" s="12"/>
      <c r="C162" s="12"/>
      <c r="D162" s="12"/>
      <c r="E162" s="12"/>
      <c r="F162" s="12"/>
      <c r="G162" s="33"/>
      <c r="H162" s="34"/>
      <c r="I162" s="34"/>
      <c r="L162" s="111">
        <f t="shared" si="6"/>
        <v>0</v>
      </c>
      <c r="M162" s="111">
        <f t="shared" si="7"/>
        <v>0</v>
      </c>
      <c r="N162" s="111">
        <f>IF(ISBLANK(B162),0,IF(ISNA(VLOOKUP(B162,'Form LTAHO General'!$B:$B,1,FALSE)),1,0))</f>
        <v>0</v>
      </c>
      <c r="O162" s="111">
        <f>IF(ISBLANK(D162),0,IF(ISNA(VLOOKUP(D162,'Form LTAHO Dropdowns (Hidden)'!$H$1:$H$2,1,FALSE)),1,0))</f>
        <v>0</v>
      </c>
      <c r="P162" s="111">
        <f>IF(ISBLANK(E162),0,IF(ISNA(VLOOKUP(E162,'Form LTAHO Dropdowns (Hidden)'!$I$1:$I$12,1,FALSE)),1,0))</f>
        <v>0</v>
      </c>
      <c r="Q162" s="111">
        <f>IF(ISBLANK(I162),0,IF(ISNA(VLOOKUP(I162,'Form LTAHO Dropdowns (Hidden)'!$N$1:$N$4,1,FALSE)),1,0))</f>
        <v>0</v>
      </c>
      <c r="R162" s="111" t="str">
        <f t="shared" si="8"/>
        <v/>
      </c>
      <c r="S162" s="111">
        <f>IF(ISBLANK(R162),0,IF(ISNA(VLOOKUP(R162,'Form LTAHO Transaction'!$AH:$AH,1,FALSE)),1,0))</f>
        <v>0</v>
      </c>
    </row>
    <row r="163" spans="2:19" x14ac:dyDescent="0.25">
      <c r="B163" s="12"/>
      <c r="C163" s="12"/>
      <c r="D163" s="12"/>
      <c r="E163" s="12"/>
      <c r="F163" s="12"/>
      <c r="G163" s="33"/>
      <c r="H163" s="34"/>
      <c r="I163" s="34"/>
      <c r="L163" s="111">
        <f t="shared" si="6"/>
        <v>0</v>
      </c>
      <c r="M163" s="111">
        <f t="shared" si="7"/>
        <v>0</v>
      </c>
      <c r="N163" s="111">
        <f>IF(ISBLANK(B163),0,IF(ISNA(VLOOKUP(B163,'Form LTAHO General'!$B:$B,1,FALSE)),1,0))</f>
        <v>0</v>
      </c>
      <c r="O163" s="111">
        <f>IF(ISBLANK(D163),0,IF(ISNA(VLOOKUP(D163,'Form LTAHO Dropdowns (Hidden)'!$H$1:$H$2,1,FALSE)),1,0))</f>
        <v>0</v>
      </c>
      <c r="P163" s="111">
        <f>IF(ISBLANK(E163),0,IF(ISNA(VLOOKUP(E163,'Form LTAHO Dropdowns (Hidden)'!$I$1:$I$12,1,FALSE)),1,0))</f>
        <v>0</v>
      </c>
      <c r="Q163" s="111">
        <f>IF(ISBLANK(I163),0,IF(ISNA(VLOOKUP(I163,'Form LTAHO Dropdowns (Hidden)'!$N$1:$N$4,1,FALSE)),1,0))</f>
        <v>0</v>
      </c>
      <c r="R163" s="111" t="str">
        <f t="shared" si="8"/>
        <v/>
      </c>
      <c r="S163" s="111">
        <f>IF(ISBLANK(R163),0,IF(ISNA(VLOOKUP(R163,'Form LTAHO Transaction'!$AH:$AH,1,FALSE)),1,0))</f>
        <v>0</v>
      </c>
    </row>
    <row r="164" spans="2:19" x14ac:dyDescent="0.25">
      <c r="B164" s="12"/>
      <c r="C164" s="12"/>
      <c r="D164" s="12"/>
      <c r="E164" s="12"/>
      <c r="F164" s="12"/>
      <c r="G164" s="33"/>
      <c r="H164" s="34"/>
      <c r="I164" s="34"/>
      <c r="L164" s="111">
        <f t="shared" si="6"/>
        <v>0</v>
      </c>
      <c r="M164" s="111">
        <f t="shared" si="7"/>
        <v>0</v>
      </c>
      <c r="N164" s="111">
        <f>IF(ISBLANK(B164),0,IF(ISNA(VLOOKUP(B164,'Form LTAHO General'!$B:$B,1,FALSE)),1,0))</f>
        <v>0</v>
      </c>
      <c r="O164" s="111">
        <f>IF(ISBLANK(D164),0,IF(ISNA(VLOOKUP(D164,'Form LTAHO Dropdowns (Hidden)'!$H$1:$H$2,1,FALSE)),1,0))</f>
        <v>0</v>
      </c>
      <c r="P164" s="111">
        <f>IF(ISBLANK(E164),0,IF(ISNA(VLOOKUP(E164,'Form LTAHO Dropdowns (Hidden)'!$I$1:$I$12,1,FALSE)),1,0))</f>
        <v>0</v>
      </c>
      <c r="Q164" s="111">
        <f>IF(ISBLANK(I164),0,IF(ISNA(VLOOKUP(I164,'Form LTAHO Dropdowns (Hidden)'!$N$1:$N$4,1,FALSE)),1,0))</f>
        <v>0</v>
      </c>
      <c r="R164" s="111" t="str">
        <f t="shared" si="8"/>
        <v/>
      </c>
      <c r="S164" s="111">
        <f>IF(ISBLANK(R164),0,IF(ISNA(VLOOKUP(R164,'Form LTAHO Transaction'!$AH:$AH,1,FALSE)),1,0))</f>
        <v>0</v>
      </c>
    </row>
    <row r="165" spans="2:19" x14ac:dyDescent="0.25">
      <c r="B165" s="12"/>
      <c r="C165" s="12"/>
      <c r="D165" s="12"/>
      <c r="E165" s="12"/>
      <c r="F165" s="12"/>
      <c r="G165" s="33"/>
      <c r="H165" s="34"/>
      <c r="I165" s="34"/>
      <c r="L165" s="111">
        <f t="shared" si="6"/>
        <v>0</v>
      </c>
      <c r="M165" s="111">
        <f t="shared" si="7"/>
        <v>0</v>
      </c>
      <c r="N165" s="111">
        <f>IF(ISBLANK(B165),0,IF(ISNA(VLOOKUP(B165,'Form LTAHO General'!$B:$B,1,FALSE)),1,0))</f>
        <v>0</v>
      </c>
      <c r="O165" s="111">
        <f>IF(ISBLANK(D165),0,IF(ISNA(VLOOKUP(D165,'Form LTAHO Dropdowns (Hidden)'!$H$1:$H$2,1,FALSE)),1,0))</f>
        <v>0</v>
      </c>
      <c r="P165" s="111">
        <f>IF(ISBLANK(E165),0,IF(ISNA(VLOOKUP(E165,'Form LTAHO Dropdowns (Hidden)'!$I$1:$I$12,1,FALSE)),1,0))</f>
        <v>0</v>
      </c>
      <c r="Q165" s="111">
        <f>IF(ISBLANK(I165),0,IF(ISNA(VLOOKUP(I165,'Form LTAHO Dropdowns (Hidden)'!$N$1:$N$4,1,FALSE)),1,0))</f>
        <v>0</v>
      </c>
      <c r="R165" s="111" t="str">
        <f t="shared" si="8"/>
        <v/>
      </c>
      <c r="S165" s="111">
        <f>IF(ISBLANK(R165),0,IF(ISNA(VLOOKUP(R165,'Form LTAHO Transaction'!$AH:$AH,1,FALSE)),1,0))</f>
        <v>0</v>
      </c>
    </row>
    <row r="166" spans="2:19" x14ac:dyDescent="0.25">
      <c r="B166" s="12"/>
      <c r="C166" s="12"/>
      <c r="D166" s="12"/>
      <c r="E166" s="12"/>
      <c r="F166" s="12"/>
      <c r="G166" s="33"/>
      <c r="H166" s="34"/>
      <c r="I166" s="34"/>
      <c r="L166" s="111">
        <f t="shared" si="6"/>
        <v>0</v>
      </c>
      <c r="M166" s="111">
        <f t="shared" si="7"/>
        <v>0</v>
      </c>
      <c r="N166" s="111">
        <f>IF(ISBLANK(B166),0,IF(ISNA(VLOOKUP(B166,'Form LTAHO General'!$B:$B,1,FALSE)),1,0))</f>
        <v>0</v>
      </c>
      <c r="O166" s="111">
        <f>IF(ISBLANK(D166),0,IF(ISNA(VLOOKUP(D166,'Form LTAHO Dropdowns (Hidden)'!$H$1:$H$2,1,FALSE)),1,0))</f>
        <v>0</v>
      </c>
      <c r="P166" s="111">
        <f>IF(ISBLANK(E166),0,IF(ISNA(VLOOKUP(E166,'Form LTAHO Dropdowns (Hidden)'!$I$1:$I$12,1,FALSE)),1,0))</f>
        <v>0</v>
      </c>
      <c r="Q166" s="111">
        <f>IF(ISBLANK(I166),0,IF(ISNA(VLOOKUP(I166,'Form LTAHO Dropdowns (Hidden)'!$N$1:$N$4,1,FALSE)),1,0))</f>
        <v>0</v>
      </c>
      <c r="R166" s="111" t="str">
        <f t="shared" si="8"/>
        <v/>
      </c>
      <c r="S166" s="111">
        <f>IF(ISBLANK(R166),0,IF(ISNA(VLOOKUP(R166,'Form LTAHO Transaction'!$AH:$AH,1,FALSE)),1,0))</f>
        <v>0</v>
      </c>
    </row>
    <row r="167" spans="2:19" x14ac:dyDescent="0.25">
      <c r="B167" s="12"/>
      <c r="C167" s="12"/>
      <c r="D167" s="12"/>
      <c r="E167" s="12"/>
      <c r="F167" s="12"/>
      <c r="G167" s="33"/>
      <c r="H167" s="34"/>
      <c r="I167" s="34"/>
      <c r="L167" s="111">
        <f t="shared" si="6"/>
        <v>0</v>
      </c>
      <c r="M167" s="111">
        <f t="shared" si="7"/>
        <v>0</v>
      </c>
      <c r="N167" s="111">
        <f>IF(ISBLANK(B167),0,IF(ISNA(VLOOKUP(B167,'Form LTAHO General'!$B:$B,1,FALSE)),1,0))</f>
        <v>0</v>
      </c>
      <c r="O167" s="111">
        <f>IF(ISBLANK(D167),0,IF(ISNA(VLOOKUP(D167,'Form LTAHO Dropdowns (Hidden)'!$H$1:$H$2,1,FALSE)),1,0))</f>
        <v>0</v>
      </c>
      <c r="P167" s="111">
        <f>IF(ISBLANK(E167),0,IF(ISNA(VLOOKUP(E167,'Form LTAHO Dropdowns (Hidden)'!$I$1:$I$12,1,FALSE)),1,0))</f>
        <v>0</v>
      </c>
      <c r="Q167" s="111">
        <f>IF(ISBLANK(I167),0,IF(ISNA(VLOOKUP(I167,'Form LTAHO Dropdowns (Hidden)'!$N$1:$N$4,1,FALSE)),1,0))</f>
        <v>0</v>
      </c>
      <c r="R167" s="111" t="str">
        <f t="shared" si="8"/>
        <v/>
      </c>
      <c r="S167" s="111">
        <f>IF(ISBLANK(R167),0,IF(ISNA(VLOOKUP(R167,'Form LTAHO Transaction'!$AH:$AH,1,FALSE)),1,0))</f>
        <v>0</v>
      </c>
    </row>
    <row r="168" spans="2:19" x14ac:dyDescent="0.25">
      <c r="B168" s="12"/>
      <c r="C168" s="12"/>
      <c r="D168" s="12"/>
      <c r="E168" s="12"/>
      <c r="F168" s="12"/>
      <c r="G168" s="33"/>
      <c r="H168" s="34"/>
      <c r="I168" s="34"/>
      <c r="L168" s="111">
        <f t="shared" si="6"/>
        <v>0</v>
      </c>
      <c r="M168" s="111">
        <f t="shared" si="7"/>
        <v>0</v>
      </c>
      <c r="N168" s="111">
        <f>IF(ISBLANK(B168),0,IF(ISNA(VLOOKUP(B168,'Form LTAHO General'!$B:$B,1,FALSE)),1,0))</f>
        <v>0</v>
      </c>
      <c r="O168" s="111">
        <f>IF(ISBLANK(D168),0,IF(ISNA(VLOOKUP(D168,'Form LTAHO Dropdowns (Hidden)'!$H$1:$H$2,1,FALSE)),1,0))</f>
        <v>0</v>
      </c>
      <c r="P168" s="111">
        <f>IF(ISBLANK(E168),0,IF(ISNA(VLOOKUP(E168,'Form LTAHO Dropdowns (Hidden)'!$I$1:$I$12,1,FALSE)),1,0))</f>
        <v>0</v>
      </c>
      <c r="Q168" s="111">
        <f>IF(ISBLANK(I168),0,IF(ISNA(VLOOKUP(I168,'Form LTAHO Dropdowns (Hidden)'!$N$1:$N$4,1,FALSE)),1,0))</f>
        <v>0</v>
      </c>
      <c r="R168" s="111" t="str">
        <f t="shared" si="8"/>
        <v/>
      </c>
      <c r="S168" s="111">
        <f>IF(ISBLANK(R168),0,IF(ISNA(VLOOKUP(R168,'Form LTAHO Transaction'!$AH:$AH,1,FALSE)),1,0))</f>
        <v>0</v>
      </c>
    </row>
    <row r="169" spans="2:19" x14ac:dyDescent="0.25">
      <c r="B169" s="12"/>
      <c r="C169" s="12"/>
      <c r="D169" s="12"/>
      <c r="E169" s="12"/>
      <c r="F169" s="12"/>
      <c r="G169" s="33"/>
      <c r="H169" s="34"/>
      <c r="I169" s="34"/>
      <c r="L169" s="111">
        <f t="shared" si="6"/>
        <v>0</v>
      </c>
      <c r="M169" s="111">
        <f t="shared" si="7"/>
        <v>0</v>
      </c>
      <c r="N169" s="111">
        <f>IF(ISBLANK(B169),0,IF(ISNA(VLOOKUP(B169,'Form LTAHO General'!$B:$B,1,FALSE)),1,0))</f>
        <v>0</v>
      </c>
      <c r="O169" s="111">
        <f>IF(ISBLANK(D169),0,IF(ISNA(VLOOKUP(D169,'Form LTAHO Dropdowns (Hidden)'!$H$1:$H$2,1,FALSE)),1,0))</f>
        <v>0</v>
      </c>
      <c r="P169" s="111">
        <f>IF(ISBLANK(E169),0,IF(ISNA(VLOOKUP(E169,'Form LTAHO Dropdowns (Hidden)'!$I$1:$I$12,1,FALSE)),1,0))</f>
        <v>0</v>
      </c>
      <c r="Q169" s="111">
        <f>IF(ISBLANK(I169),0,IF(ISNA(VLOOKUP(I169,'Form LTAHO Dropdowns (Hidden)'!$N$1:$N$4,1,FALSE)),1,0))</f>
        <v>0</v>
      </c>
      <c r="R169" s="111" t="str">
        <f t="shared" si="8"/>
        <v/>
      </c>
      <c r="S169" s="111">
        <f>IF(ISBLANK(R169),0,IF(ISNA(VLOOKUP(R169,'Form LTAHO Transaction'!$AH:$AH,1,FALSE)),1,0))</f>
        <v>0</v>
      </c>
    </row>
    <row r="170" spans="2:19" x14ac:dyDescent="0.25">
      <c r="B170" s="12"/>
      <c r="C170" s="12"/>
      <c r="D170" s="12"/>
      <c r="E170" s="12"/>
      <c r="F170" s="12"/>
      <c r="G170" s="33"/>
      <c r="H170" s="34"/>
      <c r="I170" s="34"/>
      <c r="L170" s="111">
        <f t="shared" si="6"/>
        <v>0</v>
      </c>
      <c r="M170" s="111">
        <f t="shared" si="7"/>
        <v>0</v>
      </c>
      <c r="N170" s="111">
        <f>IF(ISBLANK(B170),0,IF(ISNA(VLOOKUP(B170,'Form LTAHO General'!$B:$B,1,FALSE)),1,0))</f>
        <v>0</v>
      </c>
      <c r="O170" s="111">
        <f>IF(ISBLANK(D170),0,IF(ISNA(VLOOKUP(D170,'Form LTAHO Dropdowns (Hidden)'!$H$1:$H$2,1,FALSE)),1,0))</f>
        <v>0</v>
      </c>
      <c r="P170" s="111">
        <f>IF(ISBLANK(E170),0,IF(ISNA(VLOOKUP(E170,'Form LTAHO Dropdowns (Hidden)'!$I$1:$I$12,1,FALSE)),1,0))</f>
        <v>0</v>
      </c>
      <c r="Q170" s="111">
        <f>IF(ISBLANK(I170),0,IF(ISNA(VLOOKUP(I170,'Form LTAHO Dropdowns (Hidden)'!$N$1:$N$4,1,FALSE)),1,0))</f>
        <v>0</v>
      </c>
      <c r="R170" s="111" t="str">
        <f t="shared" si="8"/>
        <v/>
      </c>
      <c r="S170" s="111">
        <f>IF(ISBLANK(R170),0,IF(ISNA(VLOOKUP(R170,'Form LTAHO Transaction'!$AH:$AH,1,FALSE)),1,0))</f>
        <v>0</v>
      </c>
    </row>
    <row r="171" spans="2:19" x14ac:dyDescent="0.25">
      <c r="B171" s="12"/>
      <c r="C171" s="12"/>
      <c r="D171" s="12"/>
      <c r="E171" s="12"/>
      <c r="F171" s="12"/>
      <c r="G171" s="33"/>
      <c r="H171" s="34"/>
      <c r="I171" s="34"/>
      <c r="L171" s="111">
        <f t="shared" si="6"/>
        <v>0</v>
      </c>
      <c r="M171" s="111">
        <f t="shared" si="7"/>
        <v>0</v>
      </c>
      <c r="N171" s="111">
        <f>IF(ISBLANK(B171),0,IF(ISNA(VLOOKUP(B171,'Form LTAHO General'!$B:$B,1,FALSE)),1,0))</f>
        <v>0</v>
      </c>
      <c r="O171" s="111">
        <f>IF(ISBLANK(D171),0,IF(ISNA(VLOOKUP(D171,'Form LTAHO Dropdowns (Hidden)'!$H$1:$H$2,1,FALSE)),1,0))</f>
        <v>0</v>
      </c>
      <c r="P171" s="111">
        <f>IF(ISBLANK(E171),0,IF(ISNA(VLOOKUP(E171,'Form LTAHO Dropdowns (Hidden)'!$I$1:$I$12,1,FALSE)),1,0))</f>
        <v>0</v>
      </c>
      <c r="Q171" s="111">
        <f>IF(ISBLANK(I171),0,IF(ISNA(VLOOKUP(I171,'Form LTAHO Dropdowns (Hidden)'!$N$1:$N$4,1,FALSE)),1,0))</f>
        <v>0</v>
      </c>
      <c r="R171" s="111" t="str">
        <f t="shared" si="8"/>
        <v/>
      </c>
      <c r="S171" s="111">
        <f>IF(ISBLANK(R171),0,IF(ISNA(VLOOKUP(R171,'Form LTAHO Transaction'!$AH:$AH,1,FALSE)),1,0))</f>
        <v>0</v>
      </c>
    </row>
    <row r="172" spans="2:19" x14ac:dyDescent="0.25">
      <c r="B172" s="12"/>
      <c r="C172" s="12"/>
      <c r="D172" s="12"/>
      <c r="E172" s="12"/>
      <c r="F172" s="12"/>
      <c r="G172" s="33"/>
      <c r="H172" s="34"/>
      <c r="I172" s="34"/>
      <c r="L172" s="111">
        <f t="shared" si="6"/>
        <v>0</v>
      </c>
      <c r="M172" s="111">
        <f t="shared" si="7"/>
        <v>0</v>
      </c>
      <c r="N172" s="111">
        <f>IF(ISBLANK(B172),0,IF(ISNA(VLOOKUP(B172,'Form LTAHO General'!$B:$B,1,FALSE)),1,0))</f>
        <v>0</v>
      </c>
      <c r="O172" s="111">
        <f>IF(ISBLANK(D172),0,IF(ISNA(VLOOKUP(D172,'Form LTAHO Dropdowns (Hidden)'!$H$1:$H$2,1,FALSE)),1,0))</f>
        <v>0</v>
      </c>
      <c r="P172" s="111">
        <f>IF(ISBLANK(E172),0,IF(ISNA(VLOOKUP(E172,'Form LTAHO Dropdowns (Hidden)'!$I$1:$I$12,1,FALSE)),1,0))</f>
        <v>0</v>
      </c>
      <c r="Q172" s="111">
        <f>IF(ISBLANK(I172),0,IF(ISNA(VLOOKUP(I172,'Form LTAHO Dropdowns (Hidden)'!$N$1:$N$4,1,FALSE)),1,0))</f>
        <v>0</v>
      </c>
      <c r="R172" s="111" t="str">
        <f t="shared" si="8"/>
        <v/>
      </c>
      <c r="S172" s="111">
        <f>IF(ISBLANK(R172),0,IF(ISNA(VLOOKUP(R172,'Form LTAHO Transaction'!$AH:$AH,1,FALSE)),1,0))</f>
        <v>0</v>
      </c>
    </row>
    <row r="173" spans="2:19" x14ac:dyDescent="0.25">
      <c r="B173" s="12"/>
      <c r="C173" s="12"/>
      <c r="D173" s="12"/>
      <c r="E173" s="12"/>
      <c r="F173" s="12"/>
      <c r="G173" s="33"/>
      <c r="H173" s="34"/>
      <c r="I173" s="34"/>
      <c r="L173" s="111">
        <f t="shared" si="6"/>
        <v>0</v>
      </c>
      <c r="M173" s="111">
        <f t="shared" si="7"/>
        <v>0</v>
      </c>
      <c r="N173" s="111">
        <f>IF(ISBLANK(B173),0,IF(ISNA(VLOOKUP(B173,'Form LTAHO General'!$B:$B,1,FALSE)),1,0))</f>
        <v>0</v>
      </c>
      <c r="O173" s="111">
        <f>IF(ISBLANK(D173),0,IF(ISNA(VLOOKUP(D173,'Form LTAHO Dropdowns (Hidden)'!$H$1:$H$2,1,FALSE)),1,0))</f>
        <v>0</v>
      </c>
      <c r="P173" s="111">
        <f>IF(ISBLANK(E173),0,IF(ISNA(VLOOKUP(E173,'Form LTAHO Dropdowns (Hidden)'!$I$1:$I$12,1,FALSE)),1,0))</f>
        <v>0</v>
      </c>
      <c r="Q173" s="111">
        <f>IF(ISBLANK(I173),0,IF(ISNA(VLOOKUP(I173,'Form LTAHO Dropdowns (Hidden)'!$N$1:$N$4,1,FALSE)),1,0))</f>
        <v>0</v>
      </c>
      <c r="R173" s="111" t="str">
        <f t="shared" si="8"/>
        <v/>
      </c>
      <c r="S173" s="111">
        <f>IF(ISBLANK(R173),0,IF(ISNA(VLOOKUP(R173,'Form LTAHO Transaction'!$AH:$AH,1,FALSE)),1,0))</f>
        <v>0</v>
      </c>
    </row>
    <row r="174" spans="2:19" x14ac:dyDescent="0.25">
      <c r="B174" s="12"/>
      <c r="C174" s="12"/>
      <c r="D174" s="12"/>
      <c r="E174" s="12"/>
      <c r="F174" s="12"/>
      <c r="G174" s="33"/>
      <c r="H174" s="34"/>
      <c r="I174" s="34"/>
      <c r="L174" s="111">
        <f t="shared" si="6"/>
        <v>0</v>
      </c>
      <c r="M174" s="111">
        <f t="shared" si="7"/>
        <v>0</v>
      </c>
      <c r="N174" s="111">
        <f>IF(ISBLANK(B174),0,IF(ISNA(VLOOKUP(B174,'Form LTAHO General'!$B:$B,1,FALSE)),1,0))</f>
        <v>0</v>
      </c>
      <c r="O174" s="111">
        <f>IF(ISBLANK(D174),0,IF(ISNA(VLOOKUP(D174,'Form LTAHO Dropdowns (Hidden)'!$H$1:$H$2,1,FALSE)),1,0))</f>
        <v>0</v>
      </c>
      <c r="P174" s="111">
        <f>IF(ISBLANK(E174),0,IF(ISNA(VLOOKUP(E174,'Form LTAHO Dropdowns (Hidden)'!$I$1:$I$12,1,FALSE)),1,0))</f>
        <v>0</v>
      </c>
      <c r="Q174" s="111">
        <f>IF(ISBLANK(I174),0,IF(ISNA(VLOOKUP(I174,'Form LTAHO Dropdowns (Hidden)'!$N$1:$N$4,1,FALSE)),1,0))</f>
        <v>0</v>
      </c>
      <c r="R174" s="111" t="str">
        <f t="shared" si="8"/>
        <v/>
      </c>
      <c r="S174" s="111">
        <f>IF(ISBLANK(R174),0,IF(ISNA(VLOOKUP(R174,'Form LTAHO Transaction'!$AH:$AH,1,FALSE)),1,0))</f>
        <v>0</v>
      </c>
    </row>
    <row r="175" spans="2:19" x14ac:dyDescent="0.25">
      <c r="B175" s="12"/>
      <c r="C175" s="12"/>
      <c r="D175" s="12"/>
      <c r="E175" s="12"/>
      <c r="F175" s="12"/>
      <c r="G175" s="33"/>
      <c r="H175" s="34"/>
      <c r="I175" s="34"/>
      <c r="L175" s="111">
        <f t="shared" si="6"/>
        <v>0</v>
      </c>
      <c r="M175" s="111">
        <f t="shared" si="7"/>
        <v>0</v>
      </c>
      <c r="N175" s="111">
        <f>IF(ISBLANK(B175),0,IF(ISNA(VLOOKUP(B175,'Form LTAHO General'!$B:$B,1,FALSE)),1,0))</f>
        <v>0</v>
      </c>
      <c r="O175" s="111">
        <f>IF(ISBLANK(D175),0,IF(ISNA(VLOOKUP(D175,'Form LTAHO Dropdowns (Hidden)'!$H$1:$H$2,1,FALSE)),1,0))</f>
        <v>0</v>
      </c>
      <c r="P175" s="111">
        <f>IF(ISBLANK(E175),0,IF(ISNA(VLOOKUP(E175,'Form LTAHO Dropdowns (Hidden)'!$I$1:$I$12,1,FALSE)),1,0))</f>
        <v>0</v>
      </c>
      <c r="Q175" s="111">
        <f>IF(ISBLANK(I175),0,IF(ISNA(VLOOKUP(I175,'Form LTAHO Dropdowns (Hidden)'!$N$1:$N$4,1,FALSE)),1,0))</f>
        <v>0</v>
      </c>
      <c r="R175" s="111" t="str">
        <f t="shared" si="8"/>
        <v/>
      </c>
      <c r="S175" s="111">
        <f>IF(ISBLANK(R175),0,IF(ISNA(VLOOKUP(R175,'Form LTAHO Transaction'!$AH:$AH,1,FALSE)),1,0))</f>
        <v>0</v>
      </c>
    </row>
    <row r="176" spans="2:19" x14ac:dyDescent="0.25">
      <c r="B176" s="12"/>
      <c r="C176" s="12"/>
      <c r="D176" s="12"/>
      <c r="E176" s="12"/>
      <c r="F176" s="12"/>
      <c r="G176" s="33"/>
      <c r="H176" s="34"/>
      <c r="I176" s="34"/>
      <c r="L176" s="111">
        <f t="shared" si="6"/>
        <v>0</v>
      </c>
      <c r="M176" s="111">
        <f t="shared" si="7"/>
        <v>0</v>
      </c>
      <c r="N176" s="111">
        <f>IF(ISBLANK(B176),0,IF(ISNA(VLOOKUP(B176,'Form LTAHO General'!$B:$B,1,FALSE)),1,0))</f>
        <v>0</v>
      </c>
      <c r="O176" s="111">
        <f>IF(ISBLANK(D176),0,IF(ISNA(VLOOKUP(D176,'Form LTAHO Dropdowns (Hidden)'!$H$1:$H$2,1,FALSE)),1,0))</f>
        <v>0</v>
      </c>
      <c r="P176" s="111">
        <f>IF(ISBLANK(E176),0,IF(ISNA(VLOOKUP(E176,'Form LTAHO Dropdowns (Hidden)'!$I$1:$I$12,1,FALSE)),1,0))</f>
        <v>0</v>
      </c>
      <c r="Q176" s="111">
        <f>IF(ISBLANK(I176),0,IF(ISNA(VLOOKUP(I176,'Form LTAHO Dropdowns (Hidden)'!$N$1:$N$4,1,FALSE)),1,0))</f>
        <v>0</v>
      </c>
      <c r="R176" s="111" t="str">
        <f t="shared" si="8"/>
        <v/>
      </c>
      <c r="S176" s="111">
        <f>IF(ISBLANK(R176),0,IF(ISNA(VLOOKUP(R176,'Form LTAHO Transaction'!$AH:$AH,1,FALSE)),1,0))</f>
        <v>0</v>
      </c>
    </row>
    <row r="177" spans="2:19" x14ac:dyDescent="0.25">
      <c r="B177" s="12"/>
      <c r="C177" s="12"/>
      <c r="D177" s="12"/>
      <c r="E177" s="12"/>
      <c r="F177" s="12"/>
      <c r="G177" s="33"/>
      <c r="H177" s="34"/>
      <c r="I177" s="34"/>
      <c r="L177" s="111">
        <f t="shared" si="6"/>
        <v>0</v>
      </c>
      <c r="M177" s="111">
        <f t="shared" si="7"/>
        <v>0</v>
      </c>
      <c r="N177" s="111">
        <f>IF(ISBLANK(B177),0,IF(ISNA(VLOOKUP(B177,'Form LTAHO General'!$B:$B,1,FALSE)),1,0))</f>
        <v>0</v>
      </c>
      <c r="O177" s="111">
        <f>IF(ISBLANK(D177),0,IF(ISNA(VLOOKUP(D177,'Form LTAHO Dropdowns (Hidden)'!$H$1:$H$2,1,FALSE)),1,0))</f>
        <v>0</v>
      </c>
      <c r="P177" s="111">
        <f>IF(ISBLANK(E177),0,IF(ISNA(VLOOKUP(E177,'Form LTAHO Dropdowns (Hidden)'!$I$1:$I$12,1,FALSE)),1,0))</f>
        <v>0</v>
      </c>
      <c r="Q177" s="111">
        <f>IF(ISBLANK(I177),0,IF(ISNA(VLOOKUP(I177,'Form LTAHO Dropdowns (Hidden)'!$N$1:$N$4,1,FALSE)),1,0))</f>
        <v>0</v>
      </c>
      <c r="R177" s="111" t="str">
        <f t="shared" si="8"/>
        <v/>
      </c>
      <c r="S177" s="111">
        <f>IF(ISBLANK(R177),0,IF(ISNA(VLOOKUP(R177,'Form LTAHO Transaction'!$AH:$AH,1,FALSE)),1,0))</f>
        <v>0</v>
      </c>
    </row>
    <row r="178" spans="2:19" x14ac:dyDescent="0.25">
      <c r="B178" s="12"/>
      <c r="C178" s="12"/>
      <c r="D178" s="12"/>
      <c r="E178" s="12"/>
      <c r="F178" s="12"/>
      <c r="G178" s="33"/>
      <c r="H178" s="34"/>
      <c r="I178" s="34"/>
      <c r="L178" s="111">
        <f t="shared" si="6"/>
        <v>0</v>
      </c>
      <c r="M178" s="111">
        <f t="shared" si="7"/>
        <v>0</v>
      </c>
      <c r="N178" s="111">
        <f>IF(ISBLANK(B178),0,IF(ISNA(VLOOKUP(B178,'Form LTAHO General'!$B:$B,1,FALSE)),1,0))</f>
        <v>0</v>
      </c>
      <c r="O178" s="111">
        <f>IF(ISBLANK(D178),0,IF(ISNA(VLOOKUP(D178,'Form LTAHO Dropdowns (Hidden)'!$H$1:$H$2,1,FALSE)),1,0))</f>
        <v>0</v>
      </c>
      <c r="P178" s="111">
        <f>IF(ISBLANK(E178),0,IF(ISNA(VLOOKUP(E178,'Form LTAHO Dropdowns (Hidden)'!$I$1:$I$12,1,FALSE)),1,0))</f>
        <v>0</v>
      </c>
      <c r="Q178" s="111">
        <f>IF(ISBLANK(I178),0,IF(ISNA(VLOOKUP(I178,'Form LTAHO Dropdowns (Hidden)'!$N$1:$N$4,1,FALSE)),1,0))</f>
        <v>0</v>
      </c>
      <c r="R178" s="111" t="str">
        <f t="shared" si="8"/>
        <v/>
      </c>
      <c r="S178" s="111">
        <f>IF(ISBLANK(R178),0,IF(ISNA(VLOOKUP(R178,'Form LTAHO Transaction'!$AH:$AH,1,FALSE)),1,0))</f>
        <v>0</v>
      </c>
    </row>
    <row r="179" spans="2:19" x14ac:dyDescent="0.25">
      <c r="B179" s="12"/>
      <c r="C179" s="12"/>
      <c r="D179" s="12"/>
      <c r="E179" s="12"/>
      <c r="F179" s="12"/>
      <c r="G179" s="33"/>
      <c r="H179" s="34"/>
      <c r="I179" s="34"/>
      <c r="L179" s="111">
        <f t="shared" si="6"/>
        <v>0</v>
      </c>
      <c r="M179" s="111">
        <f t="shared" si="7"/>
        <v>0</v>
      </c>
      <c r="N179" s="111">
        <f>IF(ISBLANK(B179),0,IF(ISNA(VLOOKUP(B179,'Form LTAHO General'!$B:$B,1,FALSE)),1,0))</f>
        <v>0</v>
      </c>
      <c r="O179" s="111">
        <f>IF(ISBLANK(D179),0,IF(ISNA(VLOOKUP(D179,'Form LTAHO Dropdowns (Hidden)'!$H$1:$H$2,1,FALSE)),1,0))</f>
        <v>0</v>
      </c>
      <c r="P179" s="111">
        <f>IF(ISBLANK(E179),0,IF(ISNA(VLOOKUP(E179,'Form LTAHO Dropdowns (Hidden)'!$I$1:$I$12,1,FALSE)),1,0))</f>
        <v>0</v>
      </c>
      <c r="Q179" s="111">
        <f>IF(ISBLANK(I179),0,IF(ISNA(VLOOKUP(I179,'Form LTAHO Dropdowns (Hidden)'!$N$1:$N$4,1,FALSE)),1,0))</f>
        <v>0</v>
      </c>
      <c r="R179" s="111" t="str">
        <f t="shared" si="8"/>
        <v/>
      </c>
      <c r="S179" s="111">
        <f>IF(ISBLANK(R179),0,IF(ISNA(VLOOKUP(R179,'Form LTAHO Transaction'!$AH:$AH,1,FALSE)),1,0))</f>
        <v>0</v>
      </c>
    </row>
    <row r="180" spans="2:19" x14ac:dyDescent="0.25">
      <c r="B180" s="12"/>
      <c r="C180" s="12"/>
      <c r="D180" s="12"/>
      <c r="E180" s="12"/>
      <c r="F180" s="12"/>
      <c r="G180" s="33"/>
      <c r="H180" s="34"/>
      <c r="I180" s="34"/>
      <c r="L180" s="111">
        <f t="shared" si="6"/>
        <v>0</v>
      </c>
      <c r="M180" s="111">
        <f t="shared" si="7"/>
        <v>0</v>
      </c>
      <c r="N180" s="111">
        <f>IF(ISBLANK(B180),0,IF(ISNA(VLOOKUP(B180,'Form LTAHO General'!$B:$B,1,FALSE)),1,0))</f>
        <v>0</v>
      </c>
      <c r="O180" s="111">
        <f>IF(ISBLANK(D180),0,IF(ISNA(VLOOKUP(D180,'Form LTAHO Dropdowns (Hidden)'!$H$1:$H$2,1,FALSE)),1,0))</f>
        <v>0</v>
      </c>
      <c r="P180" s="111">
        <f>IF(ISBLANK(E180),0,IF(ISNA(VLOOKUP(E180,'Form LTAHO Dropdowns (Hidden)'!$I$1:$I$12,1,FALSE)),1,0))</f>
        <v>0</v>
      </c>
      <c r="Q180" s="111">
        <f>IF(ISBLANK(I180),0,IF(ISNA(VLOOKUP(I180,'Form LTAHO Dropdowns (Hidden)'!$N$1:$N$4,1,FALSE)),1,0))</f>
        <v>0</v>
      </c>
      <c r="R180" s="111" t="str">
        <f t="shared" si="8"/>
        <v/>
      </c>
      <c r="S180" s="111">
        <f>IF(ISBLANK(R180),0,IF(ISNA(VLOOKUP(R180,'Form LTAHO Transaction'!$AH:$AH,1,FALSE)),1,0))</f>
        <v>0</v>
      </c>
    </row>
    <row r="181" spans="2:19" x14ac:dyDescent="0.25">
      <c r="B181" s="12"/>
      <c r="C181" s="12"/>
      <c r="D181" s="12"/>
      <c r="E181" s="12"/>
      <c r="F181" s="12"/>
      <c r="G181" s="33"/>
      <c r="H181" s="34"/>
      <c r="I181" s="34"/>
      <c r="L181" s="111">
        <f t="shared" si="6"/>
        <v>0</v>
      </c>
      <c r="M181" s="111">
        <f t="shared" si="7"/>
        <v>0</v>
      </c>
      <c r="N181" s="111">
        <f>IF(ISBLANK(B181),0,IF(ISNA(VLOOKUP(B181,'Form LTAHO General'!$B:$B,1,FALSE)),1,0))</f>
        <v>0</v>
      </c>
      <c r="O181" s="111">
        <f>IF(ISBLANK(D181),0,IF(ISNA(VLOOKUP(D181,'Form LTAHO Dropdowns (Hidden)'!$H$1:$H$2,1,FALSE)),1,0))</f>
        <v>0</v>
      </c>
      <c r="P181" s="111">
        <f>IF(ISBLANK(E181),0,IF(ISNA(VLOOKUP(E181,'Form LTAHO Dropdowns (Hidden)'!$I$1:$I$12,1,FALSE)),1,0))</f>
        <v>0</v>
      </c>
      <c r="Q181" s="111">
        <f>IF(ISBLANK(I181),0,IF(ISNA(VLOOKUP(I181,'Form LTAHO Dropdowns (Hidden)'!$N$1:$N$4,1,FALSE)),1,0))</f>
        <v>0</v>
      </c>
      <c r="R181" s="111" t="str">
        <f t="shared" si="8"/>
        <v/>
      </c>
      <c r="S181" s="111">
        <f>IF(ISBLANK(R181),0,IF(ISNA(VLOOKUP(R181,'Form LTAHO Transaction'!$AH:$AH,1,FALSE)),1,0))</f>
        <v>0</v>
      </c>
    </row>
    <row r="182" spans="2:19" x14ac:dyDescent="0.25">
      <c r="B182" s="12"/>
      <c r="C182" s="12"/>
      <c r="D182" s="12"/>
      <c r="E182" s="12"/>
      <c r="F182" s="12"/>
      <c r="G182" s="33"/>
      <c r="H182" s="34"/>
      <c r="I182" s="34"/>
      <c r="L182" s="111">
        <f t="shared" si="6"/>
        <v>0</v>
      </c>
      <c r="M182" s="111">
        <f t="shared" si="7"/>
        <v>0</v>
      </c>
      <c r="N182" s="111">
        <f>IF(ISBLANK(B182),0,IF(ISNA(VLOOKUP(B182,'Form LTAHO General'!$B:$B,1,FALSE)),1,0))</f>
        <v>0</v>
      </c>
      <c r="O182" s="111">
        <f>IF(ISBLANK(D182),0,IF(ISNA(VLOOKUP(D182,'Form LTAHO Dropdowns (Hidden)'!$H$1:$H$2,1,FALSE)),1,0))</f>
        <v>0</v>
      </c>
      <c r="P182" s="111">
        <f>IF(ISBLANK(E182),0,IF(ISNA(VLOOKUP(E182,'Form LTAHO Dropdowns (Hidden)'!$I$1:$I$12,1,FALSE)),1,0))</f>
        <v>0</v>
      </c>
      <c r="Q182" s="111">
        <f>IF(ISBLANK(I182),0,IF(ISNA(VLOOKUP(I182,'Form LTAHO Dropdowns (Hidden)'!$N$1:$N$4,1,FALSE)),1,0))</f>
        <v>0</v>
      </c>
      <c r="R182" s="111" t="str">
        <f t="shared" si="8"/>
        <v/>
      </c>
      <c r="S182" s="111">
        <f>IF(ISBLANK(R182),0,IF(ISNA(VLOOKUP(R182,'Form LTAHO Transaction'!$AH:$AH,1,FALSE)),1,0))</f>
        <v>0</v>
      </c>
    </row>
    <row r="183" spans="2:19" x14ac:dyDescent="0.25">
      <c r="B183" s="12"/>
      <c r="C183" s="12"/>
      <c r="D183" s="12"/>
      <c r="E183" s="12"/>
      <c r="F183" s="12"/>
      <c r="G183" s="33"/>
      <c r="H183" s="34"/>
      <c r="I183" s="34"/>
      <c r="L183" s="111">
        <f t="shared" si="6"/>
        <v>0</v>
      </c>
      <c r="M183" s="111">
        <f t="shared" si="7"/>
        <v>0</v>
      </c>
      <c r="N183" s="111">
        <f>IF(ISBLANK(B183),0,IF(ISNA(VLOOKUP(B183,'Form LTAHO General'!$B:$B,1,FALSE)),1,0))</f>
        <v>0</v>
      </c>
      <c r="O183" s="111">
        <f>IF(ISBLANK(D183),0,IF(ISNA(VLOOKUP(D183,'Form LTAHO Dropdowns (Hidden)'!$H$1:$H$2,1,FALSE)),1,0))</f>
        <v>0</v>
      </c>
      <c r="P183" s="111">
        <f>IF(ISBLANK(E183),0,IF(ISNA(VLOOKUP(E183,'Form LTAHO Dropdowns (Hidden)'!$I$1:$I$12,1,FALSE)),1,0))</f>
        <v>0</v>
      </c>
      <c r="Q183" s="111">
        <f>IF(ISBLANK(I183),0,IF(ISNA(VLOOKUP(I183,'Form LTAHO Dropdowns (Hidden)'!$N$1:$N$4,1,FALSE)),1,0))</f>
        <v>0</v>
      </c>
      <c r="R183" s="111" t="str">
        <f t="shared" si="8"/>
        <v/>
      </c>
      <c r="S183" s="111">
        <f>IF(ISBLANK(R183),0,IF(ISNA(VLOOKUP(R183,'Form LTAHO Transaction'!$AH:$AH,1,FALSE)),1,0))</f>
        <v>0</v>
      </c>
    </row>
    <row r="184" spans="2:19" x14ac:dyDescent="0.25">
      <c r="B184" s="12"/>
      <c r="C184" s="12"/>
      <c r="D184" s="12"/>
      <c r="E184" s="12"/>
      <c r="F184" s="12"/>
      <c r="G184" s="33"/>
      <c r="H184" s="34"/>
      <c r="I184" s="34"/>
      <c r="L184" s="111">
        <f t="shared" si="6"/>
        <v>0</v>
      </c>
      <c r="M184" s="111">
        <f t="shared" si="7"/>
        <v>0</v>
      </c>
      <c r="N184" s="111">
        <f>IF(ISBLANK(B184),0,IF(ISNA(VLOOKUP(B184,'Form LTAHO General'!$B:$B,1,FALSE)),1,0))</f>
        <v>0</v>
      </c>
      <c r="O184" s="111">
        <f>IF(ISBLANK(D184),0,IF(ISNA(VLOOKUP(D184,'Form LTAHO Dropdowns (Hidden)'!$H$1:$H$2,1,FALSE)),1,0))</f>
        <v>0</v>
      </c>
      <c r="P184" s="111">
        <f>IF(ISBLANK(E184),0,IF(ISNA(VLOOKUP(E184,'Form LTAHO Dropdowns (Hidden)'!$I$1:$I$12,1,FALSE)),1,0))</f>
        <v>0</v>
      </c>
      <c r="Q184" s="111">
        <f>IF(ISBLANK(I184),0,IF(ISNA(VLOOKUP(I184,'Form LTAHO Dropdowns (Hidden)'!$N$1:$N$4,1,FALSE)),1,0))</f>
        <v>0</v>
      </c>
      <c r="R184" s="111" t="str">
        <f t="shared" si="8"/>
        <v/>
      </c>
      <c r="S184" s="111">
        <f>IF(ISBLANK(R184),0,IF(ISNA(VLOOKUP(R184,'Form LTAHO Transaction'!$AH:$AH,1,FALSE)),1,0))</f>
        <v>0</v>
      </c>
    </row>
    <row r="185" spans="2:19" x14ac:dyDescent="0.25">
      <c r="B185" s="12"/>
      <c r="C185" s="12"/>
      <c r="D185" s="12"/>
      <c r="E185" s="12"/>
      <c r="F185" s="12"/>
      <c r="G185" s="33"/>
      <c r="H185" s="34"/>
      <c r="I185" s="34"/>
      <c r="L185" s="111">
        <f t="shared" si="6"/>
        <v>0</v>
      </c>
      <c r="M185" s="111">
        <f t="shared" si="7"/>
        <v>0</v>
      </c>
      <c r="N185" s="111">
        <f>IF(ISBLANK(B185),0,IF(ISNA(VLOOKUP(B185,'Form LTAHO General'!$B:$B,1,FALSE)),1,0))</f>
        <v>0</v>
      </c>
      <c r="O185" s="111">
        <f>IF(ISBLANK(D185),0,IF(ISNA(VLOOKUP(D185,'Form LTAHO Dropdowns (Hidden)'!$H$1:$H$2,1,FALSE)),1,0))</f>
        <v>0</v>
      </c>
      <c r="P185" s="111">
        <f>IF(ISBLANK(E185),0,IF(ISNA(VLOOKUP(E185,'Form LTAHO Dropdowns (Hidden)'!$I$1:$I$12,1,FALSE)),1,0))</f>
        <v>0</v>
      </c>
      <c r="Q185" s="111">
        <f>IF(ISBLANK(I185),0,IF(ISNA(VLOOKUP(I185,'Form LTAHO Dropdowns (Hidden)'!$N$1:$N$4,1,FALSE)),1,0))</f>
        <v>0</v>
      </c>
      <c r="R185" s="111" t="str">
        <f t="shared" si="8"/>
        <v/>
      </c>
      <c r="S185" s="111">
        <f>IF(ISBLANK(R185),0,IF(ISNA(VLOOKUP(R185,'Form LTAHO Transaction'!$AH:$AH,1,FALSE)),1,0))</f>
        <v>0</v>
      </c>
    </row>
    <row r="186" spans="2:19" x14ac:dyDescent="0.25">
      <c r="B186" s="12"/>
      <c r="C186" s="12"/>
      <c r="D186" s="12"/>
      <c r="E186" s="12"/>
      <c r="F186" s="12"/>
      <c r="G186" s="33"/>
      <c r="H186" s="34"/>
      <c r="I186" s="34"/>
      <c r="L186" s="111">
        <f t="shared" si="6"/>
        <v>0</v>
      </c>
      <c r="M186" s="111">
        <f t="shared" si="7"/>
        <v>0</v>
      </c>
      <c r="N186" s="111">
        <f>IF(ISBLANK(B186),0,IF(ISNA(VLOOKUP(B186,'Form LTAHO General'!$B:$B,1,FALSE)),1,0))</f>
        <v>0</v>
      </c>
      <c r="O186" s="111">
        <f>IF(ISBLANK(D186),0,IF(ISNA(VLOOKUP(D186,'Form LTAHO Dropdowns (Hidden)'!$H$1:$H$2,1,FALSE)),1,0))</f>
        <v>0</v>
      </c>
      <c r="P186" s="111">
        <f>IF(ISBLANK(E186),0,IF(ISNA(VLOOKUP(E186,'Form LTAHO Dropdowns (Hidden)'!$I$1:$I$12,1,FALSE)),1,0))</f>
        <v>0</v>
      </c>
      <c r="Q186" s="111">
        <f>IF(ISBLANK(I186),0,IF(ISNA(VLOOKUP(I186,'Form LTAHO Dropdowns (Hidden)'!$N$1:$N$4,1,FALSE)),1,0))</f>
        <v>0</v>
      </c>
      <c r="R186" s="111" t="str">
        <f t="shared" si="8"/>
        <v/>
      </c>
      <c r="S186" s="111">
        <f>IF(ISBLANK(R186),0,IF(ISNA(VLOOKUP(R186,'Form LTAHO Transaction'!$AH:$AH,1,FALSE)),1,0))</f>
        <v>0</v>
      </c>
    </row>
    <row r="187" spans="2:19" x14ac:dyDescent="0.25">
      <c r="B187" s="12"/>
      <c r="C187" s="12"/>
      <c r="D187" s="12"/>
      <c r="E187" s="12"/>
      <c r="F187" s="12"/>
      <c r="G187" s="33"/>
      <c r="H187" s="34"/>
      <c r="I187" s="34"/>
      <c r="L187" s="111">
        <f t="shared" si="6"/>
        <v>0</v>
      </c>
      <c r="M187" s="111">
        <f t="shared" si="7"/>
        <v>0</v>
      </c>
      <c r="N187" s="111">
        <f>IF(ISBLANK(B187),0,IF(ISNA(VLOOKUP(B187,'Form LTAHO General'!$B:$B,1,FALSE)),1,0))</f>
        <v>0</v>
      </c>
      <c r="O187" s="111">
        <f>IF(ISBLANK(D187),0,IF(ISNA(VLOOKUP(D187,'Form LTAHO Dropdowns (Hidden)'!$H$1:$H$2,1,FALSE)),1,0))</f>
        <v>0</v>
      </c>
      <c r="P187" s="111">
        <f>IF(ISBLANK(E187),0,IF(ISNA(VLOOKUP(E187,'Form LTAHO Dropdowns (Hidden)'!$I$1:$I$12,1,FALSE)),1,0))</f>
        <v>0</v>
      </c>
      <c r="Q187" s="111">
        <f>IF(ISBLANK(I187),0,IF(ISNA(VLOOKUP(I187,'Form LTAHO Dropdowns (Hidden)'!$N$1:$N$4,1,FALSE)),1,0))</f>
        <v>0</v>
      </c>
      <c r="R187" s="111" t="str">
        <f t="shared" si="8"/>
        <v/>
      </c>
      <c r="S187" s="111">
        <f>IF(ISBLANK(R187),0,IF(ISNA(VLOOKUP(R187,'Form LTAHO Transaction'!$AH:$AH,1,FALSE)),1,0))</f>
        <v>0</v>
      </c>
    </row>
    <row r="188" spans="2:19" x14ac:dyDescent="0.25">
      <c r="B188" s="12"/>
      <c r="C188" s="12"/>
      <c r="D188" s="12"/>
      <c r="E188" s="12"/>
      <c r="F188" s="12"/>
      <c r="G188" s="33"/>
      <c r="H188" s="34"/>
      <c r="I188" s="34"/>
      <c r="L188" s="111">
        <f t="shared" si="6"/>
        <v>0</v>
      </c>
      <c r="M188" s="111">
        <f t="shared" si="7"/>
        <v>0</v>
      </c>
      <c r="N188" s="111">
        <f>IF(ISBLANK(B188),0,IF(ISNA(VLOOKUP(B188,'Form LTAHO General'!$B:$B,1,FALSE)),1,0))</f>
        <v>0</v>
      </c>
      <c r="O188" s="111">
        <f>IF(ISBLANK(D188),0,IF(ISNA(VLOOKUP(D188,'Form LTAHO Dropdowns (Hidden)'!$H$1:$H$2,1,FALSE)),1,0))</f>
        <v>0</v>
      </c>
      <c r="P188" s="111">
        <f>IF(ISBLANK(E188),0,IF(ISNA(VLOOKUP(E188,'Form LTAHO Dropdowns (Hidden)'!$I$1:$I$12,1,FALSE)),1,0))</f>
        <v>0</v>
      </c>
      <c r="Q188" s="111">
        <f>IF(ISBLANK(I188),0,IF(ISNA(VLOOKUP(I188,'Form LTAHO Dropdowns (Hidden)'!$N$1:$N$4,1,FALSE)),1,0))</f>
        <v>0</v>
      </c>
      <c r="R188" s="111" t="str">
        <f t="shared" si="8"/>
        <v/>
      </c>
      <c r="S188" s="111">
        <f>IF(ISBLANK(R188),0,IF(ISNA(VLOOKUP(R188,'Form LTAHO Transaction'!$AH:$AH,1,FALSE)),1,0))</f>
        <v>0</v>
      </c>
    </row>
    <row r="189" spans="2:19" x14ac:dyDescent="0.25">
      <c r="B189" s="12"/>
      <c r="C189" s="12"/>
      <c r="D189" s="12"/>
      <c r="E189" s="12"/>
      <c r="F189" s="12"/>
      <c r="G189" s="33"/>
      <c r="H189" s="34"/>
      <c r="I189" s="34"/>
      <c r="L189" s="111">
        <f t="shared" si="6"/>
        <v>0</v>
      </c>
      <c r="M189" s="111">
        <f t="shared" si="7"/>
        <v>0</v>
      </c>
      <c r="N189" s="111">
        <f>IF(ISBLANK(B189),0,IF(ISNA(VLOOKUP(B189,'Form LTAHO General'!$B:$B,1,FALSE)),1,0))</f>
        <v>0</v>
      </c>
      <c r="O189" s="111">
        <f>IF(ISBLANK(D189),0,IF(ISNA(VLOOKUP(D189,'Form LTAHO Dropdowns (Hidden)'!$H$1:$H$2,1,FALSE)),1,0))</f>
        <v>0</v>
      </c>
      <c r="P189" s="111">
        <f>IF(ISBLANK(E189),0,IF(ISNA(VLOOKUP(E189,'Form LTAHO Dropdowns (Hidden)'!$I$1:$I$12,1,FALSE)),1,0))</f>
        <v>0</v>
      </c>
      <c r="Q189" s="111">
        <f>IF(ISBLANK(I189),0,IF(ISNA(VLOOKUP(I189,'Form LTAHO Dropdowns (Hidden)'!$N$1:$N$4,1,FALSE)),1,0))</f>
        <v>0</v>
      </c>
      <c r="R189" s="111" t="str">
        <f t="shared" si="8"/>
        <v/>
      </c>
      <c r="S189" s="111">
        <f>IF(ISBLANK(R189),0,IF(ISNA(VLOOKUP(R189,'Form LTAHO Transaction'!$AH:$AH,1,FALSE)),1,0))</f>
        <v>0</v>
      </c>
    </row>
    <row r="190" spans="2:19" x14ac:dyDescent="0.25">
      <c r="B190" s="12"/>
      <c r="C190" s="12"/>
      <c r="D190" s="12"/>
      <c r="E190" s="12"/>
      <c r="F190" s="12"/>
      <c r="G190" s="33"/>
      <c r="H190" s="34"/>
      <c r="I190" s="34"/>
      <c r="L190" s="111">
        <f t="shared" si="6"/>
        <v>0</v>
      </c>
      <c r="M190" s="111">
        <f t="shared" si="7"/>
        <v>0</v>
      </c>
      <c r="N190" s="111">
        <f>IF(ISBLANK(B190),0,IF(ISNA(VLOOKUP(B190,'Form LTAHO General'!$B:$B,1,FALSE)),1,0))</f>
        <v>0</v>
      </c>
      <c r="O190" s="111">
        <f>IF(ISBLANK(D190),0,IF(ISNA(VLOOKUP(D190,'Form LTAHO Dropdowns (Hidden)'!$H$1:$H$2,1,FALSE)),1,0))</f>
        <v>0</v>
      </c>
      <c r="P190" s="111">
        <f>IF(ISBLANK(E190),0,IF(ISNA(VLOOKUP(E190,'Form LTAHO Dropdowns (Hidden)'!$I$1:$I$12,1,FALSE)),1,0))</f>
        <v>0</v>
      </c>
      <c r="Q190" s="111">
        <f>IF(ISBLANK(I190),0,IF(ISNA(VLOOKUP(I190,'Form LTAHO Dropdowns (Hidden)'!$N$1:$N$4,1,FALSE)),1,0))</f>
        <v>0</v>
      </c>
      <c r="R190" s="111" t="str">
        <f t="shared" si="8"/>
        <v/>
      </c>
      <c r="S190" s="111">
        <f>IF(ISBLANK(R190),0,IF(ISNA(VLOOKUP(R190,'Form LTAHO Transaction'!$AH:$AH,1,FALSE)),1,0))</f>
        <v>0</v>
      </c>
    </row>
    <row r="191" spans="2:19" x14ac:dyDescent="0.25">
      <c r="B191" s="12"/>
      <c r="C191" s="12"/>
      <c r="D191" s="12"/>
      <c r="E191" s="12"/>
      <c r="F191" s="12"/>
      <c r="G191" s="33"/>
      <c r="H191" s="34"/>
      <c r="I191" s="34"/>
      <c r="L191" s="111">
        <f t="shared" si="6"/>
        <v>0</v>
      </c>
      <c r="M191" s="111">
        <f t="shared" si="7"/>
        <v>0</v>
      </c>
      <c r="N191" s="111">
        <f>IF(ISBLANK(B191),0,IF(ISNA(VLOOKUP(B191,'Form LTAHO General'!$B:$B,1,FALSE)),1,0))</f>
        <v>0</v>
      </c>
      <c r="O191" s="111">
        <f>IF(ISBLANK(D191),0,IF(ISNA(VLOOKUP(D191,'Form LTAHO Dropdowns (Hidden)'!$H$1:$H$2,1,FALSE)),1,0))</f>
        <v>0</v>
      </c>
      <c r="P191" s="111">
        <f>IF(ISBLANK(E191),0,IF(ISNA(VLOOKUP(E191,'Form LTAHO Dropdowns (Hidden)'!$I$1:$I$12,1,FALSE)),1,0))</f>
        <v>0</v>
      </c>
      <c r="Q191" s="111">
        <f>IF(ISBLANK(I191),0,IF(ISNA(VLOOKUP(I191,'Form LTAHO Dropdowns (Hidden)'!$N$1:$N$4,1,FALSE)),1,0))</f>
        <v>0</v>
      </c>
      <c r="R191" s="111" t="str">
        <f t="shared" si="8"/>
        <v/>
      </c>
      <c r="S191" s="111">
        <f>IF(ISBLANK(R191),0,IF(ISNA(VLOOKUP(R191,'Form LTAHO Transaction'!$AH:$AH,1,FALSE)),1,0))</f>
        <v>0</v>
      </c>
    </row>
    <row r="192" spans="2:19" x14ac:dyDescent="0.25">
      <c r="B192" s="12"/>
      <c r="C192" s="12"/>
      <c r="D192" s="12"/>
      <c r="E192" s="12"/>
      <c r="F192" s="12"/>
      <c r="G192" s="33"/>
      <c r="H192" s="34"/>
      <c r="I192" s="34"/>
      <c r="L192" s="111">
        <f t="shared" si="6"/>
        <v>0</v>
      </c>
      <c r="M192" s="111">
        <f t="shared" si="7"/>
        <v>0</v>
      </c>
      <c r="N192" s="111">
        <f>IF(ISBLANK(B192),0,IF(ISNA(VLOOKUP(B192,'Form LTAHO General'!$B:$B,1,FALSE)),1,0))</f>
        <v>0</v>
      </c>
      <c r="O192" s="111">
        <f>IF(ISBLANK(D192),0,IF(ISNA(VLOOKUP(D192,'Form LTAHO Dropdowns (Hidden)'!$H$1:$H$2,1,FALSE)),1,0))</f>
        <v>0</v>
      </c>
      <c r="P192" s="111">
        <f>IF(ISBLANK(E192),0,IF(ISNA(VLOOKUP(E192,'Form LTAHO Dropdowns (Hidden)'!$I$1:$I$12,1,FALSE)),1,0))</f>
        <v>0</v>
      </c>
      <c r="Q192" s="111">
        <f>IF(ISBLANK(I192),0,IF(ISNA(VLOOKUP(I192,'Form LTAHO Dropdowns (Hidden)'!$N$1:$N$4,1,FALSE)),1,0))</f>
        <v>0</v>
      </c>
      <c r="R192" s="111" t="str">
        <f t="shared" si="8"/>
        <v/>
      </c>
      <c r="S192" s="111">
        <f>IF(ISBLANK(R192),0,IF(ISNA(VLOOKUP(R192,'Form LTAHO Transaction'!$AH:$AH,1,FALSE)),1,0))</f>
        <v>0</v>
      </c>
    </row>
    <row r="193" spans="2:19" x14ac:dyDescent="0.25">
      <c r="B193" s="12"/>
      <c r="C193" s="12"/>
      <c r="D193" s="12"/>
      <c r="E193" s="12"/>
      <c r="F193" s="12"/>
      <c r="G193" s="33"/>
      <c r="H193" s="34"/>
      <c r="I193" s="34"/>
      <c r="L193" s="111">
        <f t="shared" si="6"/>
        <v>0</v>
      </c>
      <c r="M193" s="111">
        <f t="shared" si="7"/>
        <v>0</v>
      </c>
      <c r="N193" s="111">
        <f>IF(ISBLANK(B193),0,IF(ISNA(VLOOKUP(B193,'Form LTAHO General'!$B:$B,1,FALSE)),1,0))</f>
        <v>0</v>
      </c>
      <c r="O193" s="111">
        <f>IF(ISBLANK(D193),0,IF(ISNA(VLOOKUP(D193,'Form LTAHO Dropdowns (Hidden)'!$H$1:$H$2,1,FALSE)),1,0))</f>
        <v>0</v>
      </c>
      <c r="P193" s="111">
        <f>IF(ISBLANK(E193),0,IF(ISNA(VLOOKUP(E193,'Form LTAHO Dropdowns (Hidden)'!$I$1:$I$12,1,FALSE)),1,0))</f>
        <v>0</v>
      </c>
      <c r="Q193" s="111">
        <f>IF(ISBLANK(I193),0,IF(ISNA(VLOOKUP(I193,'Form LTAHO Dropdowns (Hidden)'!$N$1:$N$4,1,FALSE)),1,0))</f>
        <v>0</v>
      </c>
      <c r="R193" s="111" t="str">
        <f t="shared" si="8"/>
        <v/>
      </c>
      <c r="S193" s="111">
        <f>IF(ISBLANK(R193),0,IF(ISNA(VLOOKUP(R193,'Form LTAHO Transaction'!$AH:$AH,1,FALSE)),1,0))</f>
        <v>0</v>
      </c>
    </row>
    <row r="194" spans="2:19" x14ac:dyDescent="0.25">
      <c r="B194" s="12"/>
      <c r="C194" s="12"/>
      <c r="D194" s="12"/>
      <c r="E194" s="12"/>
      <c r="F194" s="12"/>
      <c r="G194" s="33"/>
      <c r="H194" s="34"/>
      <c r="I194" s="34"/>
      <c r="L194" s="111">
        <f t="shared" si="6"/>
        <v>0</v>
      </c>
      <c r="M194" s="111">
        <f t="shared" si="7"/>
        <v>0</v>
      </c>
      <c r="N194" s="111">
        <f>IF(ISBLANK(B194),0,IF(ISNA(VLOOKUP(B194,'Form LTAHO General'!$B:$B,1,FALSE)),1,0))</f>
        <v>0</v>
      </c>
      <c r="O194" s="111">
        <f>IF(ISBLANK(D194),0,IF(ISNA(VLOOKUP(D194,'Form LTAHO Dropdowns (Hidden)'!$H$1:$H$2,1,FALSE)),1,0))</f>
        <v>0</v>
      </c>
      <c r="P194" s="111">
        <f>IF(ISBLANK(E194),0,IF(ISNA(VLOOKUP(E194,'Form LTAHO Dropdowns (Hidden)'!$I$1:$I$12,1,FALSE)),1,0))</f>
        <v>0</v>
      </c>
      <c r="Q194" s="111">
        <f>IF(ISBLANK(I194),0,IF(ISNA(VLOOKUP(I194,'Form LTAHO Dropdowns (Hidden)'!$N$1:$N$4,1,FALSE)),1,0))</f>
        <v>0</v>
      </c>
      <c r="R194" s="111" t="str">
        <f t="shared" si="8"/>
        <v/>
      </c>
      <c r="S194" s="111">
        <f>IF(ISBLANK(R194),0,IF(ISNA(VLOOKUP(R194,'Form LTAHO Transaction'!$AH:$AH,1,FALSE)),1,0))</f>
        <v>0</v>
      </c>
    </row>
    <row r="195" spans="2:19" x14ac:dyDescent="0.25">
      <c r="B195" s="12"/>
      <c r="C195" s="12"/>
      <c r="D195" s="12"/>
      <c r="E195" s="12"/>
      <c r="F195" s="12"/>
      <c r="G195" s="33"/>
      <c r="H195" s="34"/>
      <c r="I195" s="34"/>
      <c r="L195" s="111">
        <f t="shared" si="6"/>
        <v>0</v>
      </c>
      <c r="M195" s="111">
        <f t="shared" si="7"/>
        <v>0</v>
      </c>
      <c r="N195" s="111">
        <f>IF(ISBLANK(B195),0,IF(ISNA(VLOOKUP(B195,'Form LTAHO General'!$B:$B,1,FALSE)),1,0))</f>
        <v>0</v>
      </c>
      <c r="O195" s="111">
        <f>IF(ISBLANK(D195),0,IF(ISNA(VLOOKUP(D195,'Form LTAHO Dropdowns (Hidden)'!$H$1:$H$2,1,FALSE)),1,0))</f>
        <v>0</v>
      </c>
      <c r="P195" s="111">
        <f>IF(ISBLANK(E195),0,IF(ISNA(VLOOKUP(E195,'Form LTAHO Dropdowns (Hidden)'!$I$1:$I$12,1,FALSE)),1,0))</f>
        <v>0</v>
      </c>
      <c r="Q195" s="111">
        <f>IF(ISBLANK(I195),0,IF(ISNA(VLOOKUP(I195,'Form LTAHO Dropdowns (Hidden)'!$N$1:$N$4,1,FALSE)),1,0))</f>
        <v>0</v>
      </c>
      <c r="R195" s="111" t="str">
        <f t="shared" si="8"/>
        <v/>
      </c>
      <c r="S195" s="111">
        <f>IF(ISBLANK(R195),0,IF(ISNA(VLOOKUP(R195,'Form LTAHO Transaction'!$AH:$AH,1,FALSE)),1,0))</f>
        <v>0</v>
      </c>
    </row>
    <row r="196" spans="2:19" x14ac:dyDescent="0.25">
      <c r="B196" s="12"/>
      <c r="C196" s="12"/>
      <c r="D196" s="12"/>
      <c r="E196" s="12"/>
      <c r="F196" s="12"/>
      <c r="G196" s="33"/>
      <c r="H196" s="34"/>
      <c r="I196" s="34"/>
      <c r="L196" s="111">
        <f t="shared" ref="L196:L259" si="9">IF(COUNTA(B196:I196)&gt;0,2-(COUNTA(B196:C196)),0)</f>
        <v>0</v>
      </c>
      <c r="M196" s="111">
        <f t="shared" ref="M196:M259" si="10">IF(E196="Others",COUNTBLANK(F196),0)</f>
        <v>0</v>
      </c>
      <c r="N196" s="111">
        <f>IF(ISBLANK(B196),0,IF(ISNA(VLOOKUP(B196,'Form LTAHO General'!$B:$B,1,FALSE)),1,0))</f>
        <v>0</v>
      </c>
      <c r="O196" s="111">
        <f>IF(ISBLANK(D196),0,IF(ISNA(VLOOKUP(D196,'Form LTAHO Dropdowns (Hidden)'!$H$1:$H$2,1,FALSE)),1,0))</f>
        <v>0</v>
      </c>
      <c r="P196" s="111">
        <f>IF(ISBLANK(E196),0,IF(ISNA(VLOOKUP(E196,'Form LTAHO Dropdowns (Hidden)'!$I$1:$I$12,1,FALSE)),1,0))</f>
        <v>0</v>
      </c>
      <c r="Q196" s="111">
        <f>IF(ISBLANK(I196),0,IF(ISNA(VLOOKUP(I196,'Form LTAHO Dropdowns (Hidden)'!$N$1:$N$4,1,FALSE)),1,0))</f>
        <v>0</v>
      </c>
      <c r="R196" s="111" t="str">
        <f t="shared" ref="R196:R259" si="11">_xlfn.CONCAT(B196:C196)</f>
        <v/>
      </c>
      <c r="S196" s="111">
        <f>IF(ISBLANK(R196),0,IF(ISNA(VLOOKUP(R196,'Form LTAHO Transaction'!$AH:$AH,1,FALSE)),1,0))</f>
        <v>0</v>
      </c>
    </row>
    <row r="197" spans="2:19" x14ac:dyDescent="0.25">
      <c r="B197" s="12"/>
      <c r="C197" s="12"/>
      <c r="D197" s="12"/>
      <c r="E197" s="12"/>
      <c r="F197" s="12"/>
      <c r="G197" s="33"/>
      <c r="H197" s="34"/>
      <c r="I197" s="34"/>
      <c r="L197" s="111">
        <f t="shared" si="9"/>
        <v>0</v>
      </c>
      <c r="M197" s="111">
        <f t="shared" si="10"/>
        <v>0</v>
      </c>
      <c r="N197" s="111">
        <f>IF(ISBLANK(B197),0,IF(ISNA(VLOOKUP(B197,'Form LTAHO General'!$B:$B,1,FALSE)),1,0))</f>
        <v>0</v>
      </c>
      <c r="O197" s="111">
        <f>IF(ISBLANK(D197),0,IF(ISNA(VLOOKUP(D197,'Form LTAHO Dropdowns (Hidden)'!$H$1:$H$2,1,FALSE)),1,0))</f>
        <v>0</v>
      </c>
      <c r="P197" s="111">
        <f>IF(ISBLANK(E197),0,IF(ISNA(VLOOKUP(E197,'Form LTAHO Dropdowns (Hidden)'!$I$1:$I$12,1,FALSE)),1,0))</f>
        <v>0</v>
      </c>
      <c r="Q197" s="111">
        <f>IF(ISBLANK(I197),0,IF(ISNA(VLOOKUP(I197,'Form LTAHO Dropdowns (Hidden)'!$N$1:$N$4,1,FALSE)),1,0))</f>
        <v>0</v>
      </c>
      <c r="R197" s="111" t="str">
        <f t="shared" si="11"/>
        <v/>
      </c>
      <c r="S197" s="111">
        <f>IF(ISBLANK(R197),0,IF(ISNA(VLOOKUP(R197,'Form LTAHO Transaction'!$AH:$AH,1,FALSE)),1,0))</f>
        <v>0</v>
      </c>
    </row>
    <row r="198" spans="2:19" x14ac:dyDescent="0.25">
      <c r="B198" s="12"/>
      <c r="C198" s="12"/>
      <c r="D198" s="12"/>
      <c r="E198" s="12"/>
      <c r="F198" s="12"/>
      <c r="G198" s="33"/>
      <c r="H198" s="34"/>
      <c r="I198" s="34"/>
      <c r="L198" s="111">
        <f t="shared" si="9"/>
        <v>0</v>
      </c>
      <c r="M198" s="111">
        <f t="shared" si="10"/>
        <v>0</v>
      </c>
      <c r="N198" s="111">
        <f>IF(ISBLANK(B198),0,IF(ISNA(VLOOKUP(B198,'Form LTAHO General'!$B:$B,1,FALSE)),1,0))</f>
        <v>0</v>
      </c>
      <c r="O198" s="111">
        <f>IF(ISBLANK(D198),0,IF(ISNA(VLOOKUP(D198,'Form LTAHO Dropdowns (Hidden)'!$H$1:$H$2,1,FALSE)),1,0))</f>
        <v>0</v>
      </c>
      <c r="P198" s="111">
        <f>IF(ISBLANK(E198),0,IF(ISNA(VLOOKUP(E198,'Form LTAHO Dropdowns (Hidden)'!$I$1:$I$12,1,FALSE)),1,0))</f>
        <v>0</v>
      </c>
      <c r="Q198" s="111">
        <f>IF(ISBLANK(I198),0,IF(ISNA(VLOOKUP(I198,'Form LTAHO Dropdowns (Hidden)'!$N$1:$N$4,1,FALSE)),1,0))</f>
        <v>0</v>
      </c>
      <c r="R198" s="111" t="str">
        <f t="shared" si="11"/>
        <v/>
      </c>
      <c r="S198" s="111">
        <f>IF(ISBLANK(R198),0,IF(ISNA(VLOOKUP(R198,'Form LTAHO Transaction'!$AH:$AH,1,FALSE)),1,0))</f>
        <v>0</v>
      </c>
    </row>
    <row r="199" spans="2:19" x14ac:dyDescent="0.25">
      <c r="B199" s="12"/>
      <c r="C199" s="12"/>
      <c r="D199" s="12"/>
      <c r="E199" s="12"/>
      <c r="F199" s="12"/>
      <c r="G199" s="33"/>
      <c r="H199" s="34"/>
      <c r="I199" s="34"/>
      <c r="L199" s="111">
        <f t="shared" si="9"/>
        <v>0</v>
      </c>
      <c r="M199" s="111">
        <f t="shared" si="10"/>
        <v>0</v>
      </c>
      <c r="N199" s="111">
        <f>IF(ISBLANK(B199),0,IF(ISNA(VLOOKUP(B199,'Form LTAHO General'!$B:$B,1,FALSE)),1,0))</f>
        <v>0</v>
      </c>
      <c r="O199" s="111">
        <f>IF(ISBLANK(D199),0,IF(ISNA(VLOOKUP(D199,'Form LTAHO Dropdowns (Hidden)'!$H$1:$H$2,1,FALSE)),1,0))</f>
        <v>0</v>
      </c>
      <c r="P199" s="111">
        <f>IF(ISBLANK(E199),0,IF(ISNA(VLOOKUP(E199,'Form LTAHO Dropdowns (Hidden)'!$I$1:$I$12,1,FALSE)),1,0))</f>
        <v>0</v>
      </c>
      <c r="Q199" s="111">
        <f>IF(ISBLANK(I199),0,IF(ISNA(VLOOKUP(I199,'Form LTAHO Dropdowns (Hidden)'!$N$1:$N$4,1,FALSE)),1,0))</f>
        <v>0</v>
      </c>
      <c r="R199" s="111" t="str">
        <f t="shared" si="11"/>
        <v/>
      </c>
      <c r="S199" s="111">
        <f>IF(ISBLANK(R199),0,IF(ISNA(VLOOKUP(R199,'Form LTAHO Transaction'!$AH:$AH,1,FALSE)),1,0))</f>
        <v>0</v>
      </c>
    </row>
    <row r="200" spans="2:19" x14ac:dyDescent="0.25">
      <c r="B200" s="12"/>
      <c r="C200" s="12"/>
      <c r="D200" s="12"/>
      <c r="E200" s="12"/>
      <c r="F200" s="12"/>
      <c r="G200" s="33"/>
      <c r="H200" s="34"/>
      <c r="I200" s="34"/>
      <c r="L200" s="111">
        <f t="shared" si="9"/>
        <v>0</v>
      </c>
      <c r="M200" s="111">
        <f t="shared" si="10"/>
        <v>0</v>
      </c>
      <c r="N200" s="111">
        <f>IF(ISBLANK(B200),0,IF(ISNA(VLOOKUP(B200,'Form LTAHO General'!$B:$B,1,FALSE)),1,0))</f>
        <v>0</v>
      </c>
      <c r="O200" s="111">
        <f>IF(ISBLANK(D200),0,IF(ISNA(VLOOKUP(D200,'Form LTAHO Dropdowns (Hidden)'!$H$1:$H$2,1,FALSE)),1,0))</f>
        <v>0</v>
      </c>
      <c r="P200" s="111">
        <f>IF(ISBLANK(E200),0,IF(ISNA(VLOOKUP(E200,'Form LTAHO Dropdowns (Hidden)'!$I$1:$I$12,1,FALSE)),1,0))</f>
        <v>0</v>
      </c>
      <c r="Q200" s="111">
        <f>IF(ISBLANK(I200),0,IF(ISNA(VLOOKUP(I200,'Form LTAHO Dropdowns (Hidden)'!$N$1:$N$4,1,FALSE)),1,0))</f>
        <v>0</v>
      </c>
      <c r="R200" s="111" t="str">
        <f t="shared" si="11"/>
        <v/>
      </c>
      <c r="S200" s="111">
        <f>IF(ISBLANK(R200),0,IF(ISNA(VLOOKUP(R200,'Form LTAHO Transaction'!$AH:$AH,1,FALSE)),1,0))</f>
        <v>0</v>
      </c>
    </row>
    <row r="201" spans="2:19" x14ac:dyDescent="0.25">
      <c r="B201" s="12"/>
      <c r="C201" s="12"/>
      <c r="D201" s="12"/>
      <c r="E201" s="12"/>
      <c r="F201" s="12"/>
      <c r="G201" s="33"/>
      <c r="H201" s="34"/>
      <c r="I201" s="34"/>
      <c r="L201" s="111">
        <f t="shared" si="9"/>
        <v>0</v>
      </c>
      <c r="M201" s="111">
        <f t="shared" si="10"/>
        <v>0</v>
      </c>
      <c r="N201" s="111">
        <f>IF(ISBLANK(B201),0,IF(ISNA(VLOOKUP(B201,'Form LTAHO General'!$B:$B,1,FALSE)),1,0))</f>
        <v>0</v>
      </c>
      <c r="O201" s="111">
        <f>IF(ISBLANK(D201),0,IF(ISNA(VLOOKUP(D201,'Form LTAHO Dropdowns (Hidden)'!$H$1:$H$2,1,FALSE)),1,0))</f>
        <v>0</v>
      </c>
      <c r="P201" s="111">
        <f>IF(ISBLANK(E201),0,IF(ISNA(VLOOKUP(E201,'Form LTAHO Dropdowns (Hidden)'!$I$1:$I$12,1,FALSE)),1,0))</f>
        <v>0</v>
      </c>
      <c r="Q201" s="111">
        <f>IF(ISBLANK(I201),0,IF(ISNA(VLOOKUP(I201,'Form LTAHO Dropdowns (Hidden)'!$N$1:$N$4,1,FALSE)),1,0))</f>
        <v>0</v>
      </c>
      <c r="R201" s="111" t="str">
        <f t="shared" si="11"/>
        <v/>
      </c>
      <c r="S201" s="111">
        <f>IF(ISBLANK(R201),0,IF(ISNA(VLOOKUP(R201,'Form LTAHO Transaction'!$AH:$AH,1,FALSE)),1,0))</f>
        <v>0</v>
      </c>
    </row>
    <row r="202" spans="2:19" x14ac:dyDescent="0.25">
      <c r="B202" s="12"/>
      <c r="C202" s="12"/>
      <c r="D202" s="12"/>
      <c r="E202" s="12"/>
      <c r="F202" s="12"/>
      <c r="G202" s="33"/>
      <c r="H202" s="34"/>
      <c r="I202" s="34"/>
      <c r="L202" s="111">
        <f t="shared" si="9"/>
        <v>0</v>
      </c>
      <c r="M202" s="111">
        <f t="shared" si="10"/>
        <v>0</v>
      </c>
      <c r="N202" s="111">
        <f>IF(ISBLANK(B202),0,IF(ISNA(VLOOKUP(B202,'Form LTAHO General'!$B:$B,1,FALSE)),1,0))</f>
        <v>0</v>
      </c>
      <c r="O202" s="111">
        <f>IF(ISBLANK(D202),0,IF(ISNA(VLOOKUP(D202,'Form LTAHO Dropdowns (Hidden)'!$H$1:$H$2,1,FALSE)),1,0))</f>
        <v>0</v>
      </c>
      <c r="P202" s="111">
        <f>IF(ISBLANK(E202),0,IF(ISNA(VLOOKUP(E202,'Form LTAHO Dropdowns (Hidden)'!$I$1:$I$12,1,FALSE)),1,0))</f>
        <v>0</v>
      </c>
      <c r="Q202" s="111">
        <f>IF(ISBLANK(I202),0,IF(ISNA(VLOOKUP(I202,'Form LTAHO Dropdowns (Hidden)'!$N$1:$N$4,1,FALSE)),1,0))</f>
        <v>0</v>
      </c>
      <c r="R202" s="111" t="str">
        <f t="shared" si="11"/>
        <v/>
      </c>
      <c r="S202" s="111">
        <f>IF(ISBLANK(R202),0,IF(ISNA(VLOOKUP(R202,'Form LTAHO Transaction'!$AH:$AH,1,FALSE)),1,0))</f>
        <v>0</v>
      </c>
    </row>
    <row r="203" spans="2:19" x14ac:dyDescent="0.25">
      <c r="B203" s="12"/>
      <c r="C203" s="12"/>
      <c r="D203" s="12"/>
      <c r="E203" s="12"/>
      <c r="F203" s="12"/>
      <c r="G203" s="33"/>
      <c r="H203" s="34"/>
      <c r="I203" s="34"/>
      <c r="L203" s="111">
        <f t="shared" si="9"/>
        <v>0</v>
      </c>
      <c r="M203" s="111">
        <f t="shared" si="10"/>
        <v>0</v>
      </c>
      <c r="N203" s="111">
        <f>IF(ISBLANK(B203),0,IF(ISNA(VLOOKUP(B203,'Form LTAHO General'!$B:$B,1,FALSE)),1,0))</f>
        <v>0</v>
      </c>
      <c r="O203" s="111">
        <f>IF(ISBLANK(D203),0,IF(ISNA(VLOOKUP(D203,'Form LTAHO Dropdowns (Hidden)'!$H$1:$H$2,1,FALSE)),1,0))</f>
        <v>0</v>
      </c>
      <c r="P203" s="111">
        <f>IF(ISBLANK(E203),0,IF(ISNA(VLOOKUP(E203,'Form LTAHO Dropdowns (Hidden)'!$I$1:$I$12,1,FALSE)),1,0))</f>
        <v>0</v>
      </c>
      <c r="Q203" s="111">
        <f>IF(ISBLANK(I203),0,IF(ISNA(VLOOKUP(I203,'Form LTAHO Dropdowns (Hidden)'!$N$1:$N$4,1,FALSE)),1,0))</f>
        <v>0</v>
      </c>
      <c r="R203" s="111" t="str">
        <f t="shared" si="11"/>
        <v/>
      </c>
      <c r="S203" s="111">
        <f>IF(ISBLANK(R203),0,IF(ISNA(VLOOKUP(R203,'Form LTAHO Transaction'!$AH:$AH,1,FALSE)),1,0))</f>
        <v>0</v>
      </c>
    </row>
    <row r="204" spans="2:19" x14ac:dyDescent="0.25">
      <c r="B204" s="12"/>
      <c r="C204" s="12"/>
      <c r="D204" s="12"/>
      <c r="E204" s="12"/>
      <c r="F204" s="12"/>
      <c r="G204" s="33"/>
      <c r="H204" s="34"/>
      <c r="I204" s="34"/>
      <c r="L204" s="111">
        <f t="shared" si="9"/>
        <v>0</v>
      </c>
      <c r="M204" s="111">
        <f t="shared" si="10"/>
        <v>0</v>
      </c>
      <c r="N204" s="111">
        <f>IF(ISBLANK(B204),0,IF(ISNA(VLOOKUP(B204,'Form LTAHO General'!$B:$B,1,FALSE)),1,0))</f>
        <v>0</v>
      </c>
      <c r="O204" s="111">
        <f>IF(ISBLANK(D204),0,IF(ISNA(VLOOKUP(D204,'Form LTAHO Dropdowns (Hidden)'!$H$1:$H$2,1,FALSE)),1,0))</f>
        <v>0</v>
      </c>
      <c r="P204" s="111">
        <f>IF(ISBLANK(E204),0,IF(ISNA(VLOOKUP(E204,'Form LTAHO Dropdowns (Hidden)'!$I$1:$I$12,1,FALSE)),1,0))</f>
        <v>0</v>
      </c>
      <c r="Q204" s="111">
        <f>IF(ISBLANK(I204),0,IF(ISNA(VLOOKUP(I204,'Form LTAHO Dropdowns (Hidden)'!$N$1:$N$4,1,FALSE)),1,0))</f>
        <v>0</v>
      </c>
      <c r="R204" s="111" t="str">
        <f t="shared" si="11"/>
        <v/>
      </c>
      <c r="S204" s="111">
        <f>IF(ISBLANK(R204),0,IF(ISNA(VLOOKUP(R204,'Form LTAHO Transaction'!$AH:$AH,1,FALSE)),1,0))</f>
        <v>0</v>
      </c>
    </row>
    <row r="205" spans="2:19" x14ac:dyDescent="0.25">
      <c r="B205" s="12"/>
      <c r="C205" s="12"/>
      <c r="D205" s="12"/>
      <c r="E205" s="12"/>
      <c r="F205" s="12"/>
      <c r="G205" s="33"/>
      <c r="H205" s="34"/>
      <c r="I205" s="34"/>
      <c r="L205" s="111">
        <f t="shared" si="9"/>
        <v>0</v>
      </c>
      <c r="M205" s="111">
        <f t="shared" si="10"/>
        <v>0</v>
      </c>
      <c r="N205" s="111">
        <f>IF(ISBLANK(B205),0,IF(ISNA(VLOOKUP(B205,'Form LTAHO General'!$B:$B,1,FALSE)),1,0))</f>
        <v>0</v>
      </c>
      <c r="O205" s="111">
        <f>IF(ISBLANK(D205),0,IF(ISNA(VLOOKUP(D205,'Form LTAHO Dropdowns (Hidden)'!$H$1:$H$2,1,FALSE)),1,0))</f>
        <v>0</v>
      </c>
      <c r="P205" s="111">
        <f>IF(ISBLANK(E205),0,IF(ISNA(VLOOKUP(E205,'Form LTAHO Dropdowns (Hidden)'!$I$1:$I$12,1,FALSE)),1,0))</f>
        <v>0</v>
      </c>
      <c r="Q205" s="111">
        <f>IF(ISBLANK(I205),0,IF(ISNA(VLOOKUP(I205,'Form LTAHO Dropdowns (Hidden)'!$N$1:$N$4,1,FALSE)),1,0))</f>
        <v>0</v>
      </c>
      <c r="R205" s="111" t="str">
        <f t="shared" si="11"/>
        <v/>
      </c>
      <c r="S205" s="111">
        <f>IF(ISBLANK(R205),0,IF(ISNA(VLOOKUP(R205,'Form LTAHO Transaction'!$AH:$AH,1,FALSE)),1,0))</f>
        <v>0</v>
      </c>
    </row>
    <row r="206" spans="2:19" x14ac:dyDescent="0.25">
      <c r="B206" s="12"/>
      <c r="C206" s="12"/>
      <c r="D206" s="12"/>
      <c r="E206" s="12"/>
      <c r="F206" s="12"/>
      <c r="G206" s="33"/>
      <c r="H206" s="34"/>
      <c r="I206" s="34"/>
      <c r="L206" s="111">
        <f t="shared" si="9"/>
        <v>0</v>
      </c>
      <c r="M206" s="111">
        <f t="shared" si="10"/>
        <v>0</v>
      </c>
      <c r="N206" s="111">
        <f>IF(ISBLANK(B206),0,IF(ISNA(VLOOKUP(B206,'Form LTAHO General'!$B:$B,1,FALSE)),1,0))</f>
        <v>0</v>
      </c>
      <c r="O206" s="111">
        <f>IF(ISBLANK(D206),0,IF(ISNA(VLOOKUP(D206,'Form LTAHO Dropdowns (Hidden)'!$H$1:$H$2,1,FALSE)),1,0))</f>
        <v>0</v>
      </c>
      <c r="P206" s="111">
        <f>IF(ISBLANK(E206),0,IF(ISNA(VLOOKUP(E206,'Form LTAHO Dropdowns (Hidden)'!$I$1:$I$12,1,FALSE)),1,0))</f>
        <v>0</v>
      </c>
      <c r="Q206" s="111">
        <f>IF(ISBLANK(I206),0,IF(ISNA(VLOOKUP(I206,'Form LTAHO Dropdowns (Hidden)'!$N$1:$N$4,1,FALSE)),1,0))</f>
        <v>0</v>
      </c>
      <c r="R206" s="111" t="str">
        <f t="shared" si="11"/>
        <v/>
      </c>
      <c r="S206" s="111">
        <f>IF(ISBLANK(R206),0,IF(ISNA(VLOOKUP(R206,'Form LTAHO Transaction'!$AH:$AH,1,FALSE)),1,0))</f>
        <v>0</v>
      </c>
    </row>
    <row r="207" spans="2:19" x14ac:dyDescent="0.25">
      <c r="B207" s="12"/>
      <c r="C207" s="12"/>
      <c r="D207" s="12"/>
      <c r="E207" s="12"/>
      <c r="F207" s="12"/>
      <c r="G207" s="33"/>
      <c r="H207" s="34"/>
      <c r="I207" s="34"/>
      <c r="L207" s="111">
        <f t="shared" si="9"/>
        <v>0</v>
      </c>
      <c r="M207" s="111">
        <f t="shared" si="10"/>
        <v>0</v>
      </c>
      <c r="N207" s="111">
        <f>IF(ISBLANK(B207),0,IF(ISNA(VLOOKUP(B207,'Form LTAHO General'!$B:$B,1,FALSE)),1,0))</f>
        <v>0</v>
      </c>
      <c r="O207" s="111">
        <f>IF(ISBLANK(D207),0,IF(ISNA(VLOOKUP(D207,'Form LTAHO Dropdowns (Hidden)'!$H$1:$H$2,1,FALSE)),1,0))</f>
        <v>0</v>
      </c>
      <c r="P207" s="111">
        <f>IF(ISBLANK(E207),0,IF(ISNA(VLOOKUP(E207,'Form LTAHO Dropdowns (Hidden)'!$I$1:$I$12,1,FALSE)),1,0))</f>
        <v>0</v>
      </c>
      <c r="Q207" s="111">
        <f>IF(ISBLANK(I207),0,IF(ISNA(VLOOKUP(I207,'Form LTAHO Dropdowns (Hidden)'!$N$1:$N$4,1,FALSE)),1,0))</f>
        <v>0</v>
      </c>
      <c r="R207" s="111" t="str">
        <f t="shared" si="11"/>
        <v/>
      </c>
      <c r="S207" s="111">
        <f>IF(ISBLANK(R207),0,IF(ISNA(VLOOKUP(R207,'Form LTAHO Transaction'!$AH:$AH,1,FALSE)),1,0))</f>
        <v>0</v>
      </c>
    </row>
    <row r="208" spans="2:19" x14ac:dyDescent="0.25">
      <c r="B208" s="12"/>
      <c r="C208" s="12"/>
      <c r="D208" s="12"/>
      <c r="E208" s="12"/>
      <c r="F208" s="12"/>
      <c r="G208" s="33"/>
      <c r="H208" s="34"/>
      <c r="I208" s="34"/>
      <c r="L208" s="111">
        <f t="shared" si="9"/>
        <v>0</v>
      </c>
      <c r="M208" s="111">
        <f t="shared" si="10"/>
        <v>0</v>
      </c>
      <c r="N208" s="111">
        <f>IF(ISBLANK(B208),0,IF(ISNA(VLOOKUP(B208,'Form LTAHO General'!$B:$B,1,FALSE)),1,0))</f>
        <v>0</v>
      </c>
      <c r="O208" s="111">
        <f>IF(ISBLANK(D208),0,IF(ISNA(VLOOKUP(D208,'Form LTAHO Dropdowns (Hidden)'!$H$1:$H$2,1,FALSE)),1,0))</f>
        <v>0</v>
      </c>
      <c r="P208" s="111">
        <f>IF(ISBLANK(E208),0,IF(ISNA(VLOOKUP(E208,'Form LTAHO Dropdowns (Hidden)'!$I$1:$I$12,1,FALSE)),1,0))</f>
        <v>0</v>
      </c>
      <c r="Q208" s="111">
        <f>IF(ISBLANK(I208),0,IF(ISNA(VLOOKUP(I208,'Form LTAHO Dropdowns (Hidden)'!$N$1:$N$4,1,FALSE)),1,0))</f>
        <v>0</v>
      </c>
      <c r="R208" s="111" t="str">
        <f t="shared" si="11"/>
        <v/>
      </c>
      <c r="S208" s="111">
        <f>IF(ISBLANK(R208),0,IF(ISNA(VLOOKUP(R208,'Form LTAHO Transaction'!$AH:$AH,1,FALSE)),1,0))</f>
        <v>0</v>
      </c>
    </row>
    <row r="209" spans="2:19" x14ac:dyDescent="0.25">
      <c r="B209" s="12"/>
      <c r="C209" s="12"/>
      <c r="D209" s="12"/>
      <c r="E209" s="12"/>
      <c r="F209" s="12"/>
      <c r="G209" s="33"/>
      <c r="H209" s="34"/>
      <c r="I209" s="34"/>
      <c r="L209" s="111">
        <f t="shared" si="9"/>
        <v>0</v>
      </c>
      <c r="M209" s="111">
        <f t="shared" si="10"/>
        <v>0</v>
      </c>
      <c r="N209" s="111">
        <f>IF(ISBLANK(B209),0,IF(ISNA(VLOOKUP(B209,'Form LTAHO General'!$B:$B,1,FALSE)),1,0))</f>
        <v>0</v>
      </c>
      <c r="O209" s="111">
        <f>IF(ISBLANK(D209),0,IF(ISNA(VLOOKUP(D209,'Form LTAHO Dropdowns (Hidden)'!$H$1:$H$2,1,FALSE)),1,0))</f>
        <v>0</v>
      </c>
      <c r="P209" s="111">
        <f>IF(ISBLANK(E209),0,IF(ISNA(VLOOKUP(E209,'Form LTAHO Dropdowns (Hidden)'!$I$1:$I$12,1,FALSE)),1,0))</f>
        <v>0</v>
      </c>
      <c r="Q209" s="111">
        <f>IF(ISBLANK(I209),0,IF(ISNA(VLOOKUP(I209,'Form LTAHO Dropdowns (Hidden)'!$N$1:$N$4,1,FALSE)),1,0))</f>
        <v>0</v>
      </c>
      <c r="R209" s="111" t="str">
        <f t="shared" si="11"/>
        <v/>
      </c>
      <c r="S209" s="111">
        <f>IF(ISBLANK(R209),0,IF(ISNA(VLOOKUP(R209,'Form LTAHO Transaction'!$AH:$AH,1,FALSE)),1,0))</f>
        <v>0</v>
      </c>
    </row>
    <row r="210" spans="2:19" x14ac:dyDescent="0.25">
      <c r="B210" s="12"/>
      <c r="C210" s="12"/>
      <c r="D210" s="12"/>
      <c r="E210" s="12"/>
      <c r="F210" s="12"/>
      <c r="G210" s="33"/>
      <c r="H210" s="34"/>
      <c r="I210" s="34"/>
      <c r="L210" s="111">
        <f t="shared" si="9"/>
        <v>0</v>
      </c>
      <c r="M210" s="111">
        <f t="shared" si="10"/>
        <v>0</v>
      </c>
      <c r="N210" s="111">
        <f>IF(ISBLANK(B210),0,IF(ISNA(VLOOKUP(B210,'Form LTAHO General'!$B:$B,1,FALSE)),1,0))</f>
        <v>0</v>
      </c>
      <c r="O210" s="111">
        <f>IF(ISBLANK(D210),0,IF(ISNA(VLOOKUP(D210,'Form LTAHO Dropdowns (Hidden)'!$H$1:$H$2,1,FALSE)),1,0))</f>
        <v>0</v>
      </c>
      <c r="P210" s="111">
        <f>IF(ISBLANK(E210),0,IF(ISNA(VLOOKUP(E210,'Form LTAHO Dropdowns (Hidden)'!$I$1:$I$12,1,FALSE)),1,0))</f>
        <v>0</v>
      </c>
      <c r="Q210" s="111">
        <f>IF(ISBLANK(I210),0,IF(ISNA(VLOOKUP(I210,'Form LTAHO Dropdowns (Hidden)'!$N$1:$N$4,1,FALSE)),1,0))</f>
        <v>0</v>
      </c>
      <c r="R210" s="111" t="str">
        <f t="shared" si="11"/>
        <v/>
      </c>
      <c r="S210" s="111">
        <f>IF(ISBLANK(R210),0,IF(ISNA(VLOOKUP(R210,'Form LTAHO Transaction'!$AH:$AH,1,FALSE)),1,0))</f>
        <v>0</v>
      </c>
    </row>
    <row r="211" spans="2:19" x14ac:dyDescent="0.25">
      <c r="B211" s="12"/>
      <c r="C211" s="12"/>
      <c r="D211" s="12"/>
      <c r="E211" s="12"/>
      <c r="F211" s="12"/>
      <c r="G211" s="33"/>
      <c r="H211" s="34"/>
      <c r="I211" s="34"/>
      <c r="L211" s="111">
        <f t="shared" si="9"/>
        <v>0</v>
      </c>
      <c r="M211" s="111">
        <f t="shared" si="10"/>
        <v>0</v>
      </c>
      <c r="N211" s="111">
        <f>IF(ISBLANK(B211),0,IF(ISNA(VLOOKUP(B211,'Form LTAHO General'!$B:$B,1,FALSE)),1,0))</f>
        <v>0</v>
      </c>
      <c r="O211" s="111">
        <f>IF(ISBLANK(D211),0,IF(ISNA(VLOOKUP(D211,'Form LTAHO Dropdowns (Hidden)'!$H$1:$H$2,1,FALSE)),1,0))</f>
        <v>0</v>
      </c>
      <c r="P211" s="111">
        <f>IF(ISBLANK(E211),0,IF(ISNA(VLOOKUP(E211,'Form LTAHO Dropdowns (Hidden)'!$I$1:$I$12,1,FALSE)),1,0))</f>
        <v>0</v>
      </c>
      <c r="Q211" s="111">
        <f>IF(ISBLANK(I211),0,IF(ISNA(VLOOKUP(I211,'Form LTAHO Dropdowns (Hidden)'!$N$1:$N$4,1,FALSE)),1,0))</f>
        <v>0</v>
      </c>
      <c r="R211" s="111" t="str">
        <f t="shared" si="11"/>
        <v/>
      </c>
      <c r="S211" s="111">
        <f>IF(ISBLANK(R211),0,IF(ISNA(VLOOKUP(R211,'Form LTAHO Transaction'!$AH:$AH,1,FALSE)),1,0))</f>
        <v>0</v>
      </c>
    </row>
    <row r="212" spans="2:19" x14ac:dyDescent="0.25">
      <c r="B212" s="12"/>
      <c r="C212" s="12"/>
      <c r="D212" s="12"/>
      <c r="E212" s="12"/>
      <c r="F212" s="12"/>
      <c r="G212" s="33"/>
      <c r="H212" s="34"/>
      <c r="I212" s="34"/>
      <c r="L212" s="111">
        <f t="shared" si="9"/>
        <v>0</v>
      </c>
      <c r="M212" s="111">
        <f t="shared" si="10"/>
        <v>0</v>
      </c>
      <c r="N212" s="111">
        <f>IF(ISBLANK(B212),0,IF(ISNA(VLOOKUP(B212,'Form LTAHO General'!$B:$B,1,FALSE)),1,0))</f>
        <v>0</v>
      </c>
      <c r="O212" s="111">
        <f>IF(ISBLANK(D212),0,IF(ISNA(VLOOKUP(D212,'Form LTAHO Dropdowns (Hidden)'!$H$1:$H$2,1,FALSE)),1,0))</f>
        <v>0</v>
      </c>
      <c r="P212" s="111">
        <f>IF(ISBLANK(E212),0,IF(ISNA(VLOOKUP(E212,'Form LTAHO Dropdowns (Hidden)'!$I$1:$I$12,1,FALSE)),1,0))</f>
        <v>0</v>
      </c>
      <c r="Q212" s="111">
        <f>IF(ISBLANK(I212),0,IF(ISNA(VLOOKUP(I212,'Form LTAHO Dropdowns (Hidden)'!$N$1:$N$4,1,FALSE)),1,0))</f>
        <v>0</v>
      </c>
      <c r="R212" s="111" t="str">
        <f t="shared" si="11"/>
        <v/>
      </c>
      <c r="S212" s="111">
        <f>IF(ISBLANK(R212),0,IF(ISNA(VLOOKUP(R212,'Form LTAHO Transaction'!$AH:$AH,1,FALSE)),1,0))</f>
        <v>0</v>
      </c>
    </row>
    <row r="213" spans="2:19" x14ac:dyDescent="0.25">
      <c r="B213" s="12"/>
      <c r="C213" s="12"/>
      <c r="D213" s="12"/>
      <c r="E213" s="12"/>
      <c r="F213" s="12"/>
      <c r="G213" s="33"/>
      <c r="H213" s="34"/>
      <c r="I213" s="34"/>
      <c r="L213" s="111">
        <f t="shared" si="9"/>
        <v>0</v>
      </c>
      <c r="M213" s="111">
        <f t="shared" si="10"/>
        <v>0</v>
      </c>
      <c r="N213" s="111">
        <f>IF(ISBLANK(B213),0,IF(ISNA(VLOOKUP(B213,'Form LTAHO General'!$B:$B,1,FALSE)),1,0))</f>
        <v>0</v>
      </c>
      <c r="O213" s="111">
        <f>IF(ISBLANK(D213),0,IF(ISNA(VLOOKUP(D213,'Form LTAHO Dropdowns (Hidden)'!$H$1:$H$2,1,FALSE)),1,0))</f>
        <v>0</v>
      </c>
      <c r="P213" s="111">
        <f>IF(ISBLANK(E213),0,IF(ISNA(VLOOKUP(E213,'Form LTAHO Dropdowns (Hidden)'!$I$1:$I$12,1,FALSE)),1,0))</f>
        <v>0</v>
      </c>
      <c r="Q213" s="111">
        <f>IF(ISBLANK(I213),0,IF(ISNA(VLOOKUP(I213,'Form LTAHO Dropdowns (Hidden)'!$N$1:$N$4,1,FALSE)),1,0))</f>
        <v>0</v>
      </c>
      <c r="R213" s="111" t="str">
        <f t="shared" si="11"/>
        <v/>
      </c>
      <c r="S213" s="111">
        <f>IF(ISBLANK(R213),0,IF(ISNA(VLOOKUP(R213,'Form LTAHO Transaction'!$AH:$AH,1,FALSE)),1,0))</f>
        <v>0</v>
      </c>
    </row>
    <row r="214" spans="2:19" x14ac:dyDescent="0.25">
      <c r="B214" s="12"/>
      <c r="C214" s="12"/>
      <c r="D214" s="12"/>
      <c r="E214" s="12"/>
      <c r="F214" s="12"/>
      <c r="G214" s="33"/>
      <c r="H214" s="34"/>
      <c r="I214" s="34"/>
      <c r="L214" s="111">
        <f t="shared" si="9"/>
        <v>0</v>
      </c>
      <c r="M214" s="111">
        <f t="shared" si="10"/>
        <v>0</v>
      </c>
      <c r="N214" s="111">
        <f>IF(ISBLANK(B214),0,IF(ISNA(VLOOKUP(B214,'Form LTAHO General'!$B:$B,1,FALSE)),1,0))</f>
        <v>0</v>
      </c>
      <c r="O214" s="111">
        <f>IF(ISBLANK(D214),0,IF(ISNA(VLOOKUP(D214,'Form LTAHO Dropdowns (Hidden)'!$H$1:$H$2,1,FALSE)),1,0))</f>
        <v>0</v>
      </c>
      <c r="P214" s="111">
        <f>IF(ISBLANK(E214),0,IF(ISNA(VLOOKUP(E214,'Form LTAHO Dropdowns (Hidden)'!$I$1:$I$12,1,FALSE)),1,0))</f>
        <v>0</v>
      </c>
      <c r="Q214" s="111">
        <f>IF(ISBLANK(I214),0,IF(ISNA(VLOOKUP(I214,'Form LTAHO Dropdowns (Hidden)'!$N$1:$N$4,1,FALSE)),1,0))</f>
        <v>0</v>
      </c>
      <c r="R214" s="111" t="str">
        <f t="shared" si="11"/>
        <v/>
      </c>
      <c r="S214" s="111">
        <f>IF(ISBLANK(R214),0,IF(ISNA(VLOOKUP(R214,'Form LTAHO Transaction'!$AH:$AH,1,FALSE)),1,0))</f>
        <v>0</v>
      </c>
    </row>
    <row r="215" spans="2:19" x14ac:dyDescent="0.25">
      <c r="B215" s="12"/>
      <c r="C215" s="12"/>
      <c r="D215" s="12"/>
      <c r="E215" s="12"/>
      <c r="F215" s="12"/>
      <c r="G215" s="33"/>
      <c r="H215" s="34"/>
      <c r="I215" s="34"/>
      <c r="L215" s="111">
        <f t="shared" si="9"/>
        <v>0</v>
      </c>
      <c r="M215" s="111">
        <f t="shared" si="10"/>
        <v>0</v>
      </c>
      <c r="N215" s="111">
        <f>IF(ISBLANK(B215),0,IF(ISNA(VLOOKUP(B215,'Form LTAHO General'!$B:$B,1,FALSE)),1,0))</f>
        <v>0</v>
      </c>
      <c r="O215" s="111">
        <f>IF(ISBLANK(D215),0,IF(ISNA(VLOOKUP(D215,'Form LTAHO Dropdowns (Hidden)'!$H$1:$H$2,1,FALSE)),1,0))</f>
        <v>0</v>
      </c>
      <c r="P215" s="111">
        <f>IF(ISBLANK(E215),0,IF(ISNA(VLOOKUP(E215,'Form LTAHO Dropdowns (Hidden)'!$I$1:$I$12,1,FALSE)),1,0))</f>
        <v>0</v>
      </c>
      <c r="Q215" s="111">
        <f>IF(ISBLANK(I215),0,IF(ISNA(VLOOKUP(I215,'Form LTAHO Dropdowns (Hidden)'!$N$1:$N$4,1,FALSE)),1,0))</f>
        <v>0</v>
      </c>
      <c r="R215" s="111" t="str">
        <f t="shared" si="11"/>
        <v/>
      </c>
      <c r="S215" s="111">
        <f>IF(ISBLANK(R215),0,IF(ISNA(VLOOKUP(R215,'Form LTAHO Transaction'!$AH:$AH,1,FALSE)),1,0))</f>
        <v>0</v>
      </c>
    </row>
    <row r="216" spans="2:19" x14ac:dyDescent="0.25">
      <c r="B216" s="12"/>
      <c r="C216" s="12"/>
      <c r="D216" s="12"/>
      <c r="E216" s="12"/>
      <c r="F216" s="12"/>
      <c r="G216" s="33"/>
      <c r="H216" s="34"/>
      <c r="I216" s="34"/>
      <c r="L216" s="111">
        <f t="shared" si="9"/>
        <v>0</v>
      </c>
      <c r="M216" s="111">
        <f t="shared" si="10"/>
        <v>0</v>
      </c>
      <c r="N216" s="111">
        <f>IF(ISBLANK(B216),0,IF(ISNA(VLOOKUP(B216,'Form LTAHO General'!$B:$B,1,FALSE)),1,0))</f>
        <v>0</v>
      </c>
      <c r="O216" s="111">
        <f>IF(ISBLANK(D216),0,IF(ISNA(VLOOKUP(D216,'Form LTAHO Dropdowns (Hidden)'!$H$1:$H$2,1,FALSE)),1,0))</f>
        <v>0</v>
      </c>
      <c r="P216" s="111">
        <f>IF(ISBLANK(E216),0,IF(ISNA(VLOOKUP(E216,'Form LTAHO Dropdowns (Hidden)'!$I$1:$I$12,1,FALSE)),1,0))</f>
        <v>0</v>
      </c>
      <c r="Q216" s="111">
        <f>IF(ISBLANK(I216),0,IF(ISNA(VLOOKUP(I216,'Form LTAHO Dropdowns (Hidden)'!$N$1:$N$4,1,FALSE)),1,0))</f>
        <v>0</v>
      </c>
      <c r="R216" s="111" t="str">
        <f t="shared" si="11"/>
        <v/>
      </c>
      <c r="S216" s="111">
        <f>IF(ISBLANK(R216),0,IF(ISNA(VLOOKUP(R216,'Form LTAHO Transaction'!$AH:$AH,1,FALSE)),1,0))</f>
        <v>0</v>
      </c>
    </row>
    <row r="217" spans="2:19" x14ac:dyDescent="0.25">
      <c r="B217" s="12"/>
      <c r="C217" s="12"/>
      <c r="D217" s="12"/>
      <c r="E217" s="12"/>
      <c r="F217" s="12"/>
      <c r="G217" s="33"/>
      <c r="H217" s="34"/>
      <c r="I217" s="34"/>
      <c r="L217" s="111">
        <f t="shared" si="9"/>
        <v>0</v>
      </c>
      <c r="M217" s="111">
        <f t="shared" si="10"/>
        <v>0</v>
      </c>
      <c r="N217" s="111">
        <f>IF(ISBLANK(B217),0,IF(ISNA(VLOOKUP(B217,'Form LTAHO General'!$B:$B,1,FALSE)),1,0))</f>
        <v>0</v>
      </c>
      <c r="O217" s="111">
        <f>IF(ISBLANK(D217),0,IF(ISNA(VLOOKUP(D217,'Form LTAHO Dropdowns (Hidden)'!$H$1:$H$2,1,FALSE)),1,0))</f>
        <v>0</v>
      </c>
      <c r="P217" s="111">
        <f>IF(ISBLANK(E217),0,IF(ISNA(VLOOKUP(E217,'Form LTAHO Dropdowns (Hidden)'!$I$1:$I$12,1,FALSE)),1,0))</f>
        <v>0</v>
      </c>
      <c r="Q217" s="111">
        <f>IF(ISBLANK(I217),0,IF(ISNA(VLOOKUP(I217,'Form LTAHO Dropdowns (Hidden)'!$N$1:$N$4,1,FALSE)),1,0))</f>
        <v>0</v>
      </c>
      <c r="R217" s="111" t="str">
        <f t="shared" si="11"/>
        <v/>
      </c>
      <c r="S217" s="111">
        <f>IF(ISBLANK(R217),0,IF(ISNA(VLOOKUP(R217,'Form LTAHO Transaction'!$AH:$AH,1,FALSE)),1,0))</f>
        <v>0</v>
      </c>
    </row>
    <row r="218" spans="2:19" x14ac:dyDescent="0.25">
      <c r="B218" s="12"/>
      <c r="C218" s="12"/>
      <c r="D218" s="12"/>
      <c r="E218" s="12"/>
      <c r="F218" s="12"/>
      <c r="G218" s="33"/>
      <c r="H218" s="34"/>
      <c r="I218" s="34"/>
      <c r="L218" s="111">
        <f t="shared" si="9"/>
        <v>0</v>
      </c>
      <c r="M218" s="111">
        <f t="shared" si="10"/>
        <v>0</v>
      </c>
      <c r="N218" s="111">
        <f>IF(ISBLANK(B218),0,IF(ISNA(VLOOKUP(B218,'Form LTAHO General'!$B:$B,1,FALSE)),1,0))</f>
        <v>0</v>
      </c>
      <c r="O218" s="111">
        <f>IF(ISBLANK(D218),0,IF(ISNA(VLOOKUP(D218,'Form LTAHO Dropdowns (Hidden)'!$H$1:$H$2,1,FALSE)),1,0))</f>
        <v>0</v>
      </c>
      <c r="P218" s="111">
        <f>IF(ISBLANK(E218),0,IF(ISNA(VLOOKUP(E218,'Form LTAHO Dropdowns (Hidden)'!$I$1:$I$12,1,FALSE)),1,0))</f>
        <v>0</v>
      </c>
      <c r="Q218" s="111">
        <f>IF(ISBLANK(I218),0,IF(ISNA(VLOOKUP(I218,'Form LTAHO Dropdowns (Hidden)'!$N$1:$N$4,1,FALSE)),1,0))</f>
        <v>0</v>
      </c>
      <c r="R218" s="111" t="str">
        <f t="shared" si="11"/>
        <v/>
      </c>
      <c r="S218" s="111">
        <f>IF(ISBLANK(R218),0,IF(ISNA(VLOOKUP(R218,'Form LTAHO Transaction'!$AH:$AH,1,FALSE)),1,0))</f>
        <v>0</v>
      </c>
    </row>
    <row r="219" spans="2:19" x14ac:dyDescent="0.25">
      <c r="B219" s="12"/>
      <c r="C219" s="12"/>
      <c r="D219" s="12"/>
      <c r="E219" s="12"/>
      <c r="F219" s="12"/>
      <c r="G219" s="33"/>
      <c r="H219" s="34"/>
      <c r="I219" s="34"/>
      <c r="L219" s="111">
        <f t="shared" si="9"/>
        <v>0</v>
      </c>
      <c r="M219" s="111">
        <f t="shared" si="10"/>
        <v>0</v>
      </c>
      <c r="N219" s="111">
        <f>IF(ISBLANK(B219),0,IF(ISNA(VLOOKUP(B219,'Form LTAHO General'!$B:$B,1,FALSE)),1,0))</f>
        <v>0</v>
      </c>
      <c r="O219" s="111">
        <f>IF(ISBLANK(D219),0,IF(ISNA(VLOOKUP(D219,'Form LTAHO Dropdowns (Hidden)'!$H$1:$H$2,1,FALSE)),1,0))</f>
        <v>0</v>
      </c>
      <c r="P219" s="111">
        <f>IF(ISBLANK(E219),0,IF(ISNA(VLOOKUP(E219,'Form LTAHO Dropdowns (Hidden)'!$I$1:$I$12,1,FALSE)),1,0))</f>
        <v>0</v>
      </c>
      <c r="Q219" s="111">
        <f>IF(ISBLANK(I219),0,IF(ISNA(VLOOKUP(I219,'Form LTAHO Dropdowns (Hidden)'!$N$1:$N$4,1,FALSE)),1,0))</f>
        <v>0</v>
      </c>
      <c r="R219" s="111" t="str">
        <f t="shared" si="11"/>
        <v/>
      </c>
      <c r="S219" s="111">
        <f>IF(ISBLANK(R219),0,IF(ISNA(VLOOKUP(R219,'Form LTAHO Transaction'!$AH:$AH,1,FALSE)),1,0))</f>
        <v>0</v>
      </c>
    </row>
    <row r="220" spans="2:19" x14ac:dyDescent="0.25">
      <c r="B220" s="12"/>
      <c r="C220" s="12"/>
      <c r="D220" s="12"/>
      <c r="E220" s="12"/>
      <c r="F220" s="12"/>
      <c r="G220" s="33"/>
      <c r="H220" s="34"/>
      <c r="I220" s="34"/>
      <c r="L220" s="111">
        <f t="shared" si="9"/>
        <v>0</v>
      </c>
      <c r="M220" s="111">
        <f t="shared" si="10"/>
        <v>0</v>
      </c>
      <c r="N220" s="111">
        <f>IF(ISBLANK(B220),0,IF(ISNA(VLOOKUP(B220,'Form LTAHO General'!$B:$B,1,FALSE)),1,0))</f>
        <v>0</v>
      </c>
      <c r="O220" s="111">
        <f>IF(ISBLANK(D220),0,IF(ISNA(VLOOKUP(D220,'Form LTAHO Dropdowns (Hidden)'!$H$1:$H$2,1,FALSE)),1,0))</f>
        <v>0</v>
      </c>
      <c r="P220" s="111">
        <f>IF(ISBLANK(E220),0,IF(ISNA(VLOOKUP(E220,'Form LTAHO Dropdowns (Hidden)'!$I$1:$I$12,1,FALSE)),1,0))</f>
        <v>0</v>
      </c>
      <c r="Q220" s="111">
        <f>IF(ISBLANK(I220),0,IF(ISNA(VLOOKUP(I220,'Form LTAHO Dropdowns (Hidden)'!$N$1:$N$4,1,FALSE)),1,0))</f>
        <v>0</v>
      </c>
      <c r="R220" s="111" t="str">
        <f t="shared" si="11"/>
        <v/>
      </c>
      <c r="S220" s="111">
        <f>IF(ISBLANK(R220),0,IF(ISNA(VLOOKUP(R220,'Form LTAHO Transaction'!$AH:$AH,1,FALSE)),1,0))</f>
        <v>0</v>
      </c>
    </row>
    <row r="221" spans="2:19" x14ac:dyDescent="0.25">
      <c r="B221" s="12"/>
      <c r="C221" s="12"/>
      <c r="D221" s="12"/>
      <c r="E221" s="12"/>
      <c r="F221" s="12"/>
      <c r="G221" s="33"/>
      <c r="H221" s="34"/>
      <c r="I221" s="34"/>
      <c r="L221" s="111">
        <f t="shared" si="9"/>
        <v>0</v>
      </c>
      <c r="M221" s="111">
        <f t="shared" si="10"/>
        <v>0</v>
      </c>
      <c r="N221" s="111">
        <f>IF(ISBLANK(B221),0,IF(ISNA(VLOOKUP(B221,'Form LTAHO General'!$B:$B,1,FALSE)),1,0))</f>
        <v>0</v>
      </c>
      <c r="O221" s="111">
        <f>IF(ISBLANK(D221),0,IF(ISNA(VLOOKUP(D221,'Form LTAHO Dropdowns (Hidden)'!$H$1:$H$2,1,FALSE)),1,0))</f>
        <v>0</v>
      </c>
      <c r="P221" s="111">
        <f>IF(ISBLANK(E221),0,IF(ISNA(VLOOKUP(E221,'Form LTAHO Dropdowns (Hidden)'!$I$1:$I$12,1,FALSE)),1,0))</f>
        <v>0</v>
      </c>
      <c r="Q221" s="111">
        <f>IF(ISBLANK(I221),0,IF(ISNA(VLOOKUP(I221,'Form LTAHO Dropdowns (Hidden)'!$N$1:$N$4,1,FALSE)),1,0))</f>
        <v>0</v>
      </c>
      <c r="R221" s="111" t="str">
        <f t="shared" si="11"/>
        <v/>
      </c>
      <c r="S221" s="111">
        <f>IF(ISBLANK(R221),0,IF(ISNA(VLOOKUP(R221,'Form LTAHO Transaction'!$AH:$AH,1,FALSE)),1,0))</f>
        <v>0</v>
      </c>
    </row>
    <row r="222" spans="2:19" x14ac:dyDescent="0.25">
      <c r="B222" s="12"/>
      <c r="C222" s="12"/>
      <c r="D222" s="12"/>
      <c r="E222" s="12"/>
      <c r="F222" s="12"/>
      <c r="G222" s="33"/>
      <c r="H222" s="34"/>
      <c r="I222" s="34"/>
      <c r="L222" s="111">
        <f t="shared" si="9"/>
        <v>0</v>
      </c>
      <c r="M222" s="111">
        <f t="shared" si="10"/>
        <v>0</v>
      </c>
      <c r="N222" s="111">
        <f>IF(ISBLANK(B222),0,IF(ISNA(VLOOKUP(B222,'Form LTAHO General'!$B:$B,1,FALSE)),1,0))</f>
        <v>0</v>
      </c>
      <c r="O222" s="111">
        <f>IF(ISBLANK(D222),0,IF(ISNA(VLOOKUP(D222,'Form LTAHO Dropdowns (Hidden)'!$H$1:$H$2,1,FALSE)),1,0))</f>
        <v>0</v>
      </c>
      <c r="P222" s="111">
        <f>IF(ISBLANK(E222),0,IF(ISNA(VLOOKUP(E222,'Form LTAHO Dropdowns (Hidden)'!$I$1:$I$12,1,FALSE)),1,0))</f>
        <v>0</v>
      </c>
      <c r="Q222" s="111">
        <f>IF(ISBLANK(I222),0,IF(ISNA(VLOOKUP(I222,'Form LTAHO Dropdowns (Hidden)'!$N$1:$N$4,1,FALSE)),1,0))</f>
        <v>0</v>
      </c>
      <c r="R222" s="111" t="str">
        <f t="shared" si="11"/>
        <v/>
      </c>
      <c r="S222" s="111">
        <f>IF(ISBLANK(R222),0,IF(ISNA(VLOOKUP(R222,'Form LTAHO Transaction'!$AH:$AH,1,FALSE)),1,0))</f>
        <v>0</v>
      </c>
    </row>
    <row r="223" spans="2:19" x14ac:dyDescent="0.25">
      <c r="B223" s="12"/>
      <c r="C223" s="12"/>
      <c r="D223" s="12"/>
      <c r="E223" s="12"/>
      <c r="F223" s="12"/>
      <c r="G223" s="33"/>
      <c r="H223" s="34"/>
      <c r="I223" s="34"/>
      <c r="L223" s="111">
        <f t="shared" si="9"/>
        <v>0</v>
      </c>
      <c r="M223" s="111">
        <f t="shared" si="10"/>
        <v>0</v>
      </c>
      <c r="N223" s="111">
        <f>IF(ISBLANK(B223),0,IF(ISNA(VLOOKUP(B223,'Form LTAHO General'!$B:$B,1,FALSE)),1,0))</f>
        <v>0</v>
      </c>
      <c r="O223" s="111">
        <f>IF(ISBLANK(D223),0,IF(ISNA(VLOOKUP(D223,'Form LTAHO Dropdowns (Hidden)'!$H$1:$H$2,1,FALSE)),1,0))</f>
        <v>0</v>
      </c>
      <c r="P223" s="111">
        <f>IF(ISBLANK(E223),0,IF(ISNA(VLOOKUP(E223,'Form LTAHO Dropdowns (Hidden)'!$I$1:$I$12,1,FALSE)),1,0))</f>
        <v>0</v>
      </c>
      <c r="Q223" s="111">
        <f>IF(ISBLANK(I223),0,IF(ISNA(VLOOKUP(I223,'Form LTAHO Dropdowns (Hidden)'!$N$1:$N$4,1,FALSE)),1,0))</f>
        <v>0</v>
      </c>
      <c r="R223" s="111" t="str">
        <f t="shared" si="11"/>
        <v/>
      </c>
      <c r="S223" s="111">
        <f>IF(ISBLANK(R223),0,IF(ISNA(VLOOKUP(R223,'Form LTAHO Transaction'!$AH:$AH,1,FALSE)),1,0))</f>
        <v>0</v>
      </c>
    </row>
    <row r="224" spans="2:19" x14ac:dyDescent="0.25">
      <c r="B224" s="12"/>
      <c r="C224" s="12"/>
      <c r="D224" s="12"/>
      <c r="E224" s="12"/>
      <c r="F224" s="12"/>
      <c r="G224" s="33"/>
      <c r="H224" s="34"/>
      <c r="I224" s="34"/>
      <c r="L224" s="111">
        <f t="shared" si="9"/>
        <v>0</v>
      </c>
      <c r="M224" s="111">
        <f t="shared" si="10"/>
        <v>0</v>
      </c>
      <c r="N224" s="111">
        <f>IF(ISBLANK(B224),0,IF(ISNA(VLOOKUP(B224,'Form LTAHO General'!$B:$B,1,FALSE)),1,0))</f>
        <v>0</v>
      </c>
      <c r="O224" s="111">
        <f>IF(ISBLANK(D224),0,IF(ISNA(VLOOKUP(D224,'Form LTAHO Dropdowns (Hidden)'!$H$1:$H$2,1,FALSE)),1,0))</f>
        <v>0</v>
      </c>
      <c r="P224" s="111">
        <f>IF(ISBLANK(E224),0,IF(ISNA(VLOOKUP(E224,'Form LTAHO Dropdowns (Hidden)'!$I$1:$I$12,1,FALSE)),1,0))</f>
        <v>0</v>
      </c>
      <c r="Q224" s="111">
        <f>IF(ISBLANK(I224),0,IF(ISNA(VLOOKUP(I224,'Form LTAHO Dropdowns (Hidden)'!$N$1:$N$4,1,FALSE)),1,0))</f>
        <v>0</v>
      </c>
      <c r="R224" s="111" t="str">
        <f t="shared" si="11"/>
        <v/>
      </c>
      <c r="S224" s="111">
        <f>IF(ISBLANK(R224),0,IF(ISNA(VLOOKUP(R224,'Form LTAHO Transaction'!$AH:$AH,1,FALSE)),1,0))</f>
        <v>0</v>
      </c>
    </row>
    <row r="225" spans="2:19" x14ac:dyDescent="0.25">
      <c r="B225" s="12"/>
      <c r="C225" s="12"/>
      <c r="D225" s="12"/>
      <c r="E225" s="12"/>
      <c r="F225" s="12"/>
      <c r="G225" s="33"/>
      <c r="H225" s="34"/>
      <c r="I225" s="34"/>
      <c r="L225" s="111">
        <f t="shared" si="9"/>
        <v>0</v>
      </c>
      <c r="M225" s="111">
        <f t="shared" si="10"/>
        <v>0</v>
      </c>
      <c r="N225" s="111">
        <f>IF(ISBLANK(B225),0,IF(ISNA(VLOOKUP(B225,'Form LTAHO General'!$B:$B,1,FALSE)),1,0))</f>
        <v>0</v>
      </c>
      <c r="O225" s="111">
        <f>IF(ISBLANK(D225),0,IF(ISNA(VLOOKUP(D225,'Form LTAHO Dropdowns (Hidden)'!$H$1:$H$2,1,FALSE)),1,0))</f>
        <v>0</v>
      </c>
      <c r="P225" s="111">
        <f>IF(ISBLANK(E225),0,IF(ISNA(VLOOKUP(E225,'Form LTAHO Dropdowns (Hidden)'!$I$1:$I$12,1,FALSE)),1,0))</f>
        <v>0</v>
      </c>
      <c r="Q225" s="111">
        <f>IF(ISBLANK(I225),0,IF(ISNA(VLOOKUP(I225,'Form LTAHO Dropdowns (Hidden)'!$N$1:$N$4,1,FALSE)),1,0))</f>
        <v>0</v>
      </c>
      <c r="R225" s="111" t="str">
        <f t="shared" si="11"/>
        <v/>
      </c>
      <c r="S225" s="111">
        <f>IF(ISBLANK(R225),0,IF(ISNA(VLOOKUP(R225,'Form LTAHO Transaction'!$AH:$AH,1,FALSE)),1,0))</f>
        <v>0</v>
      </c>
    </row>
    <row r="226" spans="2:19" x14ac:dyDescent="0.25">
      <c r="B226" s="12"/>
      <c r="C226" s="12"/>
      <c r="D226" s="12"/>
      <c r="E226" s="12"/>
      <c r="F226" s="12"/>
      <c r="G226" s="33"/>
      <c r="H226" s="34"/>
      <c r="I226" s="34"/>
      <c r="L226" s="111">
        <f t="shared" si="9"/>
        <v>0</v>
      </c>
      <c r="M226" s="111">
        <f t="shared" si="10"/>
        <v>0</v>
      </c>
      <c r="N226" s="111">
        <f>IF(ISBLANK(B226),0,IF(ISNA(VLOOKUP(B226,'Form LTAHO General'!$B:$B,1,FALSE)),1,0))</f>
        <v>0</v>
      </c>
      <c r="O226" s="111">
        <f>IF(ISBLANK(D226),0,IF(ISNA(VLOOKUP(D226,'Form LTAHO Dropdowns (Hidden)'!$H$1:$H$2,1,FALSE)),1,0))</f>
        <v>0</v>
      </c>
      <c r="P226" s="111">
        <f>IF(ISBLANK(E226),0,IF(ISNA(VLOOKUP(E226,'Form LTAHO Dropdowns (Hidden)'!$I$1:$I$12,1,FALSE)),1,0))</f>
        <v>0</v>
      </c>
      <c r="Q226" s="111">
        <f>IF(ISBLANK(I226),0,IF(ISNA(VLOOKUP(I226,'Form LTAHO Dropdowns (Hidden)'!$N$1:$N$4,1,FALSE)),1,0))</f>
        <v>0</v>
      </c>
      <c r="R226" s="111" t="str">
        <f t="shared" si="11"/>
        <v/>
      </c>
      <c r="S226" s="111">
        <f>IF(ISBLANK(R226),0,IF(ISNA(VLOOKUP(R226,'Form LTAHO Transaction'!$AH:$AH,1,FALSE)),1,0))</f>
        <v>0</v>
      </c>
    </row>
    <row r="227" spans="2:19" x14ac:dyDescent="0.25">
      <c r="B227" s="12"/>
      <c r="C227" s="12"/>
      <c r="D227" s="12"/>
      <c r="E227" s="12"/>
      <c r="F227" s="12"/>
      <c r="G227" s="33"/>
      <c r="H227" s="34"/>
      <c r="I227" s="34"/>
      <c r="L227" s="111">
        <f t="shared" si="9"/>
        <v>0</v>
      </c>
      <c r="M227" s="111">
        <f t="shared" si="10"/>
        <v>0</v>
      </c>
      <c r="N227" s="111">
        <f>IF(ISBLANK(B227),0,IF(ISNA(VLOOKUP(B227,'Form LTAHO General'!$B:$B,1,FALSE)),1,0))</f>
        <v>0</v>
      </c>
      <c r="O227" s="111">
        <f>IF(ISBLANK(D227),0,IF(ISNA(VLOOKUP(D227,'Form LTAHO Dropdowns (Hidden)'!$H$1:$H$2,1,FALSE)),1,0))</f>
        <v>0</v>
      </c>
      <c r="P227" s="111">
        <f>IF(ISBLANK(E227),0,IF(ISNA(VLOOKUP(E227,'Form LTAHO Dropdowns (Hidden)'!$I$1:$I$12,1,FALSE)),1,0))</f>
        <v>0</v>
      </c>
      <c r="Q227" s="111">
        <f>IF(ISBLANK(I227),0,IF(ISNA(VLOOKUP(I227,'Form LTAHO Dropdowns (Hidden)'!$N$1:$N$4,1,FALSE)),1,0))</f>
        <v>0</v>
      </c>
      <c r="R227" s="111" t="str">
        <f t="shared" si="11"/>
        <v/>
      </c>
      <c r="S227" s="111">
        <f>IF(ISBLANK(R227),0,IF(ISNA(VLOOKUP(R227,'Form LTAHO Transaction'!$AH:$AH,1,FALSE)),1,0))</f>
        <v>0</v>
      </c>
    </row>
    <row r="228" spans="2:19" x14ac:dyDescent="0.25">
      <c r="B228" s="12"/>
      <c r="C228" s="12"/>
      <c r="D228" s="12"/>
      <c r="E228" s="12"/>
      <c r="F228" s="12"/>
      <c r="G228" s="33"/>
      <c r="H228" s="34"/>
      <c r="I228" s="34"/>
      <c r="L228" s="111">
        <f t="shared" si="9"/>
        <v>0</v>
      </c>
      <c r="M228" s="111">
        <f t="shared" si="10"/>
        <v>0</v>
      </c>
      <c r="N228" s="111">
        <f>IF(ISBLANK(B228),0,IF(ISNA(VLOOKUP(B228,'Form LTAHO General'!$B:$B,1,FALSE)),1,0))</f>
        <v>0</v>
      </c>
      <c r="O228" s="111">
        <f>IF(ISBLANK(D228),0,IF(ISNA(VLOOKUP(D228,'Form LTAHO Dropdowns (Hidden)'!$H$1:$H$2,1,FALSE)),1,0))</f>
        <v>0</v>
      </c>
      <c r="P228" s="111">
        <f>IF(ISBLANK(E228),0,IF(ISNA(VLOOKUP(E228,'Form LTAHO Dropdowns (Hidden)'!$I$1:$I$12,1,FALSE)),1,0))</f>
        <v>0</v>
      </c>
      <c r="Q228" s="111">
        <f>IF(ISBLANK(I228),0,IF(ISNA(VLOOKUP(I228,'Form LTAHO Dropdowns (Hidden)'!$N$1:$N$4,1,FALSE)),1,0))</f>
        <v>0</v>
      </c>
      <c r="R228" s="111" t="str">
        <f t="shared" si="11"/>
        <v/>
      </c>
      <c r="S228" s="111">
        <f>IF(ISBLANK(R228),0,IF(ISNA(VLOOKUP(R228,'Form LTAHO Transaction'!$AH:$AH,1,FALSE)),1,0))</f>
        <v>0</v>
      </c>
    </row>
    <row r="229" spans="2:19" x14ac:dyDescent="0.25">
      <c r="B229" s="12"/>
      <c r="C229" s="12"/>
      <c r="D229" s="12"/>
      <c r="E229" s="12"/>
      <c r="F229" s="12"/>
      <c r="G229" s="33"/>
      <c r="H229" s="34"/>
      <c r="I229" s="34"/>
      <c r="L229" s="111">
        <f t="shared" si="9"/>
        <v>0</v>
      </c>
      <c r="M229" s="111">
        <f t="shared" si="10"/>
        <v>0</v>
      </c>
      <c r="N229" s="111">
        <f>IF(ISBLANK(B229),0,IF(ISNA(VLOOKUP(B229,'Form LTAHO General'!$B:$B,1,FALSE)),1,0))</f>
        <v>0</v>
      </c>
      <c r="O229" s="111">
        <f>IF(ISBLANK(D229),0,IF(ISNA(VLOOKUP(D229,'Form LTAHO Dropdowns (Hidden)'!$H$1:$H$2,1,FALSE)),1,0))</f>
        <v>0</v>
      </c>
      <c r="P229" s="111">
        <f>IF(ISBLANK(E229),0,IF(ISNA(VLOOKUP(E229,'Form LTAHO Dropdowns (Hidden)'!$I$1:$I$12,1,FALSE)),1,0))</f>
        <v>0</v>
      </c>
      <c r="Q229" s="111">
        <f>IF(ISBLANK(I229),0,IF(ISNA(VLOOKUP(I229,'Form LTAHO Dropdowns (Hidden)'!$N$1:$N$4,1,FALSE)),1,0))</f>
        <v>0</v>
      </c>
      <c r="R229" s="111" t="str">
        <f t="shared" si="11"/>
        <v/>
      </c>
      <c r="S229" s="111">
        <f>IF(ISBLANK(R229),0,IF(ISNA(VLOOKUP(R229,'Form LTAHO Transaction'!$AH:$AH,1,FALSE)),1,0))</f>
        <v>0</v>
      </c>
    </row>
    <row r="230" spans="2:19" x14ac:dyDescent="0.25">
      <c r="B230" s="12"/>
      <c r="C230" s="12"/>
      <c r="D230" s="12"/>
      <c r="E230" s="12"/>
      <c r="F230" s="12"/>
      <c r="G230" s="33"/>
      <c r="H230" s="34"/>
      <c r="I230" s="34"/>
      <c r="L230" s="111">
        <f t="shared" si="9"/>
        <v>0</v>
      </c>
      <c r="M230" s="111">
        <f t="shared" si="10"/>
        <v>0</v>
      </c>
      <c r="N230" s="111">
        <f>IF(ISBLANK(B230),0,IF(ISNA(VLOOKUP(B230,'Form LTAHO General'!$B:$B,1,FALSE)),1,0))</f>
        <v>0</v>
      </c>
      <c r="O230" s="111">
        <f>IF(ISBLANK(D230),0,IF(ISNA(VLOOKUP(D230,'Form LTAHO Dropdowns (Hidden)'!$H$1:$H$2,1,FALSE)),1,0))</f>
        <v>0</v>
      </c>
      <c r="P230" s="111">
        <f>IF(ISBLANK(E230),0,IF(ISNA(VLOOKUP(E230,'Form LTAHO Dropdowns (Hidden)'!$I$1:$I$12,1,FALSE)),1,0))</f>
        <v>0</v>
      </c>
      <c r="Q230" s="111">
        <f>IF(ISBLANK(I230),0,IF(ISNA(VLOOKUP(I230,'Form LTAHO Dropdowns (Hidden)'!$N$1:$N$4,1,FALSE)),1,0))</f>
        <v>0</v>
      </c>
      <c r="R230" s="111" t="str">
        <f t="shared" si="11"/>
        <v/>
      </c>
      <c r="S230" s="111">
        <f>IF(ISBLANK(R230),0,IF(ISNA(VLOOKUP(R230,'Form LTAHO Transaction'!$AH:$AH,1,FALSE)),1,0))</f>
        <v>0</v>
      </c>
    </row>
    <row r="231" spans="2:19" x14ac:dyDescent="0.25">
      <c r="B231" s="12"/>
      <c r="C231" s="12"/>
      <c r="D231" s="12"/>
      <c r="E231" s="12"/>
      <c r="F231" s="12"/>
      <c r="G231" s="33"/>
      <c r="H231" s="34"/>
      <c r="I231" s="34"/>
      <c r="L231" s="111">
        <f t="shared" si="9"/>
        <v>0</v>
      </c>
      <c r="M231" s="111">
        <f t="shared" si="10"/>
        <v>0</v>
      </c>
      <c r="N231" s="111">
        <f>IF(ISBLANK(B231),0,IF(ISNA(VLOOKUP(B231,'Form LTAHO General'!$B:$B,1,FALSE)),1,0))</f>
        <v>0</v>
      </c>
      <c r="O231" s="111">
        <f>IF(ISBLANK(D231),0,IF(ISNA(VLOOKUP(D231,'Form LTAHO Dropdowns (Hidden)'!$H$1:$H$2,1,FALSE)),1,0))</f>
        <v>0</v>
      </c>
      <c r="P231" s="111">
        <f>IF(ISBLANK(E231),0,IF(ISNA(VLOOKUP(E231,'Form LTAHO Dropdowns (Hidden)'!$I$1:$I$12,1,FALSE)),1,0))</f>
        <v>0</v>
      </c>
      <c r="Q231" s="111">
        <f>IF(ISBLANK(I231),0,IF(ISNA(VLOOKUP(I231,'Form LTAHO Dropdowns (Hidden)'!$N$1:$N$4,1,FALSE)),1,0))</f>
        <v>0</v>
      </c>
      <c r="R231" s="111" t="str">
        <f t="shared" si="11"/>
        <v/>
      </c>
      <c r="S231" s="111">
        <f>IF(ISBLANK(R231),0,IF(ISNA(VLOOKUP(R231,'Form LTAHO Transaction'!$AH:$AH,1,FALSE)),1,0))</f>
        <v>0</v>
      </c>
    </row>
    <row r="232" spans="2:19" x14ac:dyDescent="0.25">
      <c r="B232" s="12"/>
      <c r="C232" s="12"/>
      <c r="D232" s="12"/>
      <c r="E232" s="12"/>
      <c r="F232" s="12"/>
      <c r="G232" s="33"/>
      <c r="H232" s="34"/>
      <c r="I232" s="34"/>
      <c r="L232" s="111">
        <f t="shared" si="9"/>
        <v>0</v>
      </c>
      <c r="M232" s="111">
        <f t="shared" si="10"/>
        <v>0</v>
      </c>
      <c r="N232" s="111">
        <f>IF(ISBLANK(B232),0,IF(ISNA(VLOOKUP(B232,'Form LTAHO General'!$B:$B,1,FALSE)),1,0))</f>
        <v>0</v>
      </c>
      <c r="O232" s="111">
        <f>IF(ISBLANK(D232),0,IF(ISNA(VLOOKUP(D232,'Form LTAHO Dropdowns (Hidden)'!$H$1:$H$2,1,FALSE)),1,0))</f>
        <v>0</v>
      </c>
      <c r="P232" s="111">
        <f>IF(ISBLANK(E232),0,IF(ISNA(VLOOKUP(E232,'Form LTAHO Dropdowns (Hidden)'!$I$1:$I$12,1,FALSE)),1,0))</f>
        <v>0</v>
      </c>
      <c r="Q232" s="111">
        <f>IF(ISBLANK(I232),0,IF(ISNA(VLOOKUP(I232,'Form LTAHO Dropdowns (Hidden)'!$N$1:$N$4,1,FALSE)),1,0))</f>
        <v>0</v>
      </c>
      <c r="R232" s="111" t="str">
        <f t="shared" si="11"/>
        <v/>
      </c>
      <c r="S232" s="111">
        <f>IF(ISBLANK(R232),0,IF(ISNA(VLOOKUP(R232,'Form LTAHO Transaction'!$AH:$AH,1,FALSE)),1,0))</f>
        <v>0</v>
      </c>
    </row>
    <row r="233" spans="2:19" x14ac:dyDescent="0.25">
      <c r="B233" s="12"/>
      <c r="C233" s="12"/>
      <c r="D233" s="12"/>
      <c r="E233" s="12"/>
      <c r="F233" s="12"/>
      <c r="G233" s="33"/>
      <c r="H233" s="34"/>
      <c r="I233" s="34"/>
      <c r="L233" s="111">
        <f t="shared" si="9"/>
        <v>0</v>
      </c>
      <c r="M233" s="111">
        <f t="shared" si="10"/>
        <v>0</v>
      </c>
      <c r="N233" s="111">
        <f>IF(ISBLANK(B233),0,IF(ISNA(VLOOKUP(B233,'Form LTAHO General'!$B:$B,1,FALSE)),1,0))</f>
        <v>0</v>
      </c>
      <c r="O233" s="111">
        <f>IF(ISBLANK(D233),0,IF(ISNA(VLOOKUP(D233,'Form LTAHO Dropdowns (Hidden)'!$H$1:$H$2,1,FALSE)),1,0))</f>
        <v>0</v>
      </c>
      <c r="P233" s="111">
        <f>IF(ISBLANK(E233),0,IF(ISNA(VLOOKUP(E233,'Form LTAHO Dropdowns (Hidden)'!$I$1:$I$12,1,FALSE)),1,0))</f>
        <v>0</v>
      </c>
      <c r="Q233" s="111">
        <f>IF(ISBLANK(I233),0,IF(ISNA(VLOOKUP(I233,'Form LTAHO Dropdowns (Hidden)'!$N$1:$N$4,1,FALSE)),1,0))</f>
        <v>0</v>
      </c>
      <c r="R233" s="111" t="str">
        <f t="shared" si="11"/>
        <v/>
      </c>
      <c r="S233" s="111">
        <f>IF(ISBLANK(R233),0,IF(ISNA(VLOOKUP(R233,'Form LTAHO Transaction'!$AH:$AH,1,FALSE)),1,0))</f>
        <v>0</v>
      </c>
    </row>
    <row r="234" spans="2:19" x14ac:dyDescent="0.25">
      <c r="B234" s="12"/>
      <c r="C234" s="12"/>
      <c r="D234" s="12"/>
      <c r="E234" s="12"/>
      <c r="F234" s="12"/>
      <c r="G234" s="33"/>
      <c r="H234" s="34"/>
      <c r="I234" s="34"/>
      <c r="L234" s="111">
        <f t="shared" si="9"/>
        <v>0</v>
      </c>
      <c r="M234" s="111">
        <f t="shared" si="10"/>
        <v>0</v>
      </c>
      <c r="N234" s="111">
        <f>IF(ISBLANK(B234),0,IF(ISNA(VLOOKUP(B234,'Form LTAHO General'!$B:$B,1,FALSE)),1,0))</f>
        <v>0</v>
      </c>
      <c r="O234" s="111">
        <f>IF(ISBLANK(D234),0,IF(ISNA(VLOOKUP(D234,'Form LTAHO Dropdowns (Hidden)'!$H$1:$H$2,1,FALSE)),1,0))</f>
        <v>0</v>
      </c>
      <c r="P234" s="111">
        <f>IF(ISBLANK(E234),0,IF(ISNA(VLOOKUP(E234,'Form LTAHO Dropdowns (Hidden)'!$I$1:$I$12,1,FALSE)),1,0))</f>
        <v>0</v>
      </c>
      <c r="Q234" s="111">
        <f>IF(ISBLANK(I234),0,IF(ISNA(VLOOKUP(I234,'Form LTAHO Dropdowns (Hidden)'!$N$1:$N$4,1,FALSE)),1,0))</f>
        <v>0</v>
      </c>
      <c r="R234" s="111" t="str">
        <f t="shared" si="11"/>
        <v/>
      </c>
      <c r="S234" s="111">
        <f>IF(ISBLANK(R234),0,IF(ISNA(VLOOKUP(R234,'Form LTAHO Transaction'!$AH:$AH,1,FALSE)),1,0))</f>
        <v>0</v>
      </c>
    </row>
    <row r="235" spans="2:19" x14ac:dyDescent="0.25">
      <c r="B235" s="12"/>
      <c r="C235" s="12"/>
      <c r="D235" s="12"/>
      <c r="E235" s="12"/>
      <c r="F235" s="12"/>
      <c r="G235" s="33"/>
      <c r="H235" s="34"/>
      <c r="I235" s="34"/>
      <c r="L235" s="111">
        <f t="shared" si="9"/>
        <v>0</v>
      </c>
      <c r="M235" s="111">
        <f t="shared" si="10"/>
        <v>0</v>
      </c>
      <c r="N235" s="111">
        <f>IF(ISBLANK(B235),0,IF(ISNA(VLOOKUP(B235,'Form LTAHO General'!$B:$B,1,FALSE)),1,0))</f>
        <v>0</v>
      </c>
      <c r="O235" s="111">
        <f>IF(ISBLANK(D235),0,IF(ISNA(VLOOKUP(D235,'Form LTAHO Dropdowns (Hidden)'!$H$1:$H$2,1,FALSE)),1,0))</f>
        <v>0</v>
      </c>
      <c r="P235" s="111">
        <f>IF(ISBLANK(E235),0,IF(ISNA(VLOOKUP(E235,'Form LTAHO Dropdowns (Hidden)'!$I$1:$I$12,1,FALSE)),1,0))</f>
        <v>0</v>
      </c>
      <c r="Q235" s="111">
        <f>IF(ISBLANK(I235),0,IF(ISNA(VLOOKUP(I235,'Form LTAHO Dropdowns (Hidden)'!$N$1:$N$4,1,FALSE)),1,0))</f>
        <v>0</v>
      </c>
      <c r="R235" s="111" t="str">
        <f t="shared" si="11"/>
        <v/>
      </c>
      <c r="S235" s="111">
        <f>IF(ISBLANK(R235),0,IF(ISNA(VLOOKUP(R235,'Form LTAHO Transaction'!$AH:$AH,1,FALSE)),1,0))</f>
        <v>0</v>
      </c>
    </row>
    <row r="236" spans="2:19" x14ac:dyDescent="0.25">
      <c r="B236" s="12"/>
      <c r="C236" s="12"/>
      <c r="D236" s="12"/>
      <c r="E236" s="12"/>
      <c r="F236" s="12"/>
      <c r="G236" s="33"/>
      <c r="H236" s="34"/>
      <c r="I236" s="34"/>
      <c r="L236" s="111">
        <f t="shared" si="9"/>
        <v>0</v>
      </c>
      <c r="M236" s="111">
        <f t="shared" si="10"/>
        <v>0</v>
      </c>
      <c r="N236" s="111">
        <f>IF(ISBLANK(B236),0,IF(ISNA(VLOOKUP(B236,'Form LTAHO General'!$B:$B,1,FALSE)),1,0))</f>
        <v>0</v>
      </c>
      <c r="O236" s="111">
        <f>IF(ISBLANK(D236),0,IF(ISNA(VLOOKUP(D236,'Form LTAHO Dropdowns (Hidden)'!$H$1:$H$2,1,FALSE)),1,0))</f>
        <v>0</v>
      </c>
      <c r="P236" s="111">
        <f>IF(ISBLANK(E236),0,IF(ISNA(VLOOKUP(E236,'Form LTAHO Dropdowns (Hidden)'!$I$1:$I$12,1,FALSE)),1,0))</f>
        <v>0</v>
      </c>
      <c r="Q236" s="111">
        <f>IF(ISBLANK(I236),0,IF(ISNA(VLOOKUP(I236,'Form LTAHO Dropdowns (Hidden)'!$N$1:$N$4,1,FALSE)),1,0))</f>
        <v>0</v>
      </c>
      <c r="R236" s="111" t="str">
        <f t="shared" si="11"/>
        <v/>
      </c>
      <c r="S236" s="111">
        <f>IF(ISBLANK(R236),0,IF(ISNA(VLOOKUP(R236,'Form LTAHO Transaction'!$AH:$AH,1,FALSE)),1,0))</f>
        <v>0</v>
      </c>
    </row>
    <row r="237" spans="2:19" x14ac:dyDescent="0.25">
      <c r="B237" s="12"/>
      <c r="C237" s="12"/>
      <c r="D237" s="12"/>
      <c r="E237" s="12"/>
      <c r="F237" s="12"/>
      <c r="G237" s="33"/>
      <c r="H237" s="34"/>
      <c r="I237" s="34"/>
      <c r="L237" s="111">
        <f t="shared" si="9"/>
        <v>0</v>
      </c>
      <c r="M237" s="111">
        <f t="shared" si="10"/>
        <v>0</v>
      </c>
      <c r="N237" s="111">
        <f>IF(ISBLANK(B237),0,IF(ISNA(VLOOKUP(B237,'Form LTAHO General'!$B:$B,1,FALSE)),1,0))</f>
        <v>0</v>
      </c>
      <c r="O237" s="111">
        <f>IF(ISBLANK(D237),0,IF(ISNA(VLOOKUP(D237,'Form LTAHO Dropdowns (Hidden)'!$H$1:$H$2,1,FALSE)),1,0))</f>
        <v>0</v>
      </c>
      <c r="P237" s="111">
        <f>IF(ISBLANK(E237),0,IF(ISNA(VLOOKUP(E237,'Form LTAHO Dropdowns (Hidden)'!$I$1:$I$12,1,FALSE)),1,0))</f>
        <v>0</v>
      </c>
      <c r="Q237" s="111">
        <f>IF(ISBLANK(I237),0,IF(ISNA(VLOOKUP(I237,'Form LTAHO Dropdowns (Hidden)'!$N$1:$N$4,1,FALSE)),1,0))</f>
        <v>0</v>
      </c>
      <c r="R237" s="111" t="str">
        <f t="shared" si="11"/>
        <v/>
      </c>
      <c r="S237" s="111">
        <f>IF(ISBLANK(R237),0,IF(ISNA(VLOOKUP(R237,'Form LTAHO Transaction'!$AH:$AH,1,FALSE)),1,0))</f>
        <v>0</v>
      </c>
    </row>
    <row r="238" spans="2:19" x14ac:dyDescent="0.25">
      <c r="B238" s="12"/>
      <c r="C238" s="12"/>
      <c r="D238" s="12"/>
      <c r="E238" s="12"/>
      <c r="F238" s="12"/>
      <c r="G238" s="33"/>
      <c r="H238" s="34"/>
      <c r="I238" s="34"/>
      <c r="L238" s="111">
        <f t="shared" si="9"/>
        <v>0</v>
      </c>
      <c r="M238" s="111">
        <f t="shared" si="10"/>
        <v>0</v>
      </c>
      <c r="N238" s="111">
        <f>IF(ISBLANK(B238),0,IF(ISNA(VLOOKUP(B238,'Form LTAHO General'!$B:$B,1,FALSE)),1,0))</f>
        <v>0</v>
      </c>
      <c r="O238" s="111">
        <f>IF(ISBLANK(D238),0,IF(ISNA(VLOOKUP(D238,'Form LTAHO Dropdowns (Hidden)'!$H$1:$H$2,1,FALSE)),1,0))</f>
        <v>0</v>
      </c>
      <c r="P238" s="111">
        <f>IF(ISBLANK(E238),0,IF(ISNA(VLOOKUP(E238,'Form LTAHO Dropdowns (Hidden)'!$I$1:$I$12,1,FALSE)),1,0))</f>
        <v>0</v>
      </c>
      <c r="Q238" s="111">
        <f>IF(ISBLANK(I238),0,IF(ISNA(VLOOKUP(I238,'Form LTAHO Dropdowns (Hidden)'!$N$1:$N$4,1,FALSE)),1,0))</f>
        <v>0</v>
      </c>
      <c r="R238" s="111" t="str">
        <f t="shared" si="11"/>
        <v/>
      </c>
      <c r="S238" s="111">
        <f>IF(ISBLANK(R238),0,IF(ISNA(VLOOKUP(R238,'Form LTAHO Transaction'!$AH:$AH,1,FALSE)),1,0))</f>
        <v>0</v>
      </c>
    </row>
    <row r="239" spans="2:19" x14ac:dyDescent="0.25">
      <c r="B239" s="12"/>
      <c r="C239" s="12"/>
      <c r="D239" s="12"/>
      <c r="E239" s="12"/>
      <c r="F239" s="12"/>
      <c r="G239" s="33"/>
      <c r="H239" s="34"/>
      <c r="I239" s="34"/>
      <c r="L239" s="111">
        <f t="shared" si="9"/>
        <v>0</v>
      </c>
      <c r="M239" s="111">
        <f t="shared" si="10"/>
        <v>0</v>
      </c>
      <c r="N239" s="111">
        <f>IF(ISBLANK(B239),0,IF(ISNA(VLOOKUP(B239,'Form LTAHO General'!$B:$B,1,FALSE)),1,0))</f>
        <v>0</v>
      </c>
      <c r="O239" s="111">
        <f>IF(ISBLANK(D239),0,IF(ISNA(VLOOKUP(D239,'Form LTAHO Dropdowns (Hidden)'!$H$1:$H$2,1,FALSE)),1,0))</f>
        <v>0</v>
      </c>
      <c r="P239" s="111">
        <f>IF(ISBLANK(E239),0,IF(ISNA(VLOOKUP(E239,'Form LTAHO Dropdowns (Hidden)'!$I$1:$I$12,1,FALSE)),1,0))</f>
        <v>0</v>
      </c>
      <c r="Q239" s="111">
        <f>IF(ISBLANK(I239),0,IF(ISNA(VLOOKUP(I239,'Form LTAHO Dropdowns (Hidden)'!$N$1:$N$4,1,FALSE)),1,0))</f>
        <v>0</v>
      </c>
      <c r="R239" s="111" t="str">
        <f t="shared" si="11"/>
        <v/>
      </c>
      <c r="S239" s="111">
        <f>IF(ISBLANK(R239),0,IF(ISNA(VLOOKUP(R239,'Form LTAHO Transaction'!$AH:$AH,1,FALSE)),1,0))</f>
        <v>0</v>
      </c>
    </row>
    <row r="240" spans="2:19" x14ac:dyDescent="0.25">
      <c r="B240" s="12"/>
      <c r="C240" s="12"/>
      <c r="D240" s="12"/>
      <c r="E240" s="12"/>
      <c r="F240" s="12"/>
      <c r="G240" s="33"/>
      <c r="H240" s="34"/>
      <c r="I240" s="34"/>
      <c r="L240" s="111">
        <f t="shared" si="9"/>
        <v>0</v>
      </c>
      <c r="M240" s="111">
        <f t="shared" si="10"/>
        <v>0</v>
      </c>
      <c r="N240" s="111">
        <f>IF(ISBLANK(B240),0,IF(ISNA(VLOOKUP(B240,'Form LTAHO General'!$B:$B,1,FALSE)),1,0))</f>
        <v>0</v>
      </c>
      <c r="O240" s="111">
        <f>IF(ISBLANK(D240),0,IF(ISNA(VLOOKUP(D240,'Form LTAHO Dropdowns (Hidden)'!$H$1:$H$2,1,FALSE)),1,0))</f>
        <v>0</v>
      </c>
      <c r="P240" s="111">
        <f>IF(ISBLANK(E240),0,IF(ISNA(VLOOKUP(E240,'Form LTAHO Dropdowns (Hidden)'!$I$1:$I$12,1,FALSE)),1,0))</f>
        <v>0</v>
      </c>
      <c r="Q240" s="111">
        <f>IF(ISBLANK(I240),0,IF(ISNA(VLOOKUP(I240,'Form LTAHO Dropdowns (Hidden)'!$N$1:$N$4,1,FALSE)),1,0))</f>
        <v>0</v>
      </c>
      <c r="R240" s="111" t="str">
        <f t="shared" si="11"/>
        <v/>
      </c>
      <c r="S240" s="111">
        <f>IF(ISBLANK(R240),0,IF(ISNA(VLOOKUP(R240,'Form LTAHO Transaction'!$AH:$AH,1,FALSE)),1,0))</f>
        <v>0</v>
      </c>
    </row>
    <row r="241" spans="2:19" x14ac:dyDescent="0.25">
      <c r="B241" s="12"/>
      <c r="C241" s="12"/>
      <c r="D241" s="12"/>
      <c r="E241" s="12"/>
      <c r="F241" s="12"/>
      <c r="G241" s="33"/>
      <c r="H241" s="34"/>
      <c r="I241" s="34"/>
      <c r="L241" s="111">
        <f t="shared" si="9"/>
        <v>0</v>
      </c>
      <c r="M241" s="111">
        <f t="shared" si="10"/>
        <v>0</v>
      </c>
      <c r="N241" s="111">
        <f>IF(ISBLANK(B241),0,IF(ISNA(VLOOKUP(B241,'Form LTAHO General'!$B:$B,1,FALSE)),1,0))</f>
        <v>0</v>
      </c>
      <c r="O241" s="111">
        <f>IF(ISBLANK(D241),0,IF(ISNA(VLOOKUP(D241,'Form LTAHO Dropdowns (Hidden)'!$H$1:$H$2,1,FALSE)),1,0))</f>
        <v>0</v>
      </c>
      <c r="P241" s="111">
        <f>IF(ISBLANK(E241),0,IF(ISNA(VLOOKUP(E241,'Form LTAHO Dropdowns (Hidden)'!$I$1:$I$12,1,FALSE)),1,0))</f>
        <v>0</v>
      </c>
      <c r="Q241" s="111">
        <f>IF(ISBLANK(I241),0,IF(ISNA(VLOOKUP(I241,'Form LTAHO Dropdowns (Hidden)'!$N$1:$N$4,1,FALSE)),1,0))</f>
        <v>0</v>
      </c>
      <c r="R241" s="111" t="str">
        <f t="shared" si="11"/>
        <v/>
      </c>
      <c r="S241" s="111">
        <f>IF(ISBLANK(R241),0,IF(ISNA(VLOOKUP(R241,'Form LTAHO Transaction'!$AH:$AH,1,FALSE)),1,0))</f>
        <v>0</v>
      </c>
    </row>
    <row r="242" spans="2:19" x14ac:dyDescent="0.25">
      <c r="B242" s="12"/>
      <c r="C242" s="12"/>
      <c r="D242" s="12"/>
      <c r="E242" s="12"/>
      <c r="F242" s="12"/>
      <c r="G242" s="33"/>
      <c r="H242" s="34"/>
      <c r="I242" s="34"/>
      <c r="L242" s="111">
        <f t="shared" si="9"/>
        <v>0</v>
      </c>
      <c r="M242" s="111">
        <f t="shared" si="10"/>
        <v>0</v>
      </c>
      <c r="N242" s="111">
        <f>IF(ISBLANK(B242),0,IF(ISNA(VLOOKUP(B242,'Form LTAHO General'!$B:$B,1,FALSE)),1,0))</f>
        <v>0</v>
      </c>
      <c r="O242" s="111">
        <f>IF(ISBLANK(D242),0,IF(ISNA(VLOOKUP(D242,'Form LTAHO Dropdowns (Hidden)'!$H$1:$H$2,1,FALSE)),1,0))</f>
        <v>0</v>
      </c>
      <c r="P242" s="111">
        <f>IF(ISBLANK(E242),0,IF(ISNA(VLOOKUP(E242,'Form LTAHO Dropdowns (Hidden)'!$I$1:$I$12,1,FALSE)),1,0))</f>
        <v>0</v>
      </c>
      <c r="Q242" s="111">
        <f>IF(ISBLANK(I242),0,IF(ISNA(VLOOKUP(I242,'Form LTAHO Dropdowns (Hidden)'!$N$1:$N$4,1,FALSE)),1,0))</f>
        <v>0</v>
      </c>
      <c r="R242" s="111" t="str">
        <f t="shared" si="11"/>
        <v/>
      </c>
      <c r="S242" s="111">
        <f>IF(ISBLANK(R242),0,IF(ISNA(VLOOKUP(R242,'Form LTAHO Transaction'!$AH:$AH,1,FALSE)),1,0))</f>
        <v>0</v>
      </c>
    </row>
    <row r="243" spans="2:19" x14ac:dyDescent="0.25">
      <c r="B243" s="12"/>
      <c r="C243" s="12"/>
      <c r="D243" s="12"/>
      <c r="E243" s="12"/>
      <c r="F243" s="12"/>
      <c r="G243" s="33"/>
      <c r="H243" s="34"/>
      <c r="I243" s="34"/>
      <c r="L243" s="111">
        <f t="shared" si="9"/>
        <v>0</v>
      </c>
      <c r="M243" s="111">
        <f t="shared" si="10"/>
        <v>0</v>
      </c>
      <c r="N243" s="111">
        <f>IF(ISBLANK(B243),0,IF(ISNA(VLOOKUP(B243,'Form LTAHO General'!$B:$B,1,FALSE)),1,0))</f>
        <v>0</v>
      </c>
      <c r="O243" s="111">
        <f>IF(ISBLANK(D243),0,IF(ISNA(VLOOKUP(D243,'Form LTAHO Dropdowns (Hidden)'!$H$1:$H$2,1,FALSE)),1,0))</f>
        <v>0</v>
      </c>
      <c r="P243" s="111">
        <f>IF(ISBLANK(E243),0,IF(ISNA(VLOOKUP(E243,'Form LTAHO Dropdowns (Hidden)'!$I$1:$I$12,1,FALSE)),1,0))</f>
        <v>0</v>
      </c>
      <c r="Q243" s="111">
        <f>IF(ISBLANK(I243),0,IF(ISNA(VLOOKUP(I243,'Form LTAHO Dropdowns (Hidden)'!$N$1:$N$4,1,FALSE)),1,0))</f>
        <v>0</v>
      </c>
      <c r="R243" s="111" t="str">
        <f t="shared" si="11"/>
        <v/>
      </c>
      <c r="S243" s="111">
        <f>IF(ISBLANK(R243),0,IF(ISNA(VLOOKUP(R243,'Form LTAHO Transaction'!$AH:$AH,1,FALSE)),1,0))</f>
        <v>0</v>
      </c>
    </row>
    <row r="244" spans="2:19" x14ac:dyDescent="0.25">
      <c r="B244" s="12"/>
      <c r="C244" s="12"/>
      <c r="D244" s="12"/>
      <c r="E244" s="12"/>
      <c r="F244" s="12"/>
      <c r="G244" s="33"/>
      <c r="H244" s="34"/>
      <c r="I244" s="34"/>
      <c r="L244" s="111">
        <f t="shared" si="9"/>
        <v>0</v>
      </c>
      <c r="M244" s="111">
        <f t="shared" si="10"/>
        <v>0</v>
      </c>
      <c r="N244" s="111">
        <f>IF(ISBLANK(B244),0,IF(ISNA(VLOOKUP(B244,'Form LTAHO General'!$B:$B,1,FALSE)),1,0))</f>
        <v>0</v>
      </c>
      <c r="O244" s="111">
        <f>IF(ISBLANK(D244),0,IF(ISNA(VLOOKUP(D244,'Form LTAHO Dropdowns (Hidden)'!$H$1:$H$2,1,FALSE)),1,0))</f>
        <v>0</v>
      </c>
      <c r="P244" s="111">
        <f>IF(ISBLANK(E244),0,IF(ISNA(VLOOKUP(E244,'Form LTAHO Dropdowns (Hidden)'!$I$1:$I$12,1,FALSE)),1,0))</f>
        <v>0</v>
      </c>
      <c r="Q244" s="111">
        <f>IF(ISBLANK(I244),0,IF(ISNA(VLOOKUP(I244,'Form LTAHO Dropdowns (Hidden)'!$N$1:$N$4,1,FALSE)),1,0))</f>
        <v>0</v>
      </c>
      <c r="R244" s="111" t="str">
        <f t="shared" si="11"/>
        <v/>
      </c>
      <c r="S244" s="111">
        <f>IF(ISBLANK(R244),0,IF(ISNA(VLOOKUP(R244,'Form LTAHO Transaction'!$AH:$AH,1,FALSE)),1,0))</f>
        <v>0</v>
      </c>
    </row>
    <row r="245" spans="2:19" x14ac:dyDescent="0.25">
      <c r="B245" s="12"/>
      <c r="C245" s="12"/>
      <c r="D245" s="12"/>
      <c r="E245" s="12"/>
      <c r="F245" s="12"/>
      <c r="G245" s="33"/>
      <c r="H245" s="34"/>
      <c r="I245" s="34"/>
      <c r="L245" s="111">
        <f t="shared" si="9"/>
        <v>0</v>
      </c>
      <c r="M245" s="111">
        <f t="shared" si="10"/>
        <v>0</v>
      </c>
      <c r="N245" s="111">
        <f>IF(ISBLANK(B245),0,IF(ISNA(VLOOKUP(B245,'Form LTAHO General'!$B:$B,1,FALSE)),1,0))</f>
        <v>0</v>
      </c>
      <c r="O245" s="111">
        <f>IF(ISBLANK(D245),0,IF(ISNA(VLOOKUP(D245,'Form LTAHO Dropdowns (Hidden)'!$H$1:$H$2,1,FALSE)),1,0))</f>
        <v>0</v>
      </c>
      <c r="P245" s="111">
        <f>IF(ISBLANK(E245),0,IF(ISNA(VLOOKUP(E245,'Form LTAHO Dropdowns (Hidden)'!$I$1:$I$12,1,FALSE)),1,0))</f>
        <v>0</v>
      </c>
      <c r="Q245" s="111">
        <f>IF(ISBLANK(I245),0,IF(ISNA(VLOOKUP(I245,'Form LTAHO Dropdowns (Hidden)'!$N$1:$N$4,1,FALSE)),1,0))</f>
        <v>0</v>
      </c>
      <c r="R245" s="111" t="str">
        <f t="shared" si="11"/>
        <v/>
      </c>
      <c r="S245" s="111">
        <f>IF(ISBLANK(R245),0,IF(ISNA(VLOOKUP(R245,'Form LTAHO Transaction'!$AH:$AH,1,FALSE)),1,0))</f>
        <v>0</v>
      </c>
    </row>
    <row r="246" spans="2:19" x14ac:dyDescent="0.25">
      <c r="B246" s="12"/>
      <c r="C246" s="12"/>
      <c r="D246" s="12"/>
      <c r="E246" s="12"/>
      <c r="F246" s="12"/>
      <c r="G246" s="33"/>
      <c r="H246" s="34"/>
      <c r="I246" s="34"/>
      <c r="L246" s="111">
        <f t="shared" si="9"/>
        <v>0</v>
      </c>
      <c r="M246" s="111">
        <f t="shared" si="10"/>
        <v>0</v>
      </c>
      <c r="N246" s="111">
        <f>IF(ISBLANK(B246),0,IF(ISNA(VLOOKUP(B246,'Form LTAHO General'!$B:$B,1,FALSE)),1,0))</f>
        <v>0</v>
      </c>
      <c r="O246" s="111">
        <f>IF(ISBLANK(D246),0,IF(ISNA(VLOOKUP(D246,'Form LTAHO Dropdowns (Hidden)'!$H$1:$H$2,1,FALSE)),1,0))</f>
        <v>0</v>
      </c>
      <c r="P246" s="111">
        <f>IF(ISBLANK(E246),0,IF(ISNA(VLOOKUP(E246,'Form LTAHO Dropdowns (Hidden)'!$I$1:$I$12,1,FALSE)),1,0))</f>
        <v>0</v>
      </c>
      <c r="Q246" s="111">
        <f>IF(ISBLANK(I246),0,IF(ISNA(VLOOKUP(I246,'Form LTAHO Dropdowns (Hidden)'!$N$1:$N$4,1,FALSE)),1,0))</f>
        <v>0</v>
      </c>
      <c r="R246" s="111" t="str">
        <f t="shared" si="11"/>
        <v/>
      </c>
      <c r="S246" s="111">
        <f>IF(ISBLANK(R246),0,IF(ISNA(VLOOKUP(R246,'Form LTAHO Transaction'!$AH:$AH,1,FALSE)),1,0))</f>
        <v>0</v>
      </c>
    </row>
    <row r="247" spans="2:19" x14ac:dyDescent="0.25">
      <c r="B247" s="12"/>
      <c r="C247" s="12"/>
      <c r="D247" s="12"/>
      <c r="E247" s="12"/>
      <c r="F247" s="12"/>
      <c r="G247" s="33"/>
      <c r="H247" s="34"/>
      <c r="I247" s="34"/>
      <c r="L247" s="111">
        <f t="shared" si="9"/>
        <v>0</v>
      </c>
      <c r="M247" s="111">
        <f t="shared" si="10"/>
        <v>0</v>
      </c>
      <c r="N247" s="111">
        <f>IF(ISBLANK(B247),0,IF(ISNA(VLOOKUP(B247,'Form LTAHO General'!$B:$B,1,FALSE)),1,0))</f>
        <v>0</v>
      </c>
      <c r="O247" s="111">
        <f>IF(ISBLANK(D247),0,IF(ISNA(VLOOKUP(D247,'Form LTAHO Dropdowns (Hidden)'!$H$1:$H$2,1,FALSE)),1,0))</f>
        <v>0</v>
      </c>
      <c r="P247" s="111">
        <f>IF(ISBLANK(E247),0,IF(ISNA(VLOOKUP(E247,'Form LTAHO Dropdowns (Hidden)'!$I$1:$I$12,1,FALSE)),1,0))</f>
        <v>0</v>
      </c>
      <c r="Q247" s="111">
        <f>IF(ISBLANK(I247),0,IF(ISNA(VLOOKUP(I247,'Form LTAHO Dropdowns (Hidden)'!$N$1:$N$4,1,FALSE)),1,0))</f>
        <v>0</v>
      </c>
      <c r="R247" s="111" t="str">
        <f t="shared" si="11"/>
        <v/>
      </c>
      <c r="S247" s="111">
        <f>IF(ISBLANK(R247),0,IF(ISNA(VLOOKUP(R247,'Form LTAHO Transaction'!$AH:$AH,1,FALSE)),1,0))</f>
        <v>0</v>
      </c>
    </row>
    <row r="248" spans="2:19" x14ac:dyDescent="0.25">
      <c r="B248" s="12"/>
      <c r="C248" s="12"/>
      <c r="D248" s="12"/>
      <c r="E248" s="12"/>
      <c r="F248" s="12"/>
      <c r="G248" s="33"/>
      <c r="H248" s="34"/>
      <c r="I248" s="34"/>
      <c r="L248" s="111">
        <f t="shared" si="9"/>
        <v>0</v>
      </c>
      <c r="M248" s="111">
        <f t="shared" si="10"/>
        <v>0</v>
      </c>
      <c r="N248" s="111">
        <f>IF(ISBLANK(B248),0,IF(ISNA(VLOOKUP(B248,'Form LTAHO General'!$B:$B,1,FALSE)),1,0))</f>
        <v>0</v>
      </c>
      <c r="O248" s="111">
        <f>IF(ISBLANK(D248),0,IF(ISNA(VLOOKUP(D248,'Form LTAHO Dropdowns (Hidden)'!$H$1:$H$2,1,FALSE)),1,0))</f>
        <v>0</v>
      </c>
      <c r="P248" s="111">
        <f>IF(ISBLANK(E248),0,IF(ISNA(VLOOKUP(E248,'Form LTAHO Dropdowns (Hidden)'!$I$1:$I$12,1,FALSE)),1,0))</f>
        <v>0</v>
      </c>
      <c r="Q248" s="111">
        <f>IF(ISBLANK(I248),0,IF(ISNA(VLOOKUP(I248,'Form LTAHO Dropdowns (Hidden)'!$N$1:$N$4,1,FALSE)),1,0))</f>
        <v>0</v>
      </c>
      <c r="R248" s="111" t="str">
        <f t="shared" si="11"/>
        <v/>
      </c>
      <c r="S248" s="111">
        <f>IF(ISBLANK(R248),0,IF(ISNA(VLOOKUP(R248,'Form LTAHO Transaction'!$AH:$AH,1,FALSE)),1,0))</f>
        <v>0</v>
      </c>
    </row>
    <row r="249" spans="2:19" x14ac:dyDescent="0.25">
      <c r="B249" s="12"/>
      <c r="C249" s="12"/>
      <c r="D249" s="12"/>
      <c r="E249" s="12"/>
      <c r="F249" s="12"/>
      <c r="G249" s="33"/>
      <c r="H249" s="34"/>
      <c r="I249" s="34"/>
      <c r="L249" s="111">
        <f t="shared" si="9"/>
        <v>0</v>
      </c>
      <c r="M249" s="111">
        <f t="shared" si="10"/>
        <v>0</v>
      </c>
      <c r="N249" s="111">
        <f>IF(ISBLANK(B249),0,IF(ISNA(VLOOKUP(B249,'Form LTAHO General'!$B:$B,1,FALSE)),1,0))</f>
        <v>0</v>
      </c>
      <c r="O249" s="111">
        <f>IF(ISBLANK(D249),0,IF(ISNA(VLOOKUP(D249,'Form LTAHO Dropdowns (Hidden)'!$H$1:$H$2,1,FALSE)),1,0))</f>
        <v>0</v>
      </c>
      <c r="P249" s="111">
        <f>IF(ISBLANK(E249),0,IF(ISNA(VLOOKUP(E249,'Form LTAHO Dropdowns (Hidden)'!$I$1:$I$12,1,FALSE)),1,0))</f>
        <v>0</v>
      </c>
      <c r="Q249" s="111">
        <f>IF(ISBLANK(I249),0,IF(ISNA(VLOOKUP(I249,'Form LTAHO Dropdowns (Hidden)'!$N$1:$N$4,1,FALSE)),1,0))</f>
        <v>0</v>
      </c>
      <c r="R249" s="111" t="str">
        <f t="shared" si="11"/>
        <v/>
      </c>
      <c r="S249" s="111">
        <f>IF(ISBLANK(R249),0,IF(ISNA(VLOOKUP(R249,'Form LTAHO Transaction'!$AH:$AH,1,FALSE)),1,0))</f>
        <v>0</v>
      </c>
    </row>
    <row r="250" spans="2:19" x14ac:dyDescent="0.25">
      <c r="B250" s="12"/>
      <c r="C250" s="12"/>
      <c r="D250" s="12"/>
      <c r="E250" s="12"/>
      <c r="F250" s="12"/>
      <c r="G250" s="33"/>
      <c r="H250" s="34"/>
      <c r="I250" s="34"/>
      <c r="L250" s="111">
        <f t="shared" si="9"/>
        <v>0</v>
      </c>
      <c r="M250" s="111">
        <f t="shared" si="10"/>
        <v>0</v>
      </c>
      <c r="N250" s="111">
        <f>IF(ISBLANK(B250),0,IF(ISNA(VLOOKUP(B250,'Form LTAHO General'!$B:$B,1,FALSE)),1,0))</f>
        <v>0</v>
      </c>
      <c r="O250" s="111">
        <f>IF(ISBLANK(D250),0,IF(ISNA(VLOOKUP(D250,'Form LTAHO Dropdowns (Hidden)'!$H$1:$H$2,1,FALSE)),1,0))</f>
        <v>0</v>
      </c>
      <c r="P250" s="111">
        <f>IF(ISBLANK(E250),0,IF(ISNA(VLOOKUP(E250,'Form LTAHO Dropdowns (Hidden)'!$I$1:$I$12,1,FALSE)),1,0))</f>
        <v>0</v>
      </c>
      <c r="Q250" s="111">
        <f>IF(ISBLANK(I250),0,IF(ISNA(VLOOKUP(I250,'Form LTAHO Dropdowns (Hidden)'!$N$1:$N$4,1,FALSE)),1,0))</f>
        <v>0</v>
      </c>
      <c r="R250" s="111" t="str">
        <f t="shared" si="11"/>
        <v/>
      </c>
      <c r="S250" s="111">
        <f>IF(ISBLANK(R250),0,IF(ISNA(VLOOKUP(R250,'Form LTAHO Transaction'!$AH:$AH,1,FALSE)),1,0))</f>
        <v>0</v>
      </c>
    </row>
    <row r="251" spans="2:19" x14ac:dyDescent="0.25">
      <c r="B251" s="12"/>
      <c r="C251" s="12"/>
      <c r="D251" s="12"/>
      <c r="E251" s="12"/>
      <c r="F251" s="12"/>
      <c r="G251" s="33"/>
      <c r="H251" s="34"/>
      <c r="I251" s="34"/>
      <c r="L251" s="111">
        <f t="shared" si="9"/>
        <v>0</v>
      </c>
      <c r="M251" s="111">
        <f t="shared" si="10"/>
        <v>0</v>
      </c>
      <c r="N251" s="111">
        <f>IF(ISBLANK(B251),0,IF(ISNA(VLOOKUP(B251,'Form LTAHO General'!$B:$B,1,FALSE)),1,0))</f>
        <v>0</v>
      </c>
      <c r="O251" s="111">
        <f>IF(ISBLANK(D251),0,IF(ISNA(VLOOKUP(D251,'Form LTAHO Dropdowns (Hidden)'!$H$1:$H$2,1,FALSE)),1,0))</f>
        <v>0</v>
      </c>
      <c r="P251" s="111">
        <f>IF(ISBLANK(E251),0,IF(ISNA(VLOOKUP(E251,'Form LTAHO Dropdowns (Hidden)'!$I$1:$I$12,1,FALSE)),1,0))</f>
        <v>0</v>
      </c>
      <c r="Q251" s="111">
        <f>IF(ISBLANK(I251),0,IF(ISNA(VLOOKUP(I251,'Form LTAHO Dropdowns (Hidden)'!$N$1:$N$4,1,FALSE)),1,0))</f>
        <v>0</v>
      </c>
      <c r="R251" s="111" t="str">
        <f t="shared" si="11"/>
        <v/>
      </c>
      <c r="S251" s="111">
        <f>IF(ISBLANK(R251),0,IF(ISNA(VLOOKUP(R251,'Form LTAHO Transaction'!$AH:$AH,1,FALSE)),1,0))</f>
        <v>0</v>
      </c>
    </row>
    <row r="252" spans="2:19" x14ac:dyDescent="0.25">
      <c r="B252" s="12"/>
      <c r="C252" s="12"/>
      <c r="D252" s="12"/>
      <c r="E252" s="12"/>
      <c r="F252" s="12"/>
      <c r="G252" s="33"/>
      <c r="H252" s="34"/>
      <c r="I252" s="34"/>
      <c r="L252" s="111">
        <f t="shared" si="9"/>
        <v>0</v>
      </c>
      <c r="M252" s="111">
        <f t="shared" si="10"/>
        <v>0</v>
      </c>
      <c r="N252" s="111">
        <f>IF(ISBLANK(B252),0,IF(ISNA(VLOOKUP(B252,'Form LTAHO General'!$B:$B,1,FALSE)),1,0))</f>
        <v>0</v>
      </c>
      <c r="O252" s="111">
        <f>IF(ISBLANK(D252),0,IF(ISNA(VLOOKUP(D252,'Form LTAHO Dropdowns (Hidden)'!$H$1:$H$2,1,FALSE)),1,0))</f>
        <v>0</v>
      </c>
      <c r="P252" s="111">
        <f>IF(ISBLANK(E252),0,IF(ISNA(VLOOKUP(E252,'Form LTAHO Dropdowns (Hidden)'!$I$1:$I$12,1,FALSE)),1,0))</f>
        <v>0</v>
      </c>
      <c r="Q252" s="111">
        <f>IF(ISBLANK(I252),0,IF(ISNA(VLOOKUP(I252,'Form LTAHO Dropdowns (Hidden)'!$N$1:$N$4,1,FALSE)),1,0))</f>
        <v>0</v>
      </c>
      <c r="R252" s="111" t="str">
        <f t="shared" si="11"/>
        <v/>
      </c>
      <c r="S252" s="111">
        <f>IF(ISBLANK(R252),0,IF(ISNA(VLOOKUP(R252,'Form LTAHO Transaction'!$AH:$AH,1,FALSE)),1,0))</f>
        <v>0</v>
      </c>
    </row>
    <row r="253" spans="2:19" x14ac:dyDescent="0.25">
      <c r="B253" s="12"/>
      <c r="C253" s="12"/>
      <c r="D253" s="12"/>
      <c r="E253" s="12"/>
      <c r="F253" s="12"/>
      <c r="G253" s="33"/>
      <c r="H253" s="34"/>
      <c r="I253" s="34"/>
      <c r="L253" s="111">
        <f t="shared" si="9"/>
        <v>0</v>
      </c>
      <c r="M253" s="111">
        <f t="shared" si="10"/>
        <v>0</v>
      </c>
      <c r="N253" s="111">
        <f>IF(ISBLANK(B253),0,IF(ISNA(VLOOKUP(B253,'Form LTAHO General'!$B:$B,1,FALSE)),1,0))</f>
        <v>0</v>
      </c>
      <c r="O253" s="111">
        <f>IF(ISBLANK(D253),0,IF(ISNA(VLOOKUP(D253,'Form LTAHO Dropdowns (Hidden)'!$H$1:$H$2,1,FALSE)),1,0))</f>
        <v>0</v>
      </c>
      <c r="P253" s="111">
        <f>IF(ISBLANK(E253),0,IF(ISNA(VLOOKUP(E253,'Form LTAHO Dropdowns (Hidden)'!$I$1:$I$12,1,FALSE)),1,0))</f>
        <v>0</v>
      </c>
      <c r="Q253" s="111">
        <f>IF(ISBLANK(I253),0,IF(ISNA(VLOOKUP(I253,'Form LTAHO Dropdowns (Hidden)'!$N$1:$N$4,1,FALSE)),1,0))</f>
        <v>0</v>
      </c>
      <c r="R253" s="111" t="str">
        <f t="shared" si="11"/>
        <v/>
      </c>
      <c r="S253" s="111">
        <f>IF(ISBLANK(R253),0,IF(ISNA(VLOOKUP(R253,'Form LTAHO Transaction'!$AH:$AH,1,FALSE)),1,0))</f>
        <v>0</v>
      </c>
    </row>
    <row r="254" spans="2:19" x14ac:dyDescent="0.25">
      <c r="B254" s="12"/>
      <c r="C254" s="12"/>
      <c r="D254" s="12"/>
      <c r="E254" s="12"/>
      <c r="F254" s="12"/>
      <c r="G254" s="33"/>
      <c r="H254" s="34"/>
      <c r="I254" s="34"/>
      <c r="L254" s="111">
        <f t="shared" si="9"/>
        <v>0</v>
      </c>
      <c r="M254" s="111">
        <f t="shared" si="10"/>
        <v>0</v>
      </c>
      <c r="N254" s="111">
        <f>IF(ISBLANK(B254),0,IF(ISNA(VLOOKUP(B254,'Form LTAHO General'!$B:$B,1,FALSE)),1,0))</f>
        <v>0</v>
      </c>
      <c r="O254" s="111">
        <f>IF(ISBLANK(D254),0,IF(ISNA(VLOOKUP(D254,'Form LTAHO Dropdowns (Hidden)'!$H$1:$H$2,1,FALSE)),1,0))</f>
        <v>0</v>
      </c>
      <c r="P254" s="111">
        <f>IF(ISBLANK(E254),0,IF(ISNA(VLOOKUP(E254,'Form LTAHO Dropdowns (Hidden)'!$I$1:$I$12,1,FALSE)),1,0))</f>
        <v>0</v>
      </c>
      <c r="Q254" s="111">
        <f>IF(ISBLANK(I254),0,IF(ISNA(VLOOKUP(I254,'Form LTAHO Dropdowns (Hidden)'!$N$1:$N$4,1,FALSE)),1,0))</f>
        <v>0</v>
      </c>
      <c r="R254" s="111" t="str">
        <f t="shared" si="11"/>
        <v/>
      </c>
      <c r="S254" s="111">
        <f>IF(ISBLANK(R254),0,IF(ISNA(VLOOKUP(R254,'Form LTAHO Transaction'!$AH:$AH,1,FALSE)),1,0))</f>
        <v>0</v>
      </c>
    </row>
    <row r="255" spans="2:19" x14ac:dyDescent="0.25">
      <c r="B255" s="12"/>
      <c r="C255" s="12"/>
      <c r="D255" s="12"/>
      <c r="E255" s="12"/>
      <c r="F255" s="12"/>
      <c r="G255" s="33"/>
      <c r="H255" s="34"/>
      <c r="I255" s="34"/>
      <c r="L255" s="111">
        <f t="shared" si="9"/>
        <v>0</v>
      </c>
      <c r="M255" s="111">
        <f t="shared" si="10"/>
        <v>0</v>
      </c>
      <c r="N255" s="111">
        <f>IF(ISBLANK(B255),0,IF(ISNA(VLOOKUP(B255,'Form LTAHO General'!$B:$B,1,FALSE)),1,0))</f>
        <v>0</v>
      </c>
      <c r="O255" s="111">
        <f>IF(ISBLANK(D255),0,IF(ISNA(VLOOKUP(D255,'Form LTAHO Dropdowns (Hidden)'!$H$1:$H$2,1,FALSE)),1,0))</f>
        <v>0</v>
      </c>
      <c r="P255" s="111">
        <f>IF(ISBLANK(E255),0,IF(ISNA(VLOOKUP(E255,'Form LTAHO Dropdowns (Hidden)'!$I$1:$I$12,1,FALSE)),1,0))</f>
        <v>0</v>
      </c>
      <c r="Q255" s="111">
        <f>IF(ISBLANK(I255),0,IF(ISNA(VLOOKUP(I255,'Form LTAHO Dropdowns (Hidden)'!$N$1:$N$4,1,FALSE)),1,0))</f>
        <v>0</v>
      </c>
      <c r="R255" s="111" t="str">
        <f t="shared" si="11"/>
        <v/>
      </c>
      <c r="S255" s="111">
        <f>IF(ISBLANK(R255),0,IF(ISNA(VLOOKUP(R255,'Form LTAHO Transaction'!$AH:$AH,1,FALSE)),1,0))</f>
        <v>0</v>
      </c>
    </row>
    <row r="256" spans="2:19" x14ac:dyDescent="0.25">
      <c r="B256" s="12"/>
      <c r="C256" s="12"/>
      <c r="D256" s="12"/>
      <c r="E256" s="12"/>
      <c r="F256" s="12"/>
      <c r="G256" s="33"/>
      <c r="H256" s="34"/>
      <c r="I256" s="34"/>
      <c r="L256" s="111">
        <f t="shared" si="9"/>
        <v>0</v>
      </c>
      <c r="M256" s="111">
        <f t="shared" si="10"/>
        <v>0</v>
      </c>
      <c r="N256" s="111">
        <f>IF(ISBLANK(B256),0,IF(ISNA(VLOOKUP(B256,'Form LTAHO General'!$B:$B,1,FALSE)),1,0))</f>
        <v>0</v>
      </c>
      <c r="O256" s="111">
        <f>IF(ISBLANK(D256),0,IF(ISNA(VLOOKUP(D256,'Form LTAHO Dropdowns (Hidden)'!$H$1:$H$2,1,FALSE)),1,0))</f>
        <v>0</v>
      </c>
      <c r="P256" s="111">
        <f>IF(ISBLANK(E256),0,IF(ISNA(VLOOKUP(E256,'Form LTAHO Dropdowns (Hidden)'!$I$1:$I$12,1,FALSE)),1,0))</f>
        <v>0</v>
      </c>
      <c r="Q256" s="111">
        <f>IF(ISBLANK(I256),0,IF(ISNA(VLOOKUP(I256,'Form LTAHO Dropdowns (Hidden)'!$N$1:$N$4,1,FALSE)),1,0))</f>
        <v>0</v>
      </c>
      <c r="R256" s="111" t="str">
        <f t="shared" si="11"/>
        <v/>
      </c>
      <c r="S256" s="111">
        <f>IF(ISBLANK(R256),0,IF(ISNA(VLOOKUP(R256,'Form LTAHO Transaction'!$AH:$AH,1,FALSE)),1,0))</f>
        <v>0</v>
      </c>
    </row>
    <row r="257" spans="2:19" x14ac:dyDescent="0.25">
      <c r="B257" s="12"/>
      <c r="C257" s="12"/>
      <c r="D257" s="12"/>
      <c r="E257" s="12"/>
      <c r="F257" s="12"/>
      <c r="G257" s="33"/>
      <c r="H257" s="34"/>
      <c r="I257" s="34"/>
      <c r="L257" s="111">
        <f t="shared" si="9"/>
        <v>0</v>
      </c>
      <c r="M257" s="111">
        <f t="shared" si="10"/>
        <v>0</v>
      </c>
      <c r="N257" s="111">
        <f>IF(ISBLANK(B257),0,IF(ISNA(VLOOKUP(B257,'Form LTAHO General'!$B:$B,1,FALSE)),1,0))</f>
        <v>0</v>
      </c>
      <c r="O257" s="111">
        <f>IF(ISBLANK(D257),0,IF(ISNA(VLOOKUP(D257,'Form LTAHO Dropdowns (Hidden)'!$H$1:$H$2,1,FALSE)),1,0))</f>
        <v>0</v>
      </c>
      <c r="P257" s="111">
        <f>IF(ISBLANK(E257),0,IF(ISNA(VLOOKUP(E257,'Form LTAHO Dropdowns (Hidden)'!$I$1:$I$12,1,FALSE)),1,0))</f>
        <v>0</v>
      </c>
      <c r="Q257" s="111">
        <f>IF(ISBLANK(I257),0,IF(ISNA(VLOOKUP(I257,'Form LTAHO Dropdowns (Hidden)'!$N$1:$N$4,1,FALSE)),1,0))</f>
        <v>0</v>
      </c>
      <c r="R257" s="111" t="str">
        <f t="shared" si="11"/>
        <v/>
      </c>
      <c r="S257" s="111">
        <f>IF(ISBLANK(R257),0,IF(ISNA(VLOOKUP(R257,'Form LTAHO Transaction'!$AH:$AH,1,FALSE)),1,0))</f>
        <v>0</v>
      </c>
    </row>
    <row r="258" spans="2:19" x14ac:dyDescent="0.25">
      <c r="B258" s="12"/>
      <c r="C258" s="12"/>
      <c r="D258" s="12"/>
      <c r="E258" s="12"/>
      <c r="F258" s="12"/>
      <c r="G258" s="33"/>
      <c r="H258" s="34"/>
      <c r="I258" s="34"/>
      <c r="L258" s="111">
        <f t="shared" si="9"/>
        <v>0</v>
      </c>
      <c r="M258" s="111">
        <f t="shared" si="10"/>
        <v>0</v>
      </c>
      <c r="N258" s="111">
        <f>IF(ISBLANK(B258),0,IF(ISNA(VLOOKUP(B258,'Form LTAHO General'!$B:$B,1,FALSE)),1,0))</f>
        <v>0</v>
      </c>
      <c r="O258" s="111">
        <f>IF(ISBLANK(D258),0,IF(ISNA(VLOOKUP(D258,'Form LTAHO Dropdowns (Hidden)'!$H$1:$H$2,1,FALSE)),1,0))</f>
        <v>0</v>
      </c>
      <c r="P258" s="111">
        <f>IF(ISBLANK(E258),0,IF(ISNA(VLOOKUP(E258,'Form LTAHO Dropdowns (Hidden)'!$I$1:$I$12,1,FALSE)),1,0))</f>
        <v>0</v>
      </c>
      <c r="Q258" s="111">
        <f>IF(ISBLANK(I258),0,IF(ISNA(VLOOKUP(I258,'Form LTAHO Dropdowns (Hidden)'!$N$1:$N$4,1,FALSE)),1,0))</f>
        <v>0</v>
      </c>
      <c r="R258" s="111" t="str">
        <f t="shared" si="11"/>
        <v/>
      </c>
      <c r="S258" s="111">
        <f>IF(ISBLANK(R258),0,IF(ISNA(VLOOKUP(R258,'Form LTAHO Transaction'!$AH:$AH,1,FALSE)),1,0))</f>
        <v>0</v>
      </c>
    </row>
    <row r="259" spans="2:19" x14ac:dyDescent="0.25">
      <c r="B259" s="12"/>
      <c r="C259" s="12"/>
      <c r="D259" s="12"/>
      <c r="E259" s="12"/>
      <c r="F259" s="12"/>
      <c r="G259" s="33"/>
      <c r="H259" s="34"/>
      <c r="I259" s="34"/>
      <c r="L259" s="111">
        <f t="shared" si="9"/>
        <v>0</v>
      </c>
      <c r="M259" s="111">
        <f t="shared" si="10"/>
        <v>0</v>
      </c>
      <c r="N259" s="111">
        <f>IF(ISBLANK(B259),0,IF(ISNA(VLOOKUP(B259,'Form LTAHO General'!$B:$B,1,FALSE)),1,0))</f>
        <v>0</v>
      </c>
      <c r="O259" s="111">
        <f>IF(ISBLANK(D259),0,IF(ISNA(VLOOKUP(D259,'Form LTAHO Dropdowns (Hidden)'!$H$1:$H$2,1,FALSE)),1,0))</f>
        <v>0</v>
      </c>
      <c r="P259" s="111">
        <f>IF(ISBLANK(E259),0,IF(ISNA(VLOOKUP(E259,'Form LTAHO Dropdowns (Hidden)'!$I$1:$I$12,1,FALSE)),1,0))</f>
        <v>0</v>
      </c>
      <c r="Q259" s="111">
        <f>IF(ISBLANK(I259),0,IF(ISNA(VLOOKUP(I259,'Form LTAHO Dropdowns (Hidden)'!$N$1:$N$4,1,FALSE)),1,0))</f>
        <v>0</v>
      </c>
      <c r="R259" s="111" t="str">
        <f t="shared" si="11"/>
        <v/>
      </c>
      <c r="S259" s="111">
        <f>IF(ISBLANK(R259),0,IF(ISNA(VLOOKUP(R259,'Form LTAHO Transaction'!$AH:$AH,1,FALSE)),1,0))</f>
        <v>0</v>
      </c>
    </row>
    <row r="260" spans="2:19" x14ac:dyDescent="0.25">
      <c r="B260" s="12"/>
      <c r="C260" s="12"/>
      <c r="D260" s="12"/>
      <c r="E260" s="12"/>
      <c r="F260" s="12"/>
      <c r="G260" s="33"/>
      <c r="H260" s="34"/>
      <c r="I260" s="34"/>
      <c r="L260" s="111">
        <f t="shared" ref="L260:L323" si="12">IF(COUNTA(B260:I260)&gt;0,2-(COUNTA(B260:C260)),0)</f>
        <v>0</v>
      </c>
      <c r="M260" s="111">
        <f t="shared" ref="M260:M323" si="13">IF(E260="Others",COUNTBLANK(F260),0)</f>
        <v>0</v>
      </c>
      <c r="N260" s="111">
        <f>IF(ISBLANK(B260),0,IF(ISNA(VLOOKUP(B260,'Form LTAHO General'!$B:$B,1,FALSE)),1,0))</f>
        <v>0</v>
      </c>
      <c r="O260" s="111">
        <f>IF(ISBLANK(D260),0,IF(ISNA(VLOOKUP(D260,'Form LTAHO Dropdowns (Hidden)'!$H$1:$H$2,1,FALSE)),1,0))</f>
        <v>0</v>
      </c>
      <c r="P260" s="111">
        <f>IF(ISBLANK(E260),0,IF(ISNA(VLOOKUP(E260,'Form LTAHO Dropdowns (Hidden)'!$I$1:$I$12,1,FALSE)),1,0))</f>
        <v>0</v>
      </c>
      <c r="Q260" s="111">
        <f>IF(ISBLANK(I260),0,IF(ISNA(VLOOKUP(I260,'Form LTAHO Dropdowns (Hidden)'!$N$1:$N$4,1,FALSE)),1,0))</f>
        <v>0</v>
      </c>
      <c r="R260" s="111" t="str">
        <f t="shared" ref="R260:R323" si="14">_xlfn.CONCAT(B260:C260)</f>
        <v/>
      </c>
      <c r="S260" s="111">
        <f>IF(ISBLANK(R260),0,IF(ISNA(VLOOKUP(R260,'Form LTAHO Transaction'!$AH:$AH,1,FALSE)),1,0))</f>
        <v>0</v>
      </c>
    </row>
    <row r="261" spans="2:19" x14ac:dyDescent="0.25">
      <c r="B261" s="12"/>
      <c r="C261" s="12"/>
      <c r="D261" s="12"/>
      <c r="E261" s="12"/>
      <c r="F261" s="12"/>
      <c r="G261" s="33"/>
      <c r="H261" s="34"/>
      <c r="I261" s="34"/>
      <c r="L261" s="111">
        <f t="shared" si="12"/>
        <v>0</v>
      </c>
      <c r="M261" s="111">
        <f t="shared" si="13"/>
        <v>0</v>
      </c>
      <c r="N261" s="111">
        <f>IF(ISBLANK(B261),0,IF(ISNA(VLOOKUP(B261,'Form LTAHO General'!$B:$B,1,FALSE)),1,0))</f>
        <v>0</v>
      </c>
      <c r="O261" s="111">
        <f>IF(ISBLANK(D261),0,IF(ISNA(VLOOKUP(D261,'Form LTAHO Dropdowns (Hidden)'!$H$1:$H$2,1,FALSE)),1,0))</f>
        <v>0</v>
      </c>
      <c r="P261" s="111">
        <f>IF(ISBLANK(E261),0,IF(ISNA(VLOOKUP(E261,'Form LTAHO Dropdowns (Hidden)'!$I$1:$I$12,1,FALSE)),1,0))</f>
        <v>0</v>
      </c>
      <c r="Q261" s="111">
        <f>IF(ISBLANK(I261),0,IF(ISNA(VLOOKUP(I261,'Form LTAHO Dropdowns (Hidden)'!$N$1:$N$4,1,FALSE)),1,0))</f>
        <v>0</v>
      </c>
      <c r="R261" s="111" t="str">
        <f t="shared" si="14"/>
        <v/>
      </c>
      <c r="S261" s="111">
        <f>IF(ISBLANK(R261),0,IF(ISNA(VLOOKUP(R261,'Form LTAHO Transaction'!$AH:$AH,1,FALSE)),1,0))</f>
        <v>0</v>
      </c>
    </row>
    <row r="262" spans="2:19" x14ac:dyDescent="0.25">
      <c r="B262" s="12"/>
      <c r="C262" s="12"/>
      <c r="D262" s="12"/>
      <c r="E262" s="12"/>
      <c r="F262" s="12"/>
      <c r="G262" s="33"/>
      <c r="H262" s="34"/>
      <c r="I262" s="34"/>
      <c r="L262" s="111">
        <f t="shared" si="12"/>
        <v>0</v>
      </c>
      <c r="M262" s="111">
        <f t="shared" si="13"/>
        <v>0</v>
      </c>
      <c r="N262" s="111">
        <f>IF(ISBLANK(B262),0,IF(ISNA(VLOOKUP(B262,'Form LTAHO General'!$B:$B,1,FALSE)),1,0))</f>
        <v>0</v>
      </c>
      <c r="O262" s="111">
        <f>IF(ISBLANK(D262),0,IF(ISNA(VLOOKUP(D262,'Form LTAHO Dropdowns (Hidden)'!$H$1:$H$2,1,FALSE)),1,0))</f>
        <v>0</v>
      </c>
      <c r="P262" s="111">
        <f>IF(ISBLANK(E262),0,IF(ISNA(VLOOKUP(E262,'Form LTAHO Dropdowns (Hidden)'!$I$1:$I$12,1,FALSE)),1,0))</f>
        <v>0</v>
      </c>
      <c r="Q262" s="111">
        <f>IF(ISBLANK(I262),0,IF(ISNA(VLOOKUP(I262,'Form LTAHO Dropdowns (Hidden)'!$N$1:$N$4,1,FALSE)),1,0))</f>
        <v>0</v>
      </c>
      <c r="R262" s="111" t="str">
        <f t="shared" si="14"/>
        <v/>
      </c>
      <c r="S262" s="111">
        <f>IF(ISBLANK(R262),0,IF(ISNA(VLOOKUP(R262,'Form LTAHO Transaction'!$AH:$AH,1,FALSE)),1,0))</f>
        <v>0</v>
      </c>
    </row>
    <row r="263" spans="2:19" x14ac:dyDescent="0.25">
      <c r="B263" s="12"/>
      <c r="C263" s="12"/>
      <c r="D263" s="12"/>
      <c r="E263" s="12"/>
      <c r="F263" s="12"/>
      <c r="G263" s="33"/>
      <c r="H263" s="34"/>
      <c r="I263" s="34"/>
      <c r="L263" s="111">
        <f t="shared" si="12"/>
        <v>0</v>
      </c>
      <c r="M263" s="111">
        <f t="shared" si="13"/>
        <v>0</v>
      </c>
      <c r="N263" s="111">
        <f>IF(ISBLANK(B263),0,IF(ISNA(VLOOKUP(B263,'Form LTAHO General'!$B:$B,1,FALSE)),1,0))</f>
        <v>0</v>
      </c>
      <c r="O263" s="111">
        <f>IF(ISBLANK(D263),0,IF(ISNA(VLOOKUP(D263,'Form LTAHO Dropdowns (Hidden)'!$H$1:$H$2,1,FALSE)),1,0))</f>
        <v>0</v>
      </c>
      <c r="P263" s="111">
        <f>IF(ISBLANK(E263),0,IF(ISNA(VLOOKUP(E263,'Form LTAHO Dropdowns (Hidden)'!$I$1:$I$12,1,FALSE)),1,0))</f>
        <v>0</v>
      </c>
      <c r="Q263" s="111">
        <f>IF(ISBLANK(I263),0,IF(ISNA(VLOOKUP(I263,'Form LTAHO Dropdowns (Hidden)'!$N$1:$N$4,1,FALSE)),1,0))</f>
        <v>0</v>
      </c>
      <c r="R263" s="111" t="str">
        <f t="shared" si="14"/>
        <v/>
      </c>
      <c r="S263" s="111">
        <f>IF(ISBLANK(R263),0,IF(ISNA(VLOOKUP(R263,'Form LTAHO Transaction'!$AH:$AH,1,FALSE)),1,0))</f>
        <v>0</v>
      </c>
    </row>
    <row r="264" spans="2:19" x14ac:dyDescent="0.25">
      <c r="B264" s="12"/>
      <c r="C264" s="12"/>
      <c r="D264" s="12"/>
      <c r="E264" s="12"/>
      <c r="F264" s="12"/>
      <c r="G264" s="33"/>
      <c r="H264" s="34"/>
      <c r="I264" s="34"/>
      <c r="L264" s="111">
        <f t="shared" si="12"/>
        <v>0</v>
      </c>
      <c r="M264" s="111">
        <f t="shared" si="13"/>
        <v>0</v>
      </c>
      <c r="N264" s="111">
        <f>IF(ISBLANK(B264),0,IF(ISNA(VLOOKUP(B264,'Form LTAHO General'!$B:$B,1,FALSE)),1,0))</f>
        <v>0</v>
      </c>
      <c r="O264" s="111">
        <f>IF(ISBLANK(D264),0,IF(ISNA(VLOOKUP(D264,'Form LTAHO Dropdowns (Hidden)'!$H$1:$H$2,1,FALSE)),1,0))</f>
        <v>0</v>
      </c>
      <c r="P264" s="111">
        <f>IF(ISBLANK(E264),0,IF(ISNA(VLOOKUP(E264,'Form LTAHO Dropdowns (Hidden)'!$I$1:$I$12,1,FALSE)),1,0))</f>
        <v>0</v>
      </c>
      <c r="Q264" s="111">
        <f>IF(ISBLANK(I264),0,IF(ISNA(VLOOKUP(I264,'Form LTAHO Dropdowns (Hidden)'!$N$1:$N$4,1,FALSE)),1,0))</f>
        <v>0</v>
      </c>
      <c r="R264" s="111" t="str">
        <f t="shared" si="14"/>
        <v/>
      </c>
      <c r="S264" s="111">
        <f>IF(ISBLANK(R264),0,IF(ISNA(VLOOKUP(R264,'Form LTAHO Transaction'!$AH:$AH,1,FALSE)),1,0))</f>
        <v>0</v>
      </c>
    </row>
    <row r="265" spans="2:19" x14ac:dyDescent="0.25">
      <c r="B265" s="12"/>
      <c r="C265" s="12"/>
      <c r="D265" s="12"/>
      <c r="E265" s="12"/>
      <c r="F265" s="12"/>
      <c r="G265" s="33"/>
      <c r="H265" s="34"/>
      <c r="I265" s="34"/>
      <c r="L265" s="111">
        <f t="shared" si="12"/>
        <v>0</v>
      </c>
      <c r="M265" s="111">
        <f t="shared" si="13"/>
        <v>0</v>
      </c>
      <c r="N265" s="111">
        <f>IF(ISBLANK(B265),0,IF(ISNA(VLOOKUP(B265,'Form LTAHO General'!$B:$B,1,FALSE)),1,0))</f>
        <v>0</v>
      </c>
      <c r="O265" s="111">
        <f>IF(ISBLANK(D265),0,IF(ISNA(VLOOKUP(D265,'Form LTAHO Dropdowns (Hidden)'!$H$1:$H$2,1,FALSE)),1,0))</f>
        <v>0</v>
      </c>
      <c r="P265" s="111">
        <f>IF(ISBLANK(E265),0,IF(ISNA(VLOOKUP(E265,'Form LTAHO Dropdowns (Hidden)'!$I$1:$I$12,1,FALSE)),1,0))</f>
        <v>0</v>
      </c>
      <c r="Q265" s="111">
        <f>IF(ISBLANK(I265),0,IF(ISNA(VLOOKUP(I265,'Form LTAHO Dropdowns (Hidden)'!$N$1:$N$4,1,FALSE)),1,0))</f>
        <v>0</v>
      </c>
      <c r="R265" s="111" t="str">
        <f t="shared" si="14"/>
        <v/>
      </c>
      <c r="S265" s="111">
        <f>IF(ISBLANK(R265),0,IF(ISNA(VLOOKUP(R265,'Form LTAHO Transaction'!$AH:$AH,1,FALSE)),1,0))</f>
        <v>0</v>
      </c>
    </row>
    <row r="266" spans="2:19" x14ac:dyDescent="0.25">
      <c r="B266" s="12"/>
      <c r="C266" s="12"/>
      <c r="D266" s="12"/>
      <c r="E266" s="12"/>
      <c r="F266" s="12"/>
      <c r="G266" s="33"/>
      <c r="H266" s="34"/>
      <c r="I266" s="34"/>
      <c r="L266" s="111">
        <f t="shared" si="12"/>
        <v>0</v>
      </c>
      <c r="M266" s="111">
        <f t="shared" si="13"/>
        <v>0</v>
      </c>
      <c r="N266" s="111">
        <f>IF(ISBLANK(B266),0,IF(ISNA(VLOOKUP(B266,'Form LTAHO General'!$B:$B,1,FALSE)),1,0))</f>
        <v>0</v>
      </c>
      <c r="O266" s="111">
        <f>IF(ISBLANK(D266),0,IF(ISNA(VLOOKUP(D266,'Form LTAHO Dropdowns (Hidden)'!$H$1:$H$2,1,FALSE)),1,0))</f>
        <v>0</v>
      </c>
      <c r="P266" s="111">
        <f>IF(ISBLANK(E266),0,IF(ISNA(VLOOKUP(E266,'Form LTAHO Dropdowns (Hidden)'!$I$1:$I$12,1,FALSE)),1,0))</f>
        <v>0</v>
      </c>
      <c r="Q266" s="111">
        <f>IF(ISBLANK(I266),0,IF(ISNA(VLOOKUP(I266,'Form LTAHO Dropdowns (Hidden)'!$N$1:$N$4,1,FALSE)),1,0))</f>
        <v>0</v>
      </c>
      <c r="R266" s="111" t="str">
        <f t="shared" si="14"/>
        <v/>
      </c>
      <c r="S266" s="111">
        <f>IF(ISBLANK(R266),0,IF(ISNA(VLOOKUP(R266,'Form LTAHO Transaction'!$AH:$AH,1,FALSE)),1,0))</f>
        <v>0</v>
      </c>
    </row>
    <row r="267" spans="2:19" x14ac:dyDescent="0.25">
      <c r="B267" s="12"/>
      <c r="C267" s="12"/>
      <c r="D267" s="12"/>
      <c r="E267" s="12"/>
      <c r="F267" s="12"/>
      <c r="G267" s="33"/>
      <c r="H267" s="34"/>
      <c r="I267" s="34"/>
      <c r="L267" s="111">
        <f t="shared" si="12"/>
        <v>0</v>
      </c>
      <c r="M267" s="111">
        <f t="shared" si="13"/>
        <v>0</v>
      </c>
      <c r="N267" s="111">
        <f>IF(ISBLANK(B267),0,IF(ISNA(VLOOKUP(B267,'Form LTAHO General'!$B:$B,1,FALSE)),1,0))</f>
        <v>0</v>
      </c>
      <c r="O267" s="111">
        <f>IF(ISBLANK(D267),0,IF(ISNA(VLOOKUP(D267,'Form LTAHO Dropdowns (Hidden)'!$H$1:$H$2,1,FALSE)),1,0))</f>
        <v>0</v>
      </c>
      <c r="P267" s="111">
        <f>IF(ISBLANK(E267),0,IF(ISNA(VLOOKUP(E267,'Form LTAHO Dropdowns (Hidden)'!$I$1:$I$12,1,FALSE)),1,0))</f>
        <v>0</v>
      </c>
      <c r="Q267" s="111">
        <f>IF(ISBLANK(I267),0,IF(ISNA(VLOOKUP(I267,'Form LTAHO Dropdowns (Hidden)'!$N$1:$N$4,1,FALSE)),1,0))</f>
        <v>0</v>
      </c>
      <c r="R267" s="111" t="str">
        <f t="shared" si="14"/>
        <v/>
      </c>
      <c r="S267" s="111">
        <f>IF(ISBLANK(R267),0,IF(ISNA(VLOOKUP(R267,'Form LTAHO Transaction'!$AH:$AH,1,FALSE)),1,0))</f>
        <v>0</v>
      </c>
    </row>
    <row r="268" spans="2:19" x14ac:dyDescent="0.25">
      <c r="B268" s="12"/>
      <c r="C268" s="12"/>
      <c r="D268" s="12"/>
      <c r="E268" s="12"/>
      <c r="F268" s="12"/>
      <c r="G268" s="33"/>
      <c r="H268" s="34"/>
      <c r="I268" s="34"/>
      <c r="L268" s="111">
        <f t="shared" si="12"/>
        <v>0</v>
      </c>
      <c r="M268" s="111">
        <f t="shared" si="13"/>
        <v>0</v>
      </c>
      <c r="N268" s="111">
        <f>IF(ISBLANK(B268),0,IF(ISNA(VLOOKUP(B268,'Form LTAHO General'!$B:$B,1,FALSE)),1,0))</f>
        <v>0</v>
      </c>
      <c r="O268" s="111">
        <f>IF(ISBLANK(D268),0,IF(ISNA(VLOOKUP(D268,'Form LTAHO Dropdowns (Hidden)'!$H$1:$H$2,1,FALSE)),1,0))</f>
        <v>0</v>
      </c>
      <c r="P268" s="111">
        <f>IF(ISBLANK(E268),0,IF(ISNA(VLOOKUP(E268,'Form LTAHO Dropdowns (Hidden)'!$I$1:$I$12,1,FALSE)),1,0))</f>
        <v>0</v>
      </c>
      <c r="Q268" s="111">
        <f>IF(ISBLANK(I268),0,IF(ISNA(VLOOKUP(I268,'Form LTAHO Dropdowns (Hidden)'!$N$1:$N$4,1,FALSE)),1,0))</f>
        <v>0</v>
      </c>
      <c r="R268" s="111" t="str">
        <f t="shared" si="14"/>
        <v/>
      </c>
      <c r="S268" s="111">
        <f>IF(ISBLANK(R268),0,IF(ISNA(VLOOKUP(R268,'Form LTAHO Transaction'!$AH:$AH,1,FALSE)),1,0))</f>
        <v>0</v>
      </c>
    </row>
    <row r="269" spans="2:19" x14ac:dyDescent="0.25">
      <c r="B269" s="12"/>
      <c r="C269" s="12"/>
      <c r="D269" s="12"/>
      <c r="E269" s="12"/>
      <c r="F269" s="12"/>
      <c r="G269" s="33"/>
      <c r="H269" s="34"/>
      <c r="I269" s="34"/>
      <c r="L269" s="111">
        <f t="shared" si="12"/>
        <v>0</v>
      </c>
      <c r="M269" s="111">
        <f t="shared" si="13"/>
        <v>0</v>
      </c>
      <c r="N269" s="111">
        <f>IF(ISBLANK(B269),0,IF(ISNA(VLOOKUP(B269,'Form LTAHO General'!$B:$B,1,FALSE)),1,0))</f>
        <v>0</v>
      </c>
      <c r="O269" s="111">
        <f>IF(ISBLANK(D269),0,IF(ISNA(VLOOKUP(D269,'Form LTAHO Dropdowns (Hidden)'!$H$1:$H$2,1,FALSE)),1,0))</f>
        <v>0</v>
      </c>
      <c r="P269" s="111">
        <f>IF(ISBLANK(E269),0,IF(ISNA(VLOOKUP(E269,'Form LTAHO Dropdowns (Hidden)'!$I$1:$I$12,1,FALSE)),1,0))</f>
        <v>0</v>
      </c>
      <c r="Q269" s="111">
        <f>IF(ISBLANK(I269),0,IF(ISNA(VLOOKUP(I269,'Form LTAHO Dropdowns (Hidden)'!$N$1:$N$4,1,FALSE)),1,0))</f>
        <v>0</v>
      </c>
      <c r="R269" s="111" t="str">
        <f t="shared" si="14"/>
        <v/>
      </c>
      <c r="S269" s="111">
        <f>IF(ISBLANK(R269),0,IF(ISNA(VLOOKUP(R269,'Form LTAHO Transaction'!$AH:$AH,1,FALSE)),1,0))</f>
        <v>0</v>
      </c>
    </row>
    <row r="270" spans="2:19" x14ac:dyDescent="0.25">
      <c r="B270" s="12"/>
      <c r="C270" s="12"/>
      <c r="D270" s="12"/>
      <c r="E270" s="12"/>
      <c r="F270" s="12"/>
      <c r="G270" s="33"/>
      <c r="H270" s="34"/>
      <c r="I270" s="34"/>
      <c r="L270" s="111">
        <f t="shared" si="12"/>
        <v>0</v>
      </c>
      <c r="M270" s="111">
        <f t="shared" si="13"/>
        <v>0</v>
      </c>
      <c r="N270" s="111">
        <f>IF(ISBLANK(B270),0,IF(ISNA(VLOOKUP(B270,'Form LTAHO General'!$B:$B,1,FALSE)),1,0))</f>
        <v>0</v>
      </c>
      <c r="O270" s="111">
        <f>IF(ISBLANK(D270),0,IF(ISNA(VLOOKUP(D270,'Form LTAHO Dropdowns (Hidden)'!$H$1:$H$2,1,FALSE)),1,0))</f>
        <v>0</v>
      </c>
      <c r="P270" s="111">
        <f>IF(ISBLANK(E270),0,IF(ISNA(VLOOKUP(E270,'Form LTAHO Dropdowns (Hidden)'!$I$1:$I$12,1,FALSE)),1,0))</f>
        <v>0</v>
      </c>
      <c r="Q270" s="111">
        <f>IF(ISBLANK(I270),0,IF(ISNA(VLOOKUP(I270,'Form LTAHO Dropdowns (Hidden)'!$N$1:$N$4,1,FALSE)),1,0))</f>
        <v>0</v>
      </c>
      <c r="R270" s="111" t="str">
        <f t="shared" si="14"/>
        <v/>
      </c>
      <c r="S270" s="111">
        <f>IF(ISBLANK(R270),0,IF(ISNA(VLOOKUP(R270,'Form LTAHO Transaction'!$AH:$AH,1,FALSE)),1,0))</f>
        <v>0</v>
      </c>
    </row>
    <row r="271" spans="2:19" x14ac:dyDescent="0.25">
      <c r="B271" s="12"/>
      <c r="C271" s="12"/>
      <c r="D271" s="12"/>
      <c r="E271" s="12"/>
      <c r="F271" s="12"/>
      <c r="G271" s="33"/>
      <c r="H271" s="34"/>
      <c r="I271" s="34"/>
      <c r="L271" s="111">
        <f t="shared" si="12"/>
        <v>0</v>
      </c>
      <c r="M271" s="111">
        <f t="shared" si="13"/>
        <v>0</v>
      </c>
      <c r="N271" s="111">
        <f>IF(ISBLANK(B271),0,IF(ISNA(VLOOKUP(B271,'Form LTAHO General'!$B:$B,1,FALSE)),1,0))</f>
        <v>0</v>
      </c>
      <c r="O271" s="111">
        <f>IF(ISBLANK(D271),0,IF(ISNA(VLOOKUP(D271,'Form LTAHO Dropdowns (Hidden)'!$H$1:$H$2,1,FALSE)),1,0))</f>
        <v>0</v>
      </c>
      <c r="P271" s="111">
        <f>IF(ISBLANK(E271),0,IF(ISNA(VLOOKUP(E271,'Form LTAHO Dropdowns (Hidden)'!$I$1:$I$12,1,FALSE)),1,0))</f>
        <v>0</v>
      </c>
      <c r="Q271" s="111">
        <f>IF(ISBLANK(I271),0,IF(ISNA(VLOOKUP(I271,'Form LTAHO Dropdowns (Hidden)'!$N$1:$N$4,1,FALSE)),1,0))</f>
        <v>0</v>
      </c>
      <c r="R271" s="111" t="str">
        <f t="shared" si="14"/>
        <v/>
      </c>
      <c r="S271" s="111">
        <f>IF(ISBLANK(R271),0,IF(ISNA(VLOOKUP(R271,'Form LTAHO Transaction'!$AH:$AH,1,FALSE)),1,0))</f>
        <v>0</v>
      </c>
    </row>
    <row r="272" spans="2:19" x14ac:dyDescent="0.25">
      <c r="B272" s="12"/>
      <c r="C272" s="12"/>
      <c r="D272" s="12"/>
      <c r="E272" s="12"/>
      <c r="F272" s="12"/>
      <c r="G272" s="33"/>
      <c r="H272" s="34"/>
      <c r="I272" s="34"/>
      <c r="L272" s="111">
        <f t="shared" si="12"/>
        <v>0</v>
      </c>
      <c r="M272" s="111">
        <f t="shared" si="13"/>
        <v>0</v>
      </c>
      <c r="N272" s="111">
        <f>IF(ISBLANK(B272),0,IF(ISNA(VLOOKUP(B272,'Form LTAHO General'!$B:$B,1,FALSE)),1,0))</f>
        <v>0</v>
      </c>
      <c r="O272" s="111">
        <f>IF(ISBLANK(D272),0,IF(ISNA(VLOOKUP(D272,'Form LTAHO Dropdowns (Hidden)'!$H$1:$H$2,1,FALSE)),1,0))</f>
        <v>0</v>
      </c>
      <c r="P272" s="111">
        <f>IF(ISBLANK(E272),0,IF(ISNA(VLOOKUP(E272,'Form LTAHO Dropdowns (Hidden)'!$I$1:$I$12,1,FALSE)),1,0))</f>
        <v>0</v>
      </c>
      <c r="Q272" s="111">
        <f>IF(ISBLANK(I272),0,IF(ISNA(VLOOKUP(I272,'Form LTAHO Dropdowns (Hidden)'!$N$1:$N$4,1,FALSE)),1,0))</f>
        <v>0</v>
      </c>
      <c r="R272" s="111" t="str">
        <f t="shared" si="14"/>
        <v/>
      </c>
      <c r="S272" s="111">
        <f>IF(ISBLANK(R272),0,IF(ISNA(VLOOKUP(R272,'Form LTAHO Transaction'!$AH:$AH,1,FALSE)),1,0))</f>
        <v>0</v>
      </c>
    </row>
    <row r="273" spans="2:19" x14ac:dyDescent="0.25">
      <c r="B273" s="12"/>
      <c r="C273" s="12"/>
      <c r="D273" s="12"/>
      <c r="E273" s="12"/>
      <c r="F273" s="12"/>
      <c r="G273" s="33"/>
      <c r="H273" s="34"/>
      <c r="I273" s="34"/>
      <c r="L273" s="111">
        <f t="shared" si="12"/>
        <v>0</v>
      </c>
      <c r="M273" s="111">
        <f t="shared" si="13"/>
        <v>0</v>
      </c>
      <c r="N273" s="111">
        <f>IF(ISBLANK(B273),0,IF(ISNA(VLOOKUP(B273,'Form LTAHO General'!$B:$B,1,FALSE)),1,0))</f>
        <v>0</v>
      </c>
      <c r="O273" s="111">
        <f>IF(ISBLANK(D273),0,IF(ISNA(VLOOKUP(D273,'Form LTAHO Dropdowns (Hidden)'!$H$1:$H$2,1,FALSE)),1,0))</f>
        <v>0</v>
      </c>
      <c r="P273" s="111">
        <f>IF(ISBLANK(E273),0,IF(ISNA(VLOOKUP(E273,'Form LTAHO Dropdowns (Hidden)'!$I$1:$I$12,1,FALSE)),1,0))</f>
        <v>0</v>
      </c>
      <c r="Q273" s="111">
        <f>IF(ISBLANK(I273),0,IF(ISNA(VLOOKUP(I273,'Form LTAHO Dropdowns (Hidden)'!$N$1:$N$4,1,FALSE)),1,0))</f>
        <v>0</v>
      </c>
      <c r="R273" s="111" t="str">
        <f t="shared" si="14"/>
        <v/>
      </c>
      <c r="S273" s="111">
        <f>IF(ISBLANK(R273),0,IF(ISNA(VLOOKUP(R273,'Form LTAHO Transaction'!$AH:$AH,1,FALSE)),1,0))</f>
        <v>0</v>
      </c>
    </row>
    <row r="274" spans="2:19" x14ac:dyDescent="0.25">
      <c r="B274" s="12"/>
      <c r="C274" s="12"/>
      <c r="D274" s="12"/>
      <c r="E274" s="12"/>
      <c r="F274" s="12"/>
      <c r="G274" s="33"/>
      <c r="H274" s="34"/>
      <c r="I274" s="34"/>
      <c r="L274" s="111">
        <f t="shared" si="12"/>
        <v>0</v>
      </c>
      <c r="M274" s="111">
        <f t="shared" si="13"/>
        <v>0</v>
      </c>
      <c r="N274" s="111">
        <f>IF(ISBLANK(B274),0,IF(ISNA(VLOOKUP(B274,'Form LTAHO General'!$B:$B,1,FALSE)),1,0))</f>
        <v>0</v>
      </c>
      <c r="O274" s="111">
        <f>IF(ISBLANK(D274),0,IF(ISNA(VLOOKUP(D274,'Form LTAHO Dropdowns (Hidden)'!$H$1:$H$2,1,FALSE)),1,0))</f>
        <v>0</v>
      </c>
      <c r="P274" s="111">
        <f>IF(ISBLANK(E274),0,IF(ISNA(VLOOKUP(E274,'Form LTAHO Dropdowns (Hidden)'!$I$1:$I$12,1,FALSE)),1,0))</f>
        <v>0</v>
      </c>
      <c r="Q274" s="111">
        <f>IF(ISBLANK(I274),0,IF(ISNA(VLOOKUP(I274,'Form LTAHO Dropdowns (Hidden)'!$N$1:$N$4,1,FALSE)),1,0))</f>
        <v>0</v>
      </c>
      <c r="R274" s="111" t="str">
        <f t="shared" si="14"/>
        <v/>
      </c>
      <c r="S274" s="111">
        <f>IF(ISBLANK(R274),0,IF(ISNA(VLOOKUP(R274,'Form LTAHO Transaction'!$AH:$AH,1,FALSE)),1,0))</f>
        <v>0</v>
      </c>
    </row>
    <row r="275" spans="2:19" x14ac:dyDescent="0.25">
      <c r="B275" s="12"/>
      <c r="C275" s="12"/>
      <c r="D275" s="12"/>
      <c r="E275" s="12"/>
      <c r="F275" s="12"/>
      <c r="G275" s="33"/>
      <c r="H275" s="34"/>
      <c r="I275" s="34"/>
      <c r="L275" s="111">
        <f t="shared" si="12"/>
        <v>0</v>
      </c>
      <c r="M275" s="111">
        <f t="shared" si="13"/>
        <v>0</v>
      </c>
      <c r="N275" s="111">
        <f>IF(ISBLANK(B275),0,IF(ISNA(VLOOKUP(B275,'Form LTAHO General'!$B:$B,1,FALSE)),1,0))</f>
        <v>0</v>
      </c>
      <c r="O275" s="111">
        <f>IF(ISBLANK(D275),0,IF(ISNA(VLOOKUP(D275,'Form LTAHO Dropdowns (Hidden)'!$H$1:$H$2,1,FALSE)),1,0))</f>
        <v>0</v>
      </c>
      <c r="P275" s="111">
        <f>IF(ISBLANK(E275),0,IF(ISNA(VLOOKUP(E275,'Form LTAHO Dropdowns (Hidden)'!$I$1:$I$12,1,FALSE)),1,0))</f>
        <v>0</v>
      </c>
      <c r="Q275" s="111">
        <f>IF(ISBLANK(I275),0,IF(ISNA(VLOOKUP(I275,'Form LTAHO Dropdowns (Hidden)'!$N$1:$N$4,1,FALSE)),1,0))</f>
        <v>0</v>
      </c>
      <c r="R275" s="111" t="str">
        <f t="shared" si="14"/>
        <v/>
      </c>
      <c r="S275" s="111">
        <f>IF(ISBLANK(R275),0,IF(ISNA(VLOOKUP(R275,'Form LTAHO Transaction'!$AH:$AH,1,FALSE)),1,0))</f>
        <v>0</v>
      </c>
    </row>
    <row r="276" spans="2:19" x14ac:dyDescent="0.25">
      <c r="B276" s="12"/>
      <c r="C276" s="12"/>
      <c r="D276" s="12"/>
      <c r="E276" s="12"/>
      <c r="F276" s="12"/>
      <c r="G276" s="33"/>
      <c r="H276" s="34"/>
      <c r="I276" s="34"/>
      <c r="L276" s="111">
        <f t="shared" si="12"/>
        <v>0</v>
      </c>
      <c r="M276" s="111">
        <f t="shared" si="13"/>
        <v>0</v>
      </c>
      <c r="N276" s="111">
        <f>IF(ISBLANK(B276),0,IF(ISNA(VLOOKUP(B276,'Form LTAHO General'!$B:$B,1,FALSE)),1,0))</f>
        <v>0</v>
      </c>
      <c r="O276" s="111">
        <f>IF(ISBLANK(D276),0,IF(ISNA(VLOOKUP(D276,'Form LTAHO Dropdowns (Hidden)'!$H$1:$H$2,1,FALSE)),1,0))</f>
        <v>0</v>
      </c>
      <c r="P276" s="111">
        <f>IF(ISBLANK(E276),0,IF(ISNA(VLOOKUP(E276,'Form LTAHO Dropdowns (Hidden)'!$I$1:$I$12,1,FALSE)),1,0))</f>
        <v>0</v>
      </c>
      <c r="Q276" s="111">
        <f>IF(ISBLANK(I276),0,IF(ISNA(VLOOKUP(I276,'Form LTAHO Dropdowns (Hidden)'!$N$1:$N$4,1,FALSE)),1,0))</f>
        <v>0</v>
      </c>
      <c r="R276" s="111" t="str">
        <f t="shared" si="14"/>
        <v/>
      </c>
      <c r="S276" s="111">
        <f>IF(ISBLANK(R276),0,IF(ISNA(VLOOKUP(R276,'Form LTAHO Transaction'!$AH:$AH,1,FALSE)),1,0))</f>
        <v>0</v>
      </c>
    </row>
    <row r="277" spans="2:19" x14ac:dyDescent="0.25">
      <c r="B277" s="12"/>
      <c r="C277" s="12"/>
      <c r="D277" s="12"/>
      <c r="E277" s="12"/>
      <c r="F277" s="12"/>
      <c r="G277" s="33"/>
      <c r="H277" s="34"/>
      <c r="I277" s="34"/>
      <c r="L277" s="111">
        <f t="shared" si="12"/>
        <v>0</v>
      </c>
      <c r="M277" s="111">
        <f t="shared" si="13"/>
        <v>0</v>
      </c>
      <c r="N277" s="111">
        <f>IF(ISBLANK(B277),0,IF(ISNA(VLOOKUP(B277,'Form LTAHO General'!$B:$B,1,FALSE)),1,0))</f>
        <v>0</v>
      </c>
      <c r="O277" s="111">
        <f>IF(ISBLANK(D277),0,IF(ISNA(VLOOKUP(D277,'Form LTAHO Dropdowns (Hidden)'!$H$1:$H$2,1,FALSE)),1,0))</f>
        <v>0</v>
      </c>
      <c r="P277" s="111">
        <f>IF(ISBLANK(E277),0,IF(ISNA(VLOOKUP(E277,'Form LTAHO Dropdowns (Hidden)'!$I$1:$I$12,1,FALSE)),1,0))</f>
        <v>0</v>
      </c>
      <c r="Q277" s="111">
        <f>IF(ISBLANK(I277),0,IF(ISNA(VLOOKUP(I277,'Form LTAHO Dropdowns (Hidden)'!$N$1:$N$4,1,FALSE)),1,0))</f>
        <v>0</v>
      </c>
      <c r="R277" s="111" t="str">
        <f t="shared" si="14"/>
        <v/>
      </c>
      <c r="S277" s="111">
        <f>IF(ISBLANK(R277),0,IF(ISNA(VLOOKUP(R277,'Form LTAHO Transaction'!$AH:$AH,1,FALSE)),1,0))</f>
        <v>0</v>
      </c>
    </row>
    <row r="278" spans="2:19" x14ac:dyDescent="0.25">
      <c r="B278" s="12"/>
      <c r="C278" s="12"/>
      <c r="D278" s="12"/>
      <c r="E278" s="12"/>
      <c r="F278" s="12"/>
      <c r="G278" s="33"/>
      <c r="H278" s="34"/>
      <c r="I278" s="34"/>
      <c r="L278" s="111">
        <f t="shared" si="12"/>
        <v>0</v>
      </c>
      <c r="M278" s="111">
        <f t="shared" si="13"/>
        <v>0</v>
      </c>
      <c r="N278" s="111">
        <f>IF(ISBLANK(B278),0,IF(ISNA(VLOOKUP(B278,'Form LTAHO General'!$B:$B,1,FALSE)),1,0))</f>
        <v>0</v>
      </c>
      <c r="O278" s="111">
        <f>IF(ISBLANK(D278),0,IF(ISNA(VLOOKUP(D278,'Form LTAHO Dropdowns (Hidden)'!$H$1:$H$2,1,FALSE)),1,0))</f>
        <v>0</v>
      </c>
      <c r="P278" s="111">
        <f>IF(ISBLANK(E278),0,IF(ISNA(VLOOKUP(E278,'Form LTAHO Dropdowns (Hidden)'!$I$1:$I$12,1,FALSE)),1,0))</f>
        <v>0</v>
      </c>
      <c r="Q278" s="111">
        <f>IF(ISBLANK(I278),0,IF(ISNA(VLOOKUP(I278,'Form LTAHO Dropdowns (Hidden)'!$N$1:$N$4,1,FALSE)),1,0))</f>
        <v>0</v>
      </c>
      <c r="R278" s="111" t="str">
        <f t="shared" si="14"/>
        <v/>
      </c>
      <c r="S278" s="111">
        <f>IF(ISBLANK(R278),0,IF(ISNA(VLOOKUP(R278,'Form LTAHO Transaction'!$AH:$AH,1,FALSE)),1,0))</f>
        <v>0</v>
      </c>
    </row>
    <row r="279" spans="2:19" x14ac:dyDescent="0.25">
      <c r="B279" s="12"/>
      <c r="C279" s="12"/>
      <c r="D279" s="12"/>
      <c r="E279" s="12"/>
      <c r="F279" s="12"/>
      <c r="G279" s="33"/>
      <c r="H279" s="34"/>
      <c r="I279" s="34"/>
      <c r="L279" s="111">
        <f t="shared" si="12"/>
        <v>0</v>
      </c>
      <c r="M279" s="111">
        <f t="shared" si="13"/>
        <v>0</v>
      </c>
      <c r="N279" s="111">
        <f>IF(ISBLANK(B279),0,IF(ISNA(VLOOKUP(B279,'Form LTAHO General'!$B:$B,1,FALSE)),1,0))</f>
        <v>0</v>
      </c>
      <c r="O279" s="111">
        <f>IF(ISBLANK(D279),0,IF(ISNA(VLOOKUP(D279,'Form LTAHO Dropdowns (Hidden)'!$H$1:$H$2,1,FALSE)),1,0))</f>
        <v>0</v>
      </c>
      <c r="P279" s="111">
        <f>IF(ISBLANK(E279),0,IF(ISNA(VLOOKUP(E279,'Form LTAHO Dropdowns (Hidden)'!$I$1:$I$12,1,FALSE)),1,0))</f>
        <v>0</v>
      </c>
      <c r="Q279" s="111">
        <f>IF(ISBLANK(I279),0,IF(ISNA(VLOOKUP(I279,'Form LTAHO Dropdowns (Hidden)'!$N$1:$N$4,1,FALSE)),1,0))</f>
        <v>0</v>
      </c>
      <c r="R279" s="111" t="str">
        <f t="shared" si="14"/>
        <v/>
      </c>
      <c r="S279" s="111">
        <f>IF(ISBLANK(R279),0,IF(ISNA(VLOOKUP(R279,'Form LTAHO Transaction'!$AH:$AH,1,FALSE)),1,0))</f>
        <v>0</v>
      </c>
    </row>
    <row r="280" spans="2:19" x14ac:dyDescent="0.25">
      <c r="B280" s="12"/>
      <c r="C280" s="12"/>
      <c r="D280" s="12"/>
      <c r="E280" s="12"/>
      <c r="F280" s="12"/>
      <c r="G280" s="33"/>
      <c r="H280" s="34"/>
      <c r="I280" s="34"/>
      <c r="L280" s="111">
        <f t="shared" si="12"/>
        <v>0</v>
      </c>
      <c r="M280" s="111">
        <f t="shared" si="13"/>
        <v>0</v>
      </c>
      <c r="N280" s="111">
        <f>IF(ISBLANK(B280),0,IF(ISNA(VLOOKUP(B280,'Form LTAHO General'!$B:$B,1,FALSE)),1,0))</f>
        <v>0</v>
      </c>
      <c r="O280" s="111">
        <f>IF(ISBLANK(D280),0,IF(ISNA(VLOOKUP(D280,'Form LTAHO Dropdowns (Hidden)'!$H$1:$H$2,1,FALSE)),1,0))</f>
        <v>0</v>
      </c>
      <c r="P280" s="111">
        <f>IF(ISBLANK(E280),0,IF(ISNA(VLOOKUP(E280,'Form LTAHO Dropdowns (Hidden)'!$I$1:$I$12,1,FALSE)),1,0))</f>
        <v>0</v>
      </c>
      <c r="Q280" s="111">
        <f>IF(ISBLANK(I280),0,IF(ISNA(VLOOKUP(I280,'Form LTAHO Dropdowns (Hidden)'!$N$1:$N$4,1,FALSE)),1,0))</f>
        <v>0</v>
      </c>
      <c r="R280" s="111" t="str">
        <f t="shared" si="14"/>
        <v/>
      </c>
      <c r="S280" s="111">
        <f>IF(ISBLANK(R280),0,IF(ISNA(VLOOKUP(R280,'Form LTAHO Transaction'!$AH:$AH,1,FALSE)),1,0))</f>
        <v>0</v>
      </c>
    </row>
    <row r="281" spans="2:19" x14ac:dyDescent="0.25">
      <c r="B281" s="12"/>
      <c r="C281" s="12"/>
      <c r="D281" s="12"/>
      <c r="E281" s="12"/>
      <c r="F281" s="12"/>
      <c r="G281" s="33"/>
      <c r="H281" s="34"/>
      <c r="I281" s="34"/>
      <c r="L281" s="111">
        <f t="shared" si="12"/>
        <v>0</v>
      </c>
      <c r="M281" s="111">
        <f t="shared" si="13"/>
        <v>0</v>
      </c>
      <c r="N281" s="111">
        <f>IF(ISBLANK(B281),0,IF(ISNA(VLOOKUP(B281,'Form LTAHO General'!$B:$B,1,FALSE)),1,0))</f>
        <v>0</v>
      </c>
      <c r="O281" s="111">
        <f>IF(ISBLANK(D281),0,IF(ISNA(VLOOKUP(D281,'Form LTAHO Dropdowns (Hidden)'!$H$1:$H$2,1,FALSE)),1,0))</f>
        <v>0</v>
      </c>
      <c r="P281" s="111">
        <f>IF(ISBLANK(E281),0,IF(ISNA(VLOOKUP(E281,'Form LTAHO Dropdowns (Hidden)'!$I$1:$I$12,1,FALSE)),1,0))</f>
        <v>0</v>
      </c>
      <c r="Q281" s="111">
        <f>IF(ISBLANK(I281),0,IF(ISNA(VLOOKUP(I281,'Form LTAHO Dropdowns (Hidden)'!$N$1:$N$4,1,FALSE)),1,0))</f>
        <v>0</v>
      </c>
      <c r="R281" s="111" t="str">
        <f t="shared" si="14"/>
        <v/>
      </c>
      <c r="S281" s="111">
        <f>IF(ISBLANK(R281),0,IF(ISNA(VLOOKUP(R281,'Form LTAHO Transaction'!$AH:$AH,1,FALSE)),1,0))</f>
        <v>0</v>
      </c>
    </row>
    <row r="282" spans="2:19" x14ac:dyDescent="0.25">
      <c r="B282" s="12"/>
      <c r="C282" s="12"/>
      <c r="D282" s="12"/>
      <c r="E282" s="12"/>
      <c r="F282" s="12"/>
      <c r="G282" s="33"/>
      <c r="H282" s="34"/>
      <c r="I282" s="34"/>
      <c r="L282" s="111">
        <f t="shared" si="12"/>
        <v>0</v>
      </c>
      <c r="M282" s="111">
        <f t="shared" si="13"/>
        <v>0</v>
      </c>
      <c r="N282" s="111">
        <f>IF(ISBLANK(B282),0,IF(ISNA(VLOOKUP(B282,'Form LTAHO General'!$B:$B,1,FALSE)),1,0))</f>
        <v>0</v>
      </c>
      <c r="O282" s="111">
        <f>IF(ISBLANK(D282),0,IF(ISNA(VLOOKUP(D282,'Form LTAHO Dropdowns (Hidden)'!$H$1:$H$2,1,FALSE)),1,0))</f>
        <v>0</v>
      </c>
      <c r="P282" s="111">
        <f>IF(ISBLANK(E282),0,IF(ISNA(VLOOKUP(E282,'Form LTAHO Dropdowns (Hidden)'!$I$1:$I$12,1,FALSE)),1,0))</f>
        <v>0</v>
      </c>
      <c r="Q282" s="111">
        <f>IF(ISBLANK(I282),0,IF(ISNA(VLOOKUP(I282,'Form LTAHO Dropdowns (Hidden)'!$N$1:$N$4,1,FALSE)),1,0))</f>
        <v>0</v>
      </c>
      <c r="R282" s="111" t="str">
        <f t="shared" si="14"/>
        <v/>
      </c>
      <c r="S282" s="111">
        <f>IF(ISBLANK(R282),0,IF(ISNA(VLOOKUP(R282,'Form LTAHO Transaction'!$AH:$AH,1,FALSE)),1,0))</f>
        <v>0</v>
      </c>
    </row>
    <row r="283" spans="2:19" x14ac:dyDescent="0.25">
      <c r="B283" s="12"/>
      <c r="C283" s="12"/>
      <c r="D283" s="12"/>
      <c r="E283" s="12"/>
      <c r="F283" s="12"/>
      <c r="G283" s="33"/>
      <c r="H283" s="34"/>
      <c r="I283" s="34"/>
      <c r="L283" s="111">
        <f t="shared" si="12"/>
        <v>0</v>
      </c>
      <c r="M283" s="111">
        <f t="shared" si="13"/>
        <v>0</v>
      </c>
      <c r="N283" s="111">
        <f>IF(ISBLANK(B283),0,IF(ISNA(VLOOKUP(B283,'Form LTAHO General'!$B:$B,1,FALSE)),1,0))</f>
        <v>0</v>
      </c>
      <c r="O283" s="111">
        <f>IF(ISBLANK(D283),0,IF(ISNA(VLOOKUP(D283,'Form LTAHO Dropdowns (Hidden)'!$H$1:$H$2,1,FALSE)),1,0))</f>
        <v>0</v>
      </c>
      <c r="P283" s="111">
        <f>IF(ISBLANK(E283),0,IF(ISNA(VLOOKUP(E283,'Form LTAHO Dropdowns (Hidden)'!$I$1:$I$12,1,FALSE)),1,0))</f>
        <v>0</v>
      </c>
      <c r="Q283" s="111">
        <f>IF(ISBLANK(I283),0,IF(ISNA(VLOOKUP(I283,'Form LTAHO Dropdowns (Hidden)'!$N$1:$N$4,1,FALSE)),1,0))</f>
        <v>0</v>
      </c>
      <c r="R283" s="111" t="str">
        <f t="shared" si="14"/>
        <v/>
      </c>
      <c r="S283" s="111">
        <f>IF(ISBLANK(R283),0,IF(ISNA(VLOOKUP(R283,'Form LTAHO Transaction'!$AH:$AH,1,FALSE)),1,0))</f>
        <v>0</v>
      </c>
    </row>
    <row r="284" spans="2:19" x14ac:dyDescent="0.25">
      <c r="B284" s="12"/>
      <c r="C284" s="12"/>
      <c r="D284" s="12"/>
      <c r="E284" s="12"/>
      <c r="F284" s="12"/>
      <c r="G284" s="33"/>
      <c r="H284" s="34"/>
      <c r="I284" s="34"/>
      <c r="L284" s="111">
        <f t="shared" si="12"/>
        <v>0</v>
      </c>
      <c r="M284" s="111">
        <f t="shared" si="13"/>
        <v>0</v>
      </c>
      <c r="N284" s="111">
        <f>IF(ISBLANK(B284),0,IF(ISNA(VLOOKUP(B284,'Form LTAHO General'!$B:$B,1,FALSE)),1,0))</f>
        <v>0</v>
      </c>
      <c r="O284" s="111">
        <f>IF(ISBLANK(D284),0,IF(ISNA(VLOOKUP(D284,'Form LTAHO Dropdowns (Hidden)'!$H$1:$H$2,1,FALSE)),1,0))</f>
        <v>0</v>
      </c>
      <c r="P284" s="111">
        <f>IF(ISBLANK(E284),0,IF(ISNA(VLOOKUP(E284,'Form LTAHO Dropdowns (Hidden)'!$I$1:$I$12,1,FALSE)),1,0))</f>
        <v>0</v>
      </c>
      <c r="Q284" s="111">
        <f>IF(ISBLANK(I284),0,IF(ISNA(VLOOKUP(I284,'Form LTAHO Dropdowns (Hidden)'!$N$1:$N$4,1,FALSE)),1,0))</f>
        <v>0</v>
      </c>
      <c r="R284" s="111" t="str">
        <f t="shared" si="14"/>
        <v/>
      </c>
      <c r="S284" s="111">
        <f>IF(ISBLANK(R284),0,IF(ISNA(VLOOKUP(R284,'Form LTAHO Transaction'!$AH:$AH,1,FALSE)),1,0))</f>
        <v>0</v>
      </c>
    </row>
    <row r="285" spans="2:19" x14ac:dyDescent="0.25">
      <c r="B285" s="12"/>
      <c r="C285" s="12"/>
      <c r="D285" s="12"/>
      <c r="E285" s="12"/>
      <c r="F285" s="12"/>
      <c r="G285" s="33"/>
      <c r="H285" s="34"/>
      <c r="I285" s="34"/>
      <c r="L285" s="111">
        <f t="shared" si="12"/>
        <v>0</v>
      </c>
      <c r="M285" s="111">
        <f t="shared" si="13"/>
        <v>0</v>
      </c>
      <c r="N285" s="111">
        <f>IF(ISBLANK(B285),0,IF(ISNA(VLOOKUP(B285,'Form LTAHO General'!$B:$B,1,FALSE)),1,0))</f>
        <v>0</v>
      </c>
      <c r="O285" s="111">
        <f>IF(ISBLANK(D285),0,IF(ISNA(VLOOKUP(D285,'Form LTAHO Dropdowns (Hidden)'!$H$1:$H$2,1,FALSE)),1,0))</f>
        <v>0</v>
      </c>
      <c r="P285" s="111">
        <f>IF(ISBLANK(E285),0,IF(ISNA(VLOOKUP(E285,'Form LTAHO Dropdowns (Hidden)'!$I$1:$I$12,1,FALSE)),1,0))</f>
        <v>0</v>
      </c>
      <c r="Q285" s="111">
        <f>IF(ISBLANK(I285),0,IF(ISNA(VLOOKUP(I285,'Form LTAHO Dropdowns (Hidden)'!$N$1:$N$4,1,FALSE)),1,0))</f>
        <v>0</v>
      </c>
      <c r="R285" s="111" t="str">
        <f t="shared" si="14"/>
        <v/>
      </c>
      <c r="S285" s="111">
        <f>IF(ISBLANK(R285),0,IF(ISNA(VLOOKUP(R285,'Form LTAHO Transaction'!$AH:$AH,1,FALSE)),1,0))</f>
        <v>0</v>
      </c>
    </row>
    <row r="286" spans="2:19" x14ac:dyDescent="0.25">
      <c r="B286" s="12"/>
      <c r="C286" s="12"/>
      <c r="D286" s="12"/>
      <c r="E286" s="12"/>
      <c r="F286" s="12"/>
      <c r="G286" s="33"/>
      <c r="H286" s="34"/>
      <c r="I286" s="34"/>
      <c r="L286" s="111">
        <f t="shared" si="12"/>
        <v>0</v>
      </c>
      <c r="M286" s="111">
        <f t="shared" si="13"/>
        <v>0</v>
      </c>
      <c r="N286" s="111">
        <f>IF(ISBLANK(B286),0,IF(ISNA(VLOOKUP(B286,'Form LTAHO General'!$B:$B,1,FALSE)),1,0))</f>
        <v>0</v>
      </c>
      <c r="O286" s="111">
        <f>IF(ISBLANK(D286),0,IF(ISNA(VLOOKUP(D286,'Form LTAHO Dropdowns (Hidden)'!$H$1:$H$2,1,FALSE)),1,0))</f>
        <v>0</v>
      </c>
      <c r="P286" s="111">
        <f>IF(ISBLANK(E286),0,IF(ISNA(VLOOKUP(E286,'Form LTAHO Dropdowns (Hidden)'!$I$1:$I$12,1,FALSE)),1,0))</f>
        <v>0</v>
      </c>
      <c r="Q286" s="111">
        <f>IF(ISBLANK(I286),0,IF(ISNA(VLOOKUP(I286,'Form LTAHO Dropdowns (Hidden)'!$N$1:$N$4,1,FALSE)),1,0))</f>
        <v>0</v>
      </c>
      <c r="R286" s="111" t="str">
        <f t="shared" si="14"/>
        <v/>
      </c>
      <c r="S286" s="111">
        <f>IF(ISBLANK(R286),0,IF(ISNA(VLOOKUP(R286,'Form LTAHO Transaction'!$AH:$AH,1,FALSE)),1,0))</f>
        <v>0</v>
      </c>
    </row>
    <row r="287" spans="2:19" x14ac:dyDescent="0.25">
      <c r="B287" s="12"/>
      <c r="C287" s="12"/>
      <c r="D287" s="12"/>
      <c r="E287" s="12"/>
      <c r="F287" s="12"/>
      <c r="G287" s="33"/>
      <c r="H287" s="34"/>
      <c r="I287" s="34"/>
      <c r="L287" s="111">
        <f t="shared" si="12"/>
        <v>0</v>
      </c>
      <c r="M287" s="111">
        <f t="shared" si="13"/>
        <v>0</v>
      </c>
      <c r="N287" s="111">
        <f>IF(ISBLANK(B287),0,IF(ISNA(VLOOKUP(B287,'Form LTAHO General'!$B:$B,1,FALSE)),1,0))</f>
        <v>0</v>
      </c>
      <c r="O287" s="111">
        <f>IF(ISBLANK(D287),0,IF(ISNA(VLOOKUP(D287,'Form LTAHO Dropdowns (Hidden)'!$H$1:$H$2,1,FALSE)),1,0))</f>
        <v>0</v>
      </c>
      <c r="P287" s="111">
        <f>IF(ISBLANK(E287),0,IF(ISNA(VLOOKUP(E287,'Form LTAHO Dropdowns (Hidden)'!$I$1:$I$12,1,FALSE)),1,0))</f>
        <v>0</v>
      </c>
      <c r="Q287" s="111">
        <f>IF(ISBLANK(I287),0,IF(ISNA(VLOOKUP(I287,'Form LTAHO Dropdowns (Hidden)'!$N$1:$N$4,1,FALSE)),1,0))</f>
        <v>0</v>
      </c>
      <c r="R287" s="111" t="str">
        <f t="shared" si="14"/>
        <v/>
      </c>
      <c r="S287" s="111">
        <f>IF(ISBLANK(R287),0,IF(ISNA(VLOOKUP(R287,'Form LTAHO Transaction'!$AH:$AH,1,FALSE)),1,0))</f>
        <v>0</v>
      </c>
    </row>
    <row r="288" spans="2:19" x14ac:dyDescent="0.25">
      <c r="B288" s="12"/>
      <c r="C288" s="12"/>
      <c r="D288" s="12"/>
      <c r="E288" s="12"/>
      <c r="F288" s="12"/>
      <c r="G288" s="33"/>
      <c r="H288" s="34"/>
      <c r="I288" s="34"/>
      <c r="L288" s="111">
        <f t="shared" si="12"/>
        <v>0</v>
      </c>
      <c r="M288" s="111">
        <f t="shared" si="13"/>
        <v>0</v>
      </c>
      <c r="N288" s="111">
        <f>IF(ISBLANK(B288),0,IF(ISNA(VLOOKUP(B288,'Form LTAHO General'!$B:$B,1,FALSE)),1,0))</f>
        <v>0</v>
      </c>
      <c r="O288" s="111">
        <f>IF(ISBLANK(D288),0,IF(ISNA(VLOOKUP(D288,'Form LTAHO Dropdowns (Hidden)'!$H$1:$H$2,1,FALSE)),1,0))</f>
        <v>0</v>
      </c>
      <c r="P288" s="111">
        <f>IF(ISBLANK(E288),0,IF(ISNA(VLOOKUP(E288,'Form LTAHO Dropdowns (Hidden)'!$I$1:$I$12,1,FALSE)),1,0))</f>
        <v>0</v>
      </c>
      <c r="Q288" s="111">
        <f>IF(ISBLANK(I288),0,IF(ISNA(VLOOKUP(I288,'Form LTAHO Dropdowns (Hidden)'!$N$1:$N$4,1,FALSE)),1,0))</f>
        <v>0</v>
      </c>
      <c r="R288" s="111" t="str">
        <f t="shared" si="14"/>
        <v/>
      </c>
      <c r="S288" s="111">
        <f>IF(ISBLANK(R288),0,IF(ISNA(VLOOKUP(R288,'Form LTAHO Transaction'!$AH:$AH,1,FALSE)),1,0))</f>
        <v>0</v>
      </c>
    </row>
    <row r="289" spans="2:19" x14ac:dyDescent="0.25">
      <c r="B289" s="12"/>
      <c r="C289" s="12"/>
      <c r="D289" s="12"/>
      <c r="E289" s="12"/>
      <c r="F289" s="12"/>
      <c r="G289" s="33"/>
      <c r="H289" s="34"/>
      <c r="I289" s="34"/>
      <c r="L289" s="111">
        <f t="shared" si="12"/>
        <v>0</v>
      </c>
      <c r="M289" s="111">
        <f t="shared" si="13"/>
        <v>0</v>
      </c>
      <c r="N289" s="111">
        <f>IF(ISBLANK(B289),0,IF(ISNA(VLOOKUP(B289,'Form LTAHO General'!$B:$B,1,FALSE)),1,0))</f>
        <v>0</v>
      </c>
      <c r="O289" s="111">
        <f>IF(ISBLANK(D289),0,IF(ISNA(VLOOKUP(D289,'Form LTAHO Dropdowns (Hidden)'!$H$1:$H$2,1,FALSE)),1,0))</f>
        <v>0</v>
      </c>
      <c r="P289" s="111">
        <f>IF(ISBLANK(E289),0,IF(ISNA(VLOOKUP(E289,'Form LTAHO Dropdowns (Hidden)'!$I$1:$I$12,1,FALSE)),1,0))</f>
        <v>0</v>
      </c>
      <c r="Q289" s="111">
        <f>IF(ISBLANK(I289),0,IF(ISNA(VLOOKUP(I289,'Form LTAHO Dropdowns (Hidden)'!$N$1:$N$4,1,FALSE)),1,0))</f>
        <v>0</v>
      </c>
      <c r="R289" s="111" t="str">
        <f t="shared" si="14"/>
        <v/>
      </c>
      <c r="S289" s="111">
        <f>IF(ISBLANK(R289),0,IF(ISNA(VLOOKUP(R289,'Form LTAHO Transaction'!$AH:$AH,1,FALSE)),1,0))</f>
        <v>0</v>
      </c>
    </row>
    <row r="290" spans="2:19" x14ac:dyDescent="0.25">
      <c r="B290" s="12"/>
      <c r="C290" s="12"/>
      <c r="D290" s="12"/>
      <c r="E290" s="12"/>
      <c r="F290" s="12"/>
      <c r="G290" s="33"/>
      <c r="H290" s="34"/>
      <c r="I290" s="34"/>
      <c r="L290" s="111">
        <f t="shared" si="12"/>
        <v>0</v>
      </c>
      <c r="M290" s="111">
        <f t="shared" si="13"/>
        <v>0</v>
      </c>
      <c r="N290" s="111">
        <f>IF(ISBLANK(B290),0,IF(ISNA(VLOOKUP(B290,'Form LTAHO General'!$B:$B,1,FALSE)),1,0))</f>
        <v>0</v>
      </c>
      <c r="O290" s="111">
        <f>IF(ISBLANK(D290),0,IF(ISNA(VLOOKUP(D290,'Form LTAHO Dropdowns (Hidden)'!$H$1:$H$2,1,FALSE)),1,0))</f>
        <v>0</v>
      </c>
      <c r="P290" s="111">
        <f>IF(ISBLANK(E290),0,IF(ISNA(VLOOKUP(E290,'Form LTAHO Dropdowns (Hidden)'!$I$1:$I$12,1,FALSE)),1,0))</f>
        <v>0</v>
      </c>
      <c r="Q290" s="111">
        <f>IF(ISBLANK(I290),0,IF(ISNA(VLOOKUP(I290,'Form LTAHO Dropdowns (Hidden)'!$N$1:$N$4,1,FALSE)),1,0))</f>
        <v>0</v>
      </c>
      <c r="R290" s="111" t="str">
        <f t="shared" si="14"/>
        <v/>
      </c>
      <c r="S290" s="111">
        <f>IF(ISBLANK(R290),0,IF(ISNA(VLOOKUP(R290,'Form LTAHO Transaction'!$AH:$AH,1,FALSE)),1,0))</f>
        <v>0</v>
      </c>
    </row>
    <row r="291" spans="2:19" x14ac:dyDescent="0.25">
      <c r="B291" s="12"/>
      <c r="C291" s="12"/>
      <c r="D291" s="12"/>
      <c r="E291" s="12"/>
      <c r="F291" s="12"/>
      <c r="G291" s="33"/>
      <c r="H291" s="34"/>
      <c r="I291" s="34"/>
      <c r="L291" s="111">
        <f t="shared" si="12"/>
        <v>0</v>
      </c>
      <c r="M291" s="111">
        <f t="shared" si="13"/>
        <v>0</v>
      </c>
      <c r="N291" s="111">
        <f>IF(ISBLANK(B291),0,IF(ISNA(VLOOKUP(B291,'Form LTAHO General'!$B:$B,1,FALSE)),1,0))</f>
        <v>0</v>
      </c>
      <c r="O291" s="111">
        <f>IF(ISBLANK(D291),0,IF(ISNA(VLOOKUP(D291,'Form LTAHO Dropdowns (Hidden)'!$H$1:$H$2,1,FALSE)),1,0))</f>
        <v>0</v>
      </c>
      <c r="P291" s="111">
        <f>IF(ISBLANK(E291),0,IF(ISNA(VLOOKUP(E291,'Form LTAHO Dropdowns (Hidden)'!$I$1:$I$12,1,FALSE)),1,0))</f>
        <v>0</v>
      </c>
      <c r="Q291" s="111">
        <f>IF(ISBLANK(I291),0,IF(ISNA(VLOOKUP(I291,'Form LTAHO Dropdowns (Hidden)'!$N$1:$N$4,1,FALSE)),1,0))</f>
        <v>0</v>
      </c>
      <c r="R291" s="111" t="str">
        <f t="shared" si="14"/>
        <v/>
      </c>
      <c r="S291" s="111">
        <f>IF(ISBLANK(R291),0,IF(ISNA(VLOOKUP(R291,'Form LTAHO Transaction'!$AH:$AH,1,FALSE)),1,0))</f>
        <v>0</v>
      </c>
    </row>
    <row r="292" spans="2:19" x14ac:dyDescent="0.25">
      <c r="B292" s="12"/>
      <c r="C292" s="12"/>
      <c r="D292" s="12"/>
      <c r="E292" s="12"/>
      <c r="F292" s="12"/>
      <c r="G292" s="33"/>
      <c r="H292" s="34"/>
      <c r="I292" s="34"/>
      <c r="L292" s="111">
        <f t="shared" si="12"/>
        <v>0</v>
      </c>
      <c r="M292" s="111">
        <f t="shared" si="13"/>
        <v>0</v>
      </c>
      <c r="N292" s="111">
        <f>IF(ISBLANK(B292),0,IF(ISNA(VLOOKUP(B292,'Form LTAHO General'!$B:$B,1,FALSE)),1,0))</f>
        <v>0</v>
      </c>
      <c r="O292" s="111">
        <f>IF(ISBLANK(D292),0,IF(ISNA(VLOOKUP(D292,'Form LTAHO Dropdowns (Hidden)'!$H$1:$H$2,1,FALSE)),1,0))</f>
        <v>0</v>
      </c>
      <c r="P292" s="111">
        <f>IF(ISBLANK(E292),0,IF(ISNA(VLOOKUP(E292,'Form LTAHO Dropdowns (Hidden)'!$I$1:$I$12,1,FALSE)),1,0))</f>
        <v>0</v>
      </c>
      <c r="Q292" s="111">
        <f>IF(ISBLANK(I292),0,IF(ISNA(VLOOKUP(I292,'Form LTAHO Dropdowns (Hidden)'!$N$1:$N$4,1,FALSE)),1,0))</f>
        <v>0</v>
      </c>
      <c r="R292" s="111" t="str">
        <f t="shared" si="14"/>
        <v/>
      </c>
      <c r="S292" s="111">
        <f>IF(ISBLANK(R292),0,IF(ISNA(VLOOKUP(R292,'Form LTAHO Transaction'!$AH:$AH,1,FALSE)),1,0))</f>
        <v>0</v>
      </c>
    </row>
    <row r="293" spans="2:19" x14ac:dyDescent="0.25">
      <c r="B293" s="12"/>
      <c r="C293" s="12"/>
      <c r="D293" s="12"/>
      <c r="E293" s="12"/>
      <c r="F293" s="12"/>
      <c r="G293" s="33"/>
      <c r="H293" s="34"/>
      <c r="I293" s="34"/>
      <c r="L293" s="111">
        <f t="shared" si="12"/>
        <v>0</v>
      </c>
      <c r="M293" s="111">
        <f t="shared" si="13"/>
        <v>0</v>
      </c>
      <c r="N293" s="111">
        <f>IF(ISBLANK(B293),0,IF(ISNA(VLOOKUP(B293,'Form LTAHO General'!$B:$B,1,FALSE)),1,0))</f>
        <v>0</v>
      </c>
      <c r="O293" s="111">
        <f>IF(ISBLANK(D293),0,IF(ISNA(VLOOKUP(D293,'Form LTAHO Dropdowns (Hidden)'!$H$1:$H$2,1,FALSE)),1,0))</f>
        <v>0</v>
      </c>
      <c r="P293" s="111">
        <f>IF(ISBLANK(E293),0,IF(ISNA(VLOOKUP(E293,'Form LTAHO Dropdowns (Hidden)'!$I$1:$I$12,1,FALSE)),1,0))</f>
        <v>0</v>
      </c>
      <c r="Q293" s="111">
        <f>IF(ISBLANK(I293),0,IF(ISNA(VLOOKUP(I293,'Form LTAHO Dropdowns (Hidden)'!$N$1:$N$4,1,FALSE)),1,0))</f>
        <v>0</v>
      </c>
      <c r="R293" s="111" t="str">
        <f t="shared" si="14"/>
        <v/>
      </c>
      <c r="S293" s="111">
        <f>IF(ISBLANK(R293),0,IF(ISNA(VLOOKUP(R293,'Form LTAHO Transaction'!$AH:$AH,1,FALSE)),1,0))</f>
        <v>0</v>
      </c>
    </row>
    <row r="294" spans="2:19" x14ac:dyDescent="0.25">
      <c r="B294" s="12"/>
      <c r="C294" s="12"/>
      <c r="D294" s="12"/>
      <c r="E294" s="12"/>
      <c r="F294" s="12"/>
      <c r="G294" s="33"/>
      <c r="H294" s="34"/>
      <c r="I294" s="34"/>
      <c r="L294" s="111">
        <f t="shared" si="12"/>
        <v>0</v>
      </c>
      <c r="M294" s="111">
        <f t="shared" si="13"/>
        <v>0</v>
      </c>
      <c r="N294" s="111">
        <f>IF(ISBLANK(B294),0,IF(ISNA(VLOOKUP(B294,'Form LTAHO General'!$B:$B,1,FALSE)),1,0))</f>
        <v>0</v>
      </c>
      <c r="O294" s="111">
        <f>IF(ISBLANK(D294),0,IF(ISNA(VLOOKUP(D294,'Form LTAHO Dropdowns (Hidden)'!$H$1:$H$2,1,FALSE)),1,0))</f>
        <v>0</v>
      </c>
      <c r="P294" s="111">
        <f>IF(ISBLANK(E294),0,IF(ISNA(VLOOKUP(E294,'Form LTAHO Dropdowns (Hidden)'!$I$1:$I$12,1,FALSE)),1,0))</f>
        <v>0</v>
      </c>
      <c r="Q294" s="111">
        <f>IF(ISBLANK(I294),0,IF(ISNA(VLOOKUP(I294,'Form LTAHO Dropdowns (Hidden)'!$N$1:$N$4,1,FALSE)),1,0))</f>
        <v>0</v>
      </c>
      <c r="R294" s="111" t="str">
        <f t="shared" si="14"/>
        <v/>
      </c>
      <c r="S294" s="111">
        <f>IF(ISBLANK(R294),0,IF(ISNA(VLOOKUP(R294,'Form LTAHO Transaction'!$AH:$AH,1,FALSE)),1,0))</f>
        <v>0</v>
      </c>
    </row>
    <row r="295" spans="2:19" x14ac:dyDescent="0.25">
      <c r="B295" s="12"/>
      <c r="C295" s="12"/>
      <c r="D295" s="12"/>
      <c r="E295" s="12"/>
      <c r="F295" s="12"/>
      <c r="G295" s="33"/>
      <c r="H295" s="34"/>
      <c r="I295" s="34"/>
      <c r="L295" s="111">
        <f t="shared" si="12"/>
        <v>0</v>
      </c>
      <c r="M295" s="111">
        <f t="shared" si="13"/>
        <v>0</v>
      </c>
      <c r="N295" s="111">
        <f>IF(ISBLANK(B295),0,IF(ISNA(VLOOKUP(B295,'Form LTAHO General'!$B:$B,1,FALSE)),1,0))</f>
        <v>0</v>
      </c>
      <c r="O295" s="111">
        <f>IF(ISBLANK(D295),0,IF(ISNA(VLOOKUP(D295,'Form LTAHO Dropdowns (Hidden)'!$H$1:$H$2,1,FALSE)),1,0))</f>
        <v>0</v>
      </c>
      <c r="P295" s="111">
        <f>IF(ISBLANK(E295),0,IF(ISNA(VLOOKUP(E295,'Form LTAHO Dropdowns (Hidden)'!$I$1:$I$12,1,FALSE)),1,0))</f>
        <v>0</v>
      </c>
      <c r="Q295" s="111">
        <f>IF(ISBLANK(I295),0,IF(ISNA(VLOOKUP(I295,'Form LTAHO Dropdowns (Hidden)'!$N$1:$N$4,1,FALSE)),1,0))</f>
        <v>0</v>
      </c>
      <c r="R295" s="111" t="str">
        <f t="shared" si="14"/>
        <v/>
      </c>
      <c r="S295" s="111">
        <f>IF(ISBLANK(R295),0,IF(ISNA(VLOOKUP(R295,'Form LTAHO Transaction'!$AH:$AH,1,FALSE)),1,0))</f>
        <v>0</v>
      </c>
    </row>
    <row r="296" spans="2:19" x14ac:dyDescent="0.25">
      <c r="B296" s="12"/>
      <c r="C296" s="12"/>
      <c r="D296" s="12"/>
      <c r="E296" s="12"/>
      <c r="F296" s="12"/>
      <c r="G296" s="33"/>
      <c r="H296" s="34"/>
      <c r="I296" s="34"/>
      <c r="L296" s="111">
        <f t="shared" si="12"/>
        <v>0</v>
      </c>
      <c r="M296" s="111">
        <f t="shared" si="13"/>
        <v>0</v>
      </c>
      <c r="N296" s="111">
        <f>IF(ISBLANK(B296),0,IF(ISNA(VLOOKUP(B296,'Form LTAHO General'!$B:$B,1,FALSE)),1,0))</f>
        <v>0</v>
      </c>
      <c r="O296" s="111">
        <f>IF(ISBLANK(D296),0,IF(ISNA(VLOOKUP(D296,'Form LTAHO Dropdowns (Hidden)'!$H$1:$H$2,1,FALSE)),1,0))</f>
        <v>0</v>
      </c>
      <c r="P296" s="111">
        <f>IF(ISBLANK(E296),0,IF(ISNA(VLOOKUP(E296,'Form LTAHO Dropdowns (Hidden)'!$I$1:$I$12,1,FALSE)),1,0))</f>
        <v>0</v>
      </c>
      <c r="Q296" s="111">
        <f>IF(ISBLANK(I296),0,IF(ISNA(VLOOKUP(I296,'Form LTAHO Dropdowns (Hidden)'!$N$1:$N$4,1,FALSE)),1,0))</f>
        <v>0</v>
      </c>
      <c r="R296" s="111" t="str">
        <f t="shared" si="14"/>
        <v/>
      </c>
      <c r="S296" s="111">
        <f>IF(ISBLANK(R296),0,IF(ISNA(VLOOKUP(R296,'Form LTAHO Transaction'!$AH:$AH,1,FALSE)),1,0))</f>
        <v>0</v>
      </c>
    </row>
    <row r="297" spans="2:19" x14ac:dyDescent="0.25">
      <c r="B297" s="12"/>
      <c r="C297" s="12"/>
      <c r="D297" s="12"/>
      <c r="E297" s="12"/>
      <c r="F297" s="12"/>
      <c r="G297" s="33"/>
      <c r="H297" s="34"/>
      <c r="I297" s="34"/>
      <c r="L297" s="111">
        <f t="shared" si="12"/>
        <v>0</v>
      </c>
      <c r="M297" s="111">
        <f t="shared" si="13"/>
        <v>0</v>
      </c>
      <c r="N297" s="111">
        <f>IF(ISBLANK(B297),0,IF(ISNA(VLOOKUP(B297,'Form LTAHO General'!$B:$B,1,FALSE)),1,0))</f>
        <v>0</v>
      </c>
      <c r="O297" s="111">
        <f>IF(ISBLANK(D297),0,IF(ISNA(VLOOKUP(D297,'Form LTAHO Dropdowns (Hidden)'!$H$1:$H$2,1,FALSE)),1,0))</f>
        <v>0</v>
      </c>
      <c r="P297" s="111">
        <f>IF(ISBLANK(E297),0,IF(ISNA(VLOOKUP(E297,'Form LTAHO Dropdowns (Hidden)'!$I$1:$I$12,1,FALSE)),1,0))</f>
        <v>0</v>
      </c>
      <c r="Q297" s="111">
        <f>IF(ISBLANK(I297),0,IF(ISNA(VLOOKUP(I297,'Form LTAHO Dropdowns (Hidden)'!$N$1:$N$4,1,FALSE)),1,0))</f>
        <v>0</v>
      </c>
      <c r="R297" s="111" t="str">
        <f t="shared" si="14"/>
        <v/>
      </c>
      <c r="S297" s="111">
        <f>IF(ISBLANK(R297),0,IF(ISNA(VLOOKUP(R297,'Form LTAHO Transaction'!$AH:$AH,1,FALSE)),1,0))</f>
        <v>0</v>
      </c>
    </row>
    <row r="298" spans="2:19" x14ac:dyDescent="0.25">
      <c r="B298" s="12"/>
      <c r="C298" s="12"/>
      <c r="D298" s="12"/>
      <c r="E298" s="12"/>
      <c r="F298" s="12"/>
      <c r="G298" s="33"/>
      <c r="H298" s="34"/>
      <c r="I298" s="34"/>
      <c r="L298" s="111">
        <f t="shared" si="12"/>
        <v>0</v>
      </c>
      <c r="M298" s="111">
        <f t="shared" si="13"/>
        <v>0</v>
      </c>
      <c r="N298" s="111">
        <f>IF(ISBLANK(B298),0,IF(ISNA(VLOOKUP(B298,'Form LTAHO General'!$B:$B,1,FALSE)),1,0))</f>
        <v>0</v>
      </c>
      <c r="O298" s="111">
        <f>IF(ISBLANK(D298),0,IF(ISNA(VLOOKUP(D298,'Form LTAHO Dropdowns (Hidden)'!$H$1:$H$2,1,FALSE)),1,0))</f>
        <v>0</v>
      </c>
      <c r="P298" s="111">
        <f>IF(ISBLANK(E298),0,IF(ISNA(VLOOKUP(E298,'Form LTAHO Dropdowns (Hidden)'!$I$1:$I$12,1,FALSE)),1,0))</f>
        <v>0</v>
      </c>
      <c r="Q298" s="111">
        <f>IF(ISBLANK(I298),0,IF(ISNA(VLOOKUP(I298,'Form LTAHO Dropdowns (Hidden)'!$N$1:$N$4,1,FALSE)),1,0))</f>
        <v>0</v>
      </c>
      <c r="R298" s="111" t="str">
        <f t="shared" si="14"/>
        <v/>
      </c>
      <c r="S298" s="111">
        <f>IF(ISBLANK(R298),0,IF(ISNA(VLOOKUP(R298,'Form LTAHO Transaction'!$AH:$AH,1,FALSE)),1,0))</f>
        <v>0</v>
      </c>
    </row>
    <row r="299" spans="2:19" x14ac:dyDescent="0.25">
      <c r="B299" s="12"/>
      <c r="C299" s="12"/>
      <c r="D299" s="12"/>
      <c r="E299" s="12"/>
      <c r="F299" s="12"/>
      <c r="G299" s="33"/>
      <c r="H299" s="34"/>
      <c r="I299" s="34"/>
      <c r="L299" s="111">
        <f t="shared" si="12"/>
        <v>0</v>
      </c>
      <c r="M299" s="111">
        <f t="shared" si="13"/>
        <v>0</v>
      </c>
      <c r="N299" s="111">
        <f>IF(ISBLANK(B299),0,IF(ISNA(VLOOKUP(B299,'Form LTAHO General'!$B:$B,1,FALSE)),1,0))</f>
        <v>0</v>
      </c>
      <c r="O299" s="111">
        <f>IF(ISBLANK(D299),0,IF(ISNA(VLOOKUP(D299,'Form LTAHO Dropdowns (Hidden)'!$H$1:$H$2,1,FALSE)),1,0))</f>
        <v>0</v>
      </c>
      <c r="P299" s="111">
        <f>IF(ISBLANK(E299),0,IF(ISNA(VLOOKUP(E299,'Form LTAHO Dropdowns (Hidden)'!$I$1:$I$12,1,FALSE)),1,0))</f>
        <v>0</v>
      </c>
      <c r="Q299" s="111">
        <f>IF(ISBLANK(I299),0,IF(ISNA(VLOOKUP(I299,'Form LTAHO Dropdowns (Hidden)'!$N$1:$N$4,1,FALSE)),1,0))</f>
        <v>0</v>
      </c>
      <c r="R299" s="111" t="str">
        <f t="shared" si="14"/>
        <v/>
      </c>
      <c r="S299" s="111">
        <f>IF(ISBLANK(R299),0,IF(ISNA(VLOOKUP(R299,'Form LTAHO Transaction'!$AH:$AH,1,FALSE)),1,0))</f>
        <v>0</v>
      </c>
    </row>
    <row r="300" spans="2:19" x14ac:dyDescent="0.25">
      <c r="B300" s="12"/>
      <c r="C300" s="12"/>
      <c r="D300" s="12"/>
      <c r="E300" s="12"/>
      <c r="F300" s="12"/>
      <c r="G300" s="33"/>
      <c r="H300" s="34"/>
      <c r="I300" s="34"/>
      <c r="L300" s="111">
        <f t="shared" si="12"/>
        <v>0</v>
      </c>
      <c r="M300" s="111">
        <f t="shared" si="13"/>
        <v>0</v>
      </c>
      <c r="N300" s="111">
        <f>IF(ISBLANK(B300),0,IF(ISNA(VLOOKUP(B300,'Form LTAHO General'!$B:$B,1,FALSE)),1,0))</f>
        <v>0</v>
      </c>
      <c r="O300" s="111">
        <f>IF(ISBLANK(D300),0,IF(ISNA(VLOOKUP(D300,'Form LTAHO Dropdowns (Hidden)'!$H$1:$H$2,1,FALSE)),1,0))</f>
        <v>0</v>
      </c>
      <c r="P300" s="111">
        <f>IF(ISBLANK(E300),0,IF(ISNA(VLOOKUP(E300,'Form LTAHO Dropdowns (Hidden)'!$I$1:$I$12,1,FALSE)),1,0))</f>
        <v>0</v>
      </c>
      <c r="Q300" s="111">
        <f>IF(ISBLANK(I300),0,IF(ISNA(VLOOKUP(I300,'Form LTAHO Dropdowns (Hidden)'!$N$1:$N$4,1,FALSE)),1,0))</f>
        <v>0</v>
      </c>
      <c r="R300" s="111" t="str">
        <f t="shared" si="14"/>
        <v/>
      </c>
      <c r="S300" s="111">
        <f>IF(ISBLANK(R300),0,IF(ISNA(VLOOKUP(R300,'Form LTAHO Transaction'!$AH:$AH,1,FALSE)),1,0))</f>
        <v>0</v>
      </c>
    </row>
    <row r="301" spans="2:19" x14ac:dyDescent="0.25">
      <c r="B301" s="12"/>
      <c r="C301" s="12"/>
      <c r="D301" s="12"/>
      <c r="E301" s="12"/>
      <c r="F301" s="12"/>
      <c r="G301" s="33"/>
      <c r="H301" s="34"/>
      <c r="I301" s="34"/>
      <c r="L301" s="111">
        <f t="shared" si="12"/>
        <v>0</v>
      </c>
      <c r="M301" s="111">
        <f t="shared" si="13"/>
        <v>0</v>
      </c>
      <c r="N301" s="111">
        <f>IF(ISBLANK(B301),0,IF(ISNA(VLOOKUP(B301,'Form LTAHO General'!$B:$B,1,FALSE)),1,0))</f>
        <v>0</v>
      </c>
      <c r="O301" s="111">
        <f>IF(ISBLANK(D301),0,IF(ISNA(VLOOKUP(D301,'Form LTAHO Dropdowns (Hidden)'!$H$1:$H$2,1,FALSE)),1,0))</f>
        <v>0</v>
      </c>
      <c r="P301" s="111">
        <f>IF(ISBLANK(E301),0,IF(ISNA(VLOOKUP(E301,'Form LTAHO Dropdowns (Hidden)'!$I$1:$I$12,1,FALSE)),1,0))</f>
        <v>0</v>
      </c>
      <c r="Q301" s="111">
        <f>IF(ISBLANK(I301),0,IF(ISNA(VLOOKUP(I301,'Form LTAHO Dropdowns (Hidden)'!$N$1:$N$4,1,FALSE)),1,0))</f>
        <v>0</v>
      </c>
      <c r="R301" s="111" t="str">
        <f t="shared" si="14"/>
        <v/>
      </c>
      <c r="S301" s="111">
        <f>IF(ISBLANK(R301),0,IF(ISNA(VLOOKUP(R301,'Form LTAHO Transaction'!$AH:$AH,1,FALSE)),1,0))</f>
        <v>0</v>
      </c>
    </row>
    <row r="302" spans="2:19" x14ac:dyDescent="0.25">
      <c r="B302" s="12"/>
      <c r="C302" s="12"/>
      <c r="D302" s="12"/>
      <c r="E302" s="12"/>
      <c r="F302" s="12"/>
      <c r="G302" s="33"/>
      <c r="H302" s="34"/>
      <c r="I302" s="34"/>
      <c r="L302" s="111">
        <f t="shared" si="12"/>
        <v>0</v>
      </c>
      <c r="M302" s="111">
        <f t="shared" si="13"/>
        <v>0</v>
      </c>
      <c r="N302" s="111">
        <f>IF(ISBLANK(B302),0,IF(ISNA(VLOOKUP(B302,'Form LTAHO General'!$B:$B,1,FALSE)),1,0))</f>
        <v>0</v>
      </c>
      <c r="O302" s="111">
        <f>IF(ISBLANK(D302),0,IF(ISNA(VLOOKUP(D302,'Form LTAHO Dropdowns (Hidden)'!$H$1:$H$2,1,FALSE)),1,0))</f>
        <v>0</v>
      </c>
      <c r="P302" s="111">
        <f>IF(ISBLANK(E302),0,IF(ISNA(VLOOKUP(E302,'Form LTAHO Dropdowns (Hidden)'!$I$1:$I$12,1,FALSE)),1,0))</f>
        <v>0</v>
      </c>
      <c r="Q302" s="111">
        <f>IF(ISBLANK(I302),0,IF(ISNA(VLOOKUP(I302,'Form LTAHO Dropdowns (Hidden)'!$N$1:$N$4,1,FALSE)),1,0))</f>
        <v>0</v>
      </c>
      <c r="R302" s="111" t="str">
        <f t="shared" si="14"/>
        <v/>
      </c>
      <c r="S302" s="111">
        <f>IF(ISBLANK(R302),0,IF(ISNA(VLOOKUP(R302,'Form LTAHO Transaction'!$AH:$AH,1,FALSE)),1,0))</f>
        <v>0</v>
      </c>
    </row>
    <row r="303" spans="2:19" x14ac:dyDescent="0.25">
      <c r="B303" s="12"/>
      <c r="C303" s="12"/>
      <c r="D303" s="12"/>
      <c r="E303" s="12"/>
      <c r="F303" s="12"/>
      <c r="G303" s="33"/>
      <c r="H303" s="34"/>
      <c r="I303" s="34"/>
      <c r="L303" s="111">
        <f t="shared" si="12"/>
        <v>0</v>
      </c>
      <c r="M303" s="111">
        <f t="shared" si="13"/>
        <v>0</v>
      </c>
      <c r="N303" s="111">
        <f>IF(ISBLANK(B303),0,IF(ISNA(VLOOKUP(B303,'Form LTAHO General'!$B:$B,1,FALSE)),1,0))</f>
        <v>0</v>
      </c>
      <c r="O303" s="111">
        <f>IF(ISBLANK(D303),0,IF(ISNA(VLOOKUP(D303,'Form LTAHO Dropdowns (Hidden)'!$H$1:$H$2,1,FALSE)),1,0))</f>
        <v>0</v>
      </c>
      <c r="P303" s="111">
        <f>IF(ISBLANK(E303),0,IF(ISNA(VLOOKUP(E303,'Form LTAHO Dropdowns (Hidden)'!$I$1:$I$12,1,FALSE)),1,0))</f>
        <v>0</v>
      </c>
      <c r="Q303" s="111">
        <f>IF(ISBLANK(I303),0,IF(ISNA(VLOOKUP(I303,'Form LTAHO Dropdowns (Hidden)'!$N$1:$N$4,1,FALSE)),1,0))</f>
        <v>0</v>
      </c>
      <c r="R303" s="111" t="str">
        <f t="shared" si="14"/>
        <v/>
      </c>
      <c r="S303" s="111">
        <f>IF(ISBLANK(R303),0,IF(ISNA(VLOOKUP(R303,'Form LTAHO Transaction'!$AH:$AH,1,FALSE)),1,0))</f>
        <v>0</v>
      </c>
    </row>
    <row r="304" spans="2:19" x14ac:dyDescent="0.25">
      <c r="B304" s="12"/>
      <c r="C304" s="12"/>
      <c r="D304" s="12"/>
      <c r="E304" s="12"/>
      <c r="F304" s="12"/>
      <c r="G304" s="33"/>
      <c r="H304" s="34"/>
      <c r="I304" s="34"/>
      <c r="L304" s="111">
        <f t="shared" si="12"/>
        <v>0</v>
      </c>
      <c r="M304" s="111">
        <f t="shared" si="13"/>
        <v>0</v>
      </c>
      <c r="N304" s="111">
        <f>IF(ISBLANK(B304),0,IF(ISNA(VLOOKUP(B304,'Form LTAHO General'!$B:$B,1,FALSE)),1,0))</f>
        <v>0</v>
      </c>
      <c r="O304" s="111">
        <f>IF(ISBLANK(D304),0,IF(ISNA(VLOOKUP(D304,'Form LTAHO Dropdowns (Hidden)'!$H$1:$H$2,1,FALSE)),1,0))</f>
        <v>0</v>
      </c>
      <c r="P304" s="111">
        <f>IF(ISBLANK(E304),0,IF(ISNA(VLOOKUP(E304,'Form LTAHO Dropdowns (Hidden)'!$I$1:$I$12,1,FALSE)),1,0))</f>
        <v>0</v>
      </c>
      <c r="Q304" s="111">
        <f>IF(ISBLANK(I304),0,IF(ISNA(VLOOKUP(I304,'Form LTAHO Dropdowns (Hidden)'!$N$1:$N$4,1,FALSE)),1,0))</f>
        <v>0</v>
      </c>
      <c r="R304" s="111" t="str">
        <f t="shared" si="14"/>
        <v/>
      </c>
      <c r="S304" s="111">
        <f>IF(ISBLANK(R304),0,IF(ISNA(VLOOKUP(R304,'Form LTAHO Transaction'!$AH:$AH,1,FALSE)),1,0))</f>
        <v>0</v>
      </c>
    </row>
    <row r="305" spans="2:19" x14ac:dyDescent="0.25">
      <c r="B305" s="12"/>
      <c r="C305" s="12"/>
      <c r="D305" s="12"/>
      <c r="E305" s="12"/>
      <c r="F305" s="12"/>
      <c r="G305" s="33"/>
      <c r="H305" s="34"/>
      <c r="I305" s="34"/>
      <c r="L305" s="111">
        <f t="shared" si="12"/>
        <v>0</v>
      </c>
      <c r="M305" s="111">
        <f t="shared" si="13"/>
        <v>0</v>
      </c>
      <c r="N305" s="111">
        <f>IF(ISBLANK(B305),0,IF(ISNA(VLOOKUP(B305,'Form LTAHO General'!$B:$B,1,FALSE)),1,0))</f>
        <v>0</v>
      </c>
      <c r="O305" s="111">
        <f>IF(ISBLANK(D305),0,IF(ISNA(VLOOKUP(D305,'Form LTAHO Dropdowns (Hidden)'!$H$1:$H$2,1,FALSE)),1,0))</f>
        <v>0</v>
      </c>
      <c r="P305" s="111">
        <f>IF(ISBLANK(E305),0,IF(ISNA(VLOOKUP(E305,'Form LTAHO Dropdowns (Hidden)'!$I$1:$I$12,1,FALSE)),1,0))</f>
        <v>0</v>
      </c>
      <c r="Q305" s="111">
        <f>IF(ISBLANK(I305),0,IF(ISNA(VLOOKUP(I305,'Form LTAHO Dropdowns (Hidden)'!$N$1:$N$4,1,FALSE)),1,0))</f>
        <v>0</v>
      </c>
      <c r="R305" s="111" t="str">
        <f t="shared" si="14"/>
        <v/>
      </c>
      <c r="S305" s="111">
        <f>IF(ISBLANK(R305),0,IF(ISNA(VLOOKUP(R305,'Form LTAHO Transaction'!$AH:$AH,1,FALSE)),1,0))</f>
        <v>0</v>
      </c>
    </row>
    <row r="306" spans="2:19" x14ac:dyDescent="0.25">
      <c r="B306" s="12"/>
      <c r="C306" s="12"/>
      <c r="D306" s="12"/>
      <c r="E306" s="12"/>
      <c r="F306" s="12"/>
      <c r="G306" s="33"/>
      <c r="H306" s="34"/>
      <c r="I306" s="34"/>
      <c r="L306" s="111">
        <f t="shared" si="12"/>
        <v>0</v>
      </c>
      <c r="M306" s="111">
        <f t="shared" si="13"/>
        <v>0</v>
      </c>
      <c r="N306" s="111">
        <f>IF(ISBLANK(B306),0,IF(ISNA(VLOOKUP(B306,'Form LTAHO General'!$B:$B,1,FALSE)),1,0))</f>
        <v>0</v>
      </c>
      <c r="O306" s="111">
        <f>IF(ISBLANK(D306),0,IF(ISNA(VLOOKUP(D306,'Form LTAHO Dropdowns (Hidden)'!$H$1:$H$2,1,FALSE)),1,0))</f>
        <v>0</v>
      </c>
      <c r="P306" s="111">
        <f>IF(ISBLANK(E306),0,IF(ISNA(VLOOKUP(E306,'Form LTAHO Dropdowns (Hidden)'!$I$1:$I$12,1,FALSE)),1,0))</f>
        <v>0</v>
      </c>
      <c r="Q306" s="111">
        <f>IF(ISBLANK(I306),0,IF(ISNA(VLOOKUP(I306,'Form LTAHO Dropdowns (Hidden)'!$N$1:$N$4,1,FALSE)),1,0))</f>
        <v>0</v>
      </c>
      <c r="R306" s="111" t="str">
        <f t="shared" si="14"/>
        <v/>
      </c>
      <c r="S306" s="111">
        <f>IF(ISBLANK(R306),0,IF(ISNA(VLOOKUP(R306,'Form LTAHO Transaction'!$AH:$AH,1,FALSE)),1,0))</f>
        <v>0</v>
      </c>
    </row>
    <row r="307" spans="2:19" x14ac:dyDescent="0.25">
      <c r="B307" s="12"/>
      <c r="C307" s="12"/>
      <c r="D307" s="12"/>
      <c r="E307" s="12"/>
      <c r="F307" s="12"/>
      <c r="G307" s="33"/>
      <c r="H307" s="34"/>
      <c r="I307" s="34"/>
      <c r="L307" s="111">
        <f t="shared" si="12"/>
        <v>0</v>
      </c>
      <c r="M307" s="111">
        <f t="shared" si="13"/>
        <v>0</v>
      </c>
      <c r="N307" s="111">
        <f>IF(ISBLANK(B307),0,IF(ISNA(VLOOKUP(B307,'Form LTAHO General'!$B:$B,1,FALSE)),1,0))</f>
        <v>0</v>
      </c>
      <c r="O307" s="111">
        <f>IF(ISBLANK(D307),0,IF(ISNA(VLOOKUP(D307,'Form LTAHO Dropdowns (Hidden)'!$H$1:$H$2,1,FALSE)),1,0))</f>
        <v>0</v>
      </c>
      <c r="P307" s="111">
        <f>IF(ISBLANK(E307),0,IF(ISNA(VLOOKUP(E307,'Form LTAHO Dropdowns (Hidden)'!$I$1:$I$12,1,FALSE)),1,0))</f>
        <v>0</v>
      </c>
      <c r="Q307" s="111">
        <f>IF(ISBLANK(I307),0,IF(ISNA(VLOOKUP(I307,'Form LTAHO Dropdowns (Hidden)'!$N$1:$N$4,1,FALSE)),1,0))</f>
        <v>0</v>
      </c>
      <c r="R307" s="111" t="str">
        <f t="shared" si="14"/>
        <v/>
      </c>
      <c r="S307" s="111">
        <f>IF(ISBLANK(R307),0,IF(ISNA(VLOOKUP(R307,'Form LTAHO Transaction'!$AH:$AH,1,FALSE)),1,0))</f>
        <v>0</v>
      </c>
    </row>
    <row r="308" spans="2:19" x14ac:dyDescent="0.25">
      <c r="B308" s="12"/>
      <c r="C308" s="12"/>
      <c r="D308" s="12"/>
      <c r="E308" s="12"/>
      <c r="F308" s="12"/>
      <c r="G308" s="33"/>
      <c r="H308" s="34"/>
      <c r="I308" s="34"/>
      <c r="L308" s="111">
        <f t="shared" si="12"/>
        <v>0</v>
      </c>
      <c r="M308" s="111">
        <f t="shared" si="13"/>
        <v>0</v>
      </c>
      <c r="N308" s="111">
        <f>IF(ISBLANK(B308),0,IF(ISNA(VLOOKUP(B308,'Form LTAHO General'!$B:$B,1,FALSE)),1,0))</f>
        <v>0</v>
      </c>
      <c r="O308" s="111">
        <f>IF(ISBLANK(D308),0,IF(ISNA(VLOOKUP(D308,'Form LTAHO Dropdowns (Hidden)'!$H$1:$H$2,1,FALSE)),1,0))</f>
        <v>0</v>
      </c>
      <c r="P308" s="111">
        <f>IF(ISBLANK(E308),0,IF(ISNA(VLOOKUP(E308,'Form LTAHO Dropdowns (Hidden)'!$I$1:$I$12,1,FALSE)),1,0))</f>
        <v>0</v>
      </c>
      <c r="Q308" s="111">
        <f>IF(ISBLANK(I308),0,IF(ISNA(VLOOKUP(I308,'Form LTAHO Dropdowns (Hidden)'!$N$1:$N$4,1,FALSE)),1,0))</f>
        <v>0</v>
      </c>
      <c r="R308" s="111" t="str">
        <f t="shared" si="14"/>
        <v/>
      </c>
      <c r="S308" s="111">
        <f>IF(ISBLANK(R308),0,IF(ISNA(VLOOKUP(R308,'Form LTAHO Transaction'!$AH:$AH,1,FALSE)),1,0))</f>
        <v>0</v>
      </c>
    </row>
    <row r="309" spans="2:19" x14ac:dyDescent="0.25">
      <c r="B309" s="12"/>
      <c r="C309" s="12"/>
      <c r="D309" s="12"/>
      <c r="E309" s="12"/>
      <c r="F309" s="12"/>
      <c r="G309" s="33"/>
      <c r="H309" s="34"/>
      <c r="I309" s="34"/>
      <c r="L309" s="111">
        <f t="shared" si="12"/>
        <v>0</v>
      </c>
      <c r="M309" s="111">
        <f t="shared" si="13"/>
        <v>0</v>
      </c>
      <c r="N309" s="111">
        <f>IF(ISBLANK(B309),0,IF(ISNA(VLOOKUP(B309,'Form LTAHO General'!$B:$B,1,FALSE)),1,0))</f>
        <v>0</v>
      </c>
      <c r="O309" s="111">
        <f>IF(ISBLANK(D309),0,IF(ISNA(VLOOKUP(D309,'Form LTAHO Dropdowns (Hidden)'!$H$1:$H$2,1,FALSE)),1,0))</f>
        <v>0</v>
      </c>
      <c r="P309" s="111">
        <f>IF(ISBLANK(E309),0,IF(ISNA(VLOOKUP(E309,'Form LTAHO Dropdowns (Hidden)'!$I$1:$I$12,1,FALSE)),1,0))</f>
        <v>0</v>
      </c>
      <c r="Q309" s="111">
        <f>IF(ISBLANK(I309),0,IF(ISNA(VLOOKUP(I309,'Form LTAHO Dropdowns (Hidden)'!$N$1:$N$4,1,FALSE)),1,0))</f>
        <v>0</v>
      </c>
      <c r="R309" s="111" t="str">
        <f t="shared" si="14"/>
        <v/>
      </c>
      <c r="S309" s="111">
        <f>IF(ISBLANK(R309),0,IF(ISNA(VLOOKUP(R309,'Form LTAHO Transaction'!$AH:$AH,1,FALSE)),1,0))</f>
        <v>0</v>
      </c>
    </row>
    <row r="310" spans="2:19" x14ac:dyDescent="0.25">
      <c r="B310" s="12"/>
      <c r="C310" s="12"/>
      <c r="D310" s="12"/>
      <c r="E310" s="12"/>
      <c r="F310" s="12"/>
      <c r="G310" s="33"/>
      <c r="H310" s="34"/>
      <c r="I310" s="34"/>
      <c r="L310" s="111">
        <f t="shared" si="12"/>
        <v>0</v>
      </c>
      <c r="M310" s="111">
        <f t="shared" si="13"/>
        <v>0</v>
      </c>
      <c r="N310" s="111">
        <f>IF(ISBLANK(B310),0,IF(ISNA(VLOOKUP(B310,'Form LTAHO General'!$B:$B,1,FALSE)),1,0))</f>
        <v>0</v>
      </c>
      <c r="O310" s="111">
        <f>IF(ISBLANK(D310),0,IF(ISNA(VLOOKUP(D310,'Form LTAHO Dropdowns (Hidden)'!$H$1:$H$2,1,FALSE)),1,0))</f>
        <v>0</v>
      </c>
      <c r="P310" s="111">
        <f>IF(ISBLANK(E310),0,IF(ISNA(VLOOKUP(E310,'Form LTAHO Dropdowns (Hidden)'!$I$1:$I$12,1,FALSE)),1,0))</f>
        <v>0</v>
      </c>
      <c r="Q310" s="111">
        <f>IF(ISBLANK(I310),0,IF(ISNA(VLOOKUP(I310,'Form LTAHO Dropdowns (Hidden)'!$N$1:$N$4,1,FALSE)),1,0))</f>
        <v>0</v>
      </c>
      <c r="R310" s="111" t="str">
        <f t="shared" si="14"/>
        <v/>
      </c>
      <c r="S310" s="111">
        <f>IF(ISBLANK(R310),0,IF(ISNA(VLOOKUP(R310,'Form LTAHO Transaction'!$AH:$AH,1,FALSE)),1,0))</f>
        <v>0</v>
      </c>
    </row>
    <row r="311" spans="2:19" x14ac:dyDescent="0.25">
      <c r="B311" s="12"/>
      <c r="C311" s="12"/>
      <c r="D311" s="12"/>
      <c r="E311" s="12"/>
      <c r="F311" s="12"/>
      <c r="G311" s="33"/>
      <c r="H311" s="34"/>
      <c r="I311" s="34"/>
      <c r="L311" s="111">
        <f t="shared" si="12"/>
        <v>0</v>
      </c>
      <c r="M311" s="111">
        <f t="shared" si="13"/>
        <v>0</v>
      </c>
      <c r="N311" s="111">
        <f>IF(ISBLANK(B311),0,IF(ISNA(VLOOKUP(B311,'Form LTAHO General'!$B:$B,1,FALSE)),1,0))</f>
        <v>0</v>
      </c>
      <c r="O311" s="111">
        <f>IF(ISBLANK(D311),0,IF(ISNA(VLOOKUP(D311,'Form LTAHO Dropdowns (Hidden)'!$H$1:$H$2,1,FALSE)),1,0))</f>
        <v>0</v>
      </c>
      <c r="P311" s="111">
        <f>IF(ISBLANK(E311),0,IF(ISNA(VLOOKUP(E311,'Form LTAHO Dropdowns (Hidden)'!$I$1:$I$12,1,FALSE)),1,0))</f>
        <v>0</v>
      </c>
      <c r="Q311" s="111">
        <f>IF(ISBLANK(I311),0,IF(ISNA(VLOOKUP(I311,'Form LTAHO Dropdowns (Hidden)'!$N$1:$N$4,1,FALSE)),1,0))</f>
        <v>0</v>
      </c>
      <c r="R311" s="111" t="str">
        <f t="shared" si="14"/>
        <v/>
      </c>
      <c r="S311" s="111">
        <f>IF(ISBLANK(R311),0,IF(ISNA(VLOOKUP(R311,'Form LTAHO Transaction'!$AH:$AH,1,FALSE)),1,0))</f>
        <v>0</v>
      </c>
    </row>
    <row r="312" spans="2:19" x14ac:dyDescent="0.25">
      <c r="B312" s="12"/>
      <c r="C312" s="12"/>
      <c r="D312" s="12"/>
      <c r="E312" s="12"/>
      <c r="F312" s="12"/>
      <c r="G312" s="33"/>
      <c r="H312" s="34"/>
      <c r="I312" s="34"/>
      <c r="L312" s="111">
        <f t="shared" si="12"/>
        <v>0</v>
      </c>
      <c r="M312" s="111">
        <f t="shared" si="13"/>
        <v>0</v>
      </c>
      <c r="N312" s="111">
        <f>IF(ISBLANK(B312),0,IF(ISNA(VLOOKUP(B312,'Form LTAHO General'!$B:$B,1,FALSE)),1,0))</f>
        <v>0</v>
      </c>
      <c r="O312" s="111">
        <f>IF(ISBLANK(D312),0,IF(ISNA(VLOOKUP(D312,'Form LTAHO Dropdowns (Hidden)'!$H$1:$H$2,1,FALSE)),1,0))</f>
        <v>0</v>
      </c>
      <c r="P312" s="111">
        <f>IF(ISBLANK(E312),0,IF(ISNA(VLOOKUP(E312,'Form LTAHO Dropdowns (Hidden)'!$I$1:$I$12,1,FALSE)),1,0))</f>
        <v>0</v>
      </c>
      <c r="Q312" s="111">
        <f>IF(ISBLANK(I312),0,IF(ISNA(VLOOKUP(I312,'Form LTAHO Dropdowns (Hidden)'!$N$1:$N$4,1,FALSE)),1,0))</f>
        <v>0</v>
      </c>
      <c r="R312" s="111" t="str">
        <f t="shared" si="14"/>
        <v/>
      </c>
      <c r="S312" s="111">
        <f>IF(ISBLANK(R312),0,IF(ISNA(VLOOKUP(R312,'Form LTAHO Transaction'!$AH:$AH,1,FALSE)),1,0))</f>
        <v>0</v>
      </c>
    </row>
    <row r="313" spans="2:19" x14ac:dyDescent="0.25">
      <c r="B313" s="12"/>
      <c r="C313" s="12"/>
      <c r="D313" s="12"/>
      <c r="E313" s="12"/>
      <c r="F313" s="12"/>
      <c r="G313" s="33"/>
      <c r="H313" s="34"/>
      <c r="I313" s="34"/>
      <c r="L313" s="111">
        <f t="shared" si="12"/>
        <v>0</v>
      </c>
      <c r="M313" s="111">
        <f t="shared" si="13"/>
        <v>0</v>
      </c>
      <c r="N313" s="111">
        <f>IF(ISBLANK(B313),0,IF(ISNA(VLOOKUP(B313,'Form LTAHO General'!$B:$B,1,FALSE)),1,0))</f>
        <v>0</v>
      </c>
      <c r="O313" s="111">
        <f>IF(ISBLANK(D313),0,IF(ISNA(VLOOKUP(D313,'Form LTAHO Dropdowns (Hidden)'!$H$1:$H$2,1,FALSE)),1,0))</f>
        <v>0</v>
      </c>
      <c r="P313" s="111">
        <f>IF(ISBLANK(E313),0,IF(ISNA(VLOOKUP(E313,'Form LTAHO Dropdowns (Hidden)'!$I$1:$I$12,1,FALSE)),1,0))</f>
        <v>0</v>
      </c>
      <c r="Q313" s="111">
        <f>IF(ISBLANK(I313),0,IF(ISNA(VLOOKUP(I313,'Form LTAHO Dropdowns (Hidden)'!$N$1:$N$4,1,FALSE)),1,0))</f>
        <v>0</v>
      </c>
      <c r="R313" s="111" t="str">
        <f t="shared" si="14"/>
        <v/>
      </c>
      <c r="S313" s="111">
        <f>IF(ISBLANK(R313),0,IF(ISNA(VLOOKUP(R313,'Form LTAHO Transaction'!$AH:$AH,1,FALSE)),1,0))</f>
        <v>0</v>
      </c>
    </row>
    <row r="314" spans="2:19" x14ac:dyDescent="0.25">
      <c r="B314" s="12"/>
      <c r="C314" s="12"/>
      <c r="D314" s="12"/>
      <c r="E314" s="12"/>
      <c r="F314" s="12"/>
      <c r="G314" s="33"/>
      <c r="H314" s="34"/>
      <c r="I314" s="34"/>
      <c r="L314" s="111">
        <f t="shared" si="12"/>
        <v>0</v>
      </c>
      <c r="M314" s="111">
        <f t="shared" si="13"/>
        <v>0</v>
      </c>
      <c r="N314" s="111">
        <f>IF(ISBLANK(B314),0,IF(ISNA(VLOOKUP(B314,'Form LTAHO General'!$B:$B,1,FALSE)),1,0))</f>
        <v>0</v>
      </c>
      <c r="O314" s="111">
        <f>IF(ISBLANK(D314),0,IF(ISNA(VLOOKUP(D314,'Form LTAHO Dropdowns (Hidden)'!$H$1:$H$2,1,FALSE)),1,0))</f>
        <v>0</v>
      </c>
      <c r="P314" s="111">
        <f>IF(ISBLANK(E314),0,IF(ISNA(VLOOKUP(E314,'Form LTAHO Dropdowns (Hidden)'!$I$1:$I$12,1,FALSE)),1,0))</f>
        <v>0</v>
      </c>
      <c r="Q314" s="111">
        <f>IF(ISBLANK(I314),0,IF(ISNA(VLOOKUP(I314,'Form LTAHO Dropdowns (Hidden)'!$N$1:$N$4,1,FALSE)),1,0))</f>
        <v>0</v>
      </c>
      <c r="R314" s="111" t="str">
        <f t="shared" si="14"/>
        <v/>
      </c>
      <c r="S314" s="111">
        <f>IF(ISBLANK(R314),0,IF(ISNA(VLOOKUP(R314,'Form LTAHO Transaction'!$AH:$AH,1,FALSE)),1,0))</f>
        <v>0</v>
      </c>
    </row>
    <row r="315" spans="2:19" x14ac:dyDescent="0.25">
      <c r="B315" s="12"/>
      <c r="C315" s="12"/>
      <c r="D315" s="12"/>
      <c r="E315" s="12"/>
      <c r="F315" s="12"/>
      <c r="G315" s="33"/>
      <c r="H315" s="34"/>
      <c r="I315" s="34"/>
      <c r="L315" s="111">
        <f t="shared" si="12"/>
        <v>0</v>
      </c>
      <c r="M315" s="111">
        <f t="shared" si="13"/>
        <v>0</v>
      </c>
      <c r="N315" s="111">
        <f>IF(ISBLANK(B315),0,IF(ISNA(VLOOKUP(B315,'Form LTAHO General'!$B:$B,1,FALSE)),1,0))</f>
        <v>0</v>
      </c>
      <c r="O315" s="111">
        <f>IF(ISBLANK(D315),0,IF(ISNA(VLOOKUP(D315,'Form LTAHO Dropdowns (Hidden)'!$H$1:$H$2,1,FALSE)),1,0))</f>
        <v>0</v>
      </c>
      <c r="P315" s="111">
        <f>IF(ISBLANK(E315),0,IF(ISNA(VLOOKUP(E315,'Form LTAHO Dropdowns (Hidden)'!$I$1:$I$12,1,FALSE)),1,0))</f>
        <v>0</v>
      </c>
      <c r="Q315" s="111">
        <f>IF(ISBLANK(I315),0,IF(ISNA(VLOOKUP(I315,'Form LTAHO Dropdowns (Hidden)'!$N$1:$N$4,1,FALSE)),1,0))</f>
        <v>0</v>
      </c>
      <c r="R315" s="111" t="str">
        <f t="shared" si="14"/>
        <v/>
      </c>
      <c r="S315" s="111">
        <f>IF(ISBLANK(R315),0,IF(ISNA(VLOOKUP(R315,'Form LTAHO Transaction'!$AH:$AH,1,FALSE)),1,0))</f>
        <v>0</v>
      </c>
    </row>
    <row r="316" spans="2:19" x14ac:dyDescent="0.25">
      <c r="B316" s="12"/>
      <c r="C316" s="12"/>
      <c r="D316" s="12"/>
      <c r="E316" s="12"/>
      <c r="F316" s="12"/>
      <c r="G316" s="33"/>
      <c r="H316" s="34"/>
      <c r="I316" s="34"/>
      <c r="L316" s="111">
        <f t="shared" si="12"/>
        <v>0</v>
      </c>
      <c r="M316" s="111">
        <f t="shared" si="13"/>
        <v>0</v>
      </c>
      <c r="N316" s="111">
        <f>IF(ISBLANK(B316),0,IF(ISNA(VLOOKUP(B316,'Form LTAHO General'!$B:$B,1,FALSE)),1,0))</f>
        <v>0</v>
      </c>
      <c r="O316" s="111">
        <f>IF(ISBLANK(D316),0,IF(ISNA(VLOOKUP(D316,'Form LTAHO Dropdowns (Hidden)'!$H$1:$H$2,1,FALSE)),1,0))</f>
        <v>0</v>
      </c>
      <c r="P316" s="111">
        <f>IF(ISBLANK(E316),0,IF(ISNA(VLOOKUP(E316,'Form LTAHO Dropdowns (Hidden)'!$I$1:$I$12,1,FALSE)),1,0))</f>
        <v>0</v>
      </c>
      <c r="Q316" s="111">
        <f>IF(ISBLANK(I316),0,IF(ISNA(VLOOKUP(I316,'Form LTAHO Dropdowns (Hidden)'!$N$1:$N$4,1,FALSE)),1,0))</f>
        <v>0</v>
      </c>
      <c r="R316" s="111" t="str">
        <f t="shared" si="14"/>
        <v/>
      </c>
      <c r="S316" s="111">
        <f>IF(ISBLANK(R316),0,IF(ISNA(VLOOKUP(R316,'Form LTAHO Transaction'!$AH:$AH,1,FALSE)),1,0))</f>
        <v>0</v>
      </c>
    </row>
    <row r="317" spans="2:19" x14ac:dyDescent="0.25">
      <c r="B317" s="12"/>
      <c r="C317" s="12"/>
      <c r="D317" s="12"/>
      <c r="E317" s="12"/>
      <c r="F317" s="12"/>
      <c r="G317" s="33"/>
      <c r="H317" s="34"/>
      <c r="I317" s="34"/>
      <c r="L317" s="111">
        <f t="shared" si="12"/>
        <v>0</v>
      </c>
      <c r="M317" s="111">
        <f t="shared" si="13"/>
        <v>0</v>
      </c>
      <c r="N317" s="111">
        <f>IF(ISBLANK(B317),0,IF(ISNA(VLOOKUP(B317,'Form LTAHO General'!$B:$B,1,FALSE)),1,0))</f>
        <v>0</v>
      </c>
      <c r="O317" s="111">
        <f>IF(ISBLANK(D317),0,IF(ISNA(VLOOKUP(D317,'Form LTAHO Dropdowns (Hidden)'!$H$1:$H$2,1,FALSE)),1,0))</f>
        <v>0</v>
      </c>
      <c r="P317" s="111">
        <f>IF(ISBLANK(E317),0,IF(ISNA(VLOOKUP(E317,'Form LTAHO Dropdowns (Hidden)'!$I$1:$I$12,1,FALSE)),1,0))</f>
        <v>0</v>
      </c>
      <c r="Q317" s="111">
        <f>IF(ISBLANK(I317),0,IF(ISNA(VLOOKUP(I317,'Form LTAHO Dropdowns (Hidden)'!$N$1:$N$4,1,FALSE)),1,0))</f>
        <v>0</v>
      </c>
      <c r="R317" s="111" t="str">
        <f t="shared" si="14"/>
        <v/>
      </c>
      <c r="S317" s="111">
        <f>IF(ISBLANK(R317),0,IF(ISNA(VLOOKUP(R317,'Form LTAHO Transaction'!$AH:$AH,1,FALSE)),1,0))</f>
        <v>0</v>
      </c>
    </row>
    <row r="318" spans="2:19" x14ac:dyDescent="0.25">
      <c r="B318" s="12"/>
      <c r="C318" s="12"/>
      <c r="D318" s="12"/>
      <c r="E318" s="12"/>
      <c r="F318" s="12"/>
      <c r="G318" s="33"/>
      <c r="H318" s="34"/>
      <c r="I318" s="34"/>
      <c r="L318" s="111">
        <f t="shared" si="12"/>
        <v>0</v>
      </c>
      <c r="M318" s="111">
        <f t="shared" si="13"/>
        <v>0</v>
      </c>
      <c r="N318" s="111">
        <f>IF(ISBLANK(B318),0,IF(ISNA(VLOOKUP(B318,'Form LTAHO General'!$B:$B,1,FALSE)),1,0))</f>
        <v>0</v>
      </c>
      <c r="O318" s="111">
        <f>IF(ISBLANK(D318),0,IF(ISNA(VLOOKUP(D318,'Form LTAHO Dropdowns (Hidden)'!$H$1:$H$2,1,FALSE)),1,0))</f>
        <v>0</v>
      </c>
      <c r="P318" s="111">
        <f>IF(ISBLANK(E318),0,IF(ISNA(VLOOKUP(E318,'Form LTAHO Dropdowns (Hidden)'!$I$1:$I$12,1,FALSE)),1,0))</f>
        <v>0</v>
      </c>
      <c r="Q318" s="111">
        <f>IF(ISBLANK(I318),0,IF(ISNA(VLOOKUP(I318,'Form LTAHO Dropdowns (Hidden)'!$N$1:$N$4,1,FALSE)),1,0))</f>
        <v>0</v>
      </c>
      <c r="R318" s="111" t="str">
        <f t="shared" si="14"/>
        <v/>
      </c>
      <c r="S318" s="111">
        <f>IF(ISBLANK(R318),0,IF(ISNA(VLOOKUP(R318,'Form LTAHO Transaction'!$AH:$AH,1,FALSE)),1,0))</f>
        <v>0</v>
      </c>
    </row>
    <row r="319" spans="2:19" x14ac:dyDescent="0.25">
      <c r="B319" s="12"/>
      <c r="C319" s="12"/>
      <c r="D319" s="12"/>
      <c r="E319" s="12"/>
      <c r="F319" s="12"/>
      <c r="G319" s="33"/>
      <c r="H319" s="34"/>
      <c r="I319" s="34"/>
      <c r="L319" s="111">
        <f t="shared" si="12"/>
        <v>0</v>
      </c>
      <c r="M319" s="111">
        <f t="shared" si="13"/>
        <v>0</v>
      </c>
      <c r="N319" s="111">
        <f>IF(ISBLANK(B319),0,IF(ISNA(VLOOKUP(B319,'Form LTAHO General'!$B:$B,1,FALSE)),1,0))</f>
        <v>0</v>
      </c>
      <c r="O319" s="111">
        <f>IF(ISBLANK(D319),0,IF(ISNA(VLOOKUP(D319,'Form LTAHO Dropdowns (Hidden)'!$H$1:$H$2,1,FALSE)),1,0))</f>
        <v>0</v>
      </c>
      <c r="P319" s="111">
        <f>IF(ISBLANK(E319),0,IF(ISNA(VLOOKUP(E319,'Form LTAHO Dropdowns (Hidden)'!$I$1:$I$12,1,FALSE)),1,0))</f>
        <v>0</v>
      </c>
      <c r="Q319" s="111">
        <f>IF(ISBLANK(I319),0,IF(ISNA(VLOOKUP(I319,'Form LTAHO Dropdowns (Hidden)'!$N$1:$N$4,1,FALSE)),1,0))</f>
        <v>0</v>
      </c>
      <c r="R319" s="111" t="str">
        <f t="shared" si="14"/>
        <v/>
      </c>
      <c r="S319" s="111">
        <f>IF(ISBLANK(R319),0,IF(ISNA(VLOOKUP(R319,'Form LTAHO Transaction'!$AH:$AH,1,FALSE)),1,0))</f>
        <v>0</v>
      </c>
    </row>
    <row r="320" spans="2:19" x14ac:dyDescent="0.25">
      <c r="B320" s="12"/>
      <c r="C320" s="12"/>
      <c r="D320" s="12"/>
      <c r="E320" s="12"/>
      <c r="F320" s="12"/>
      <c r="G320" s="33"/>
      <c r="H320" s="34"/>
      <c r="I320" s="34"/>
      <c r="L320" s="111">
        <f t="shared" si="12"/>
        <v>0</v>
      </c>
      <c r="M320" s="111">
        <f t="shared" si="13"/>
        <v>0</v>
      </c>
      <c r="N320" s="111">
        <f>IF(ISBLANK(B320),0,IF(ISNA(VLOOKUP(B320,'Form LTAHO General'!$B:$B,1,FALSE)),1,0))</f>
        <v>0</v>
      </c>
      <c r="O320" s="111">
        <f>IF(ISBLANK(D320),0,IF(ISNA(VLOOKUP(D320,'Form LTAHO Dropdowns (Hidden)'!$H$1:$H$2,1,FALSE)),1,0))</f>
        <v>0</v>
      </c>
      <c r="P320" s="111">
        <f>IF(ISBLANK(E320),0,IF(ISNA(VLOOKUP(E320,'Form LTAHO Dropdowns (Hidden)'!$I$1:$I$12,1,FALSE)),1,0))</f>
        <v>0</v>
      </c>
      <c r="Q320" s="111">
        <f>IF(ISBLANK(I320),0,IF(ISNA(VLOOKUP(I320,'Form LTAHO Dropdowns (Hidden)'!$N$1:$N$4,1,FALSE)),1,0))</f>
        <v>0</v>
      </c>
      <c r="R320" s="111" t="str">
        <f t="shared" si="14"/>
        <v/>
      </c>
      <c r="S320" s="111">
        <f>IF(ISBLANK(R320),0,IF(ISNA(VLOOKUP(R320,'Form LTAHO Transaction'!$AH:$AH,1,FALSE)),1,0))</f>
        <v>0</v>
      </c>
    </row>
    <row r="321" spans="2:19" x14ac:dyDescent="0.25">
      <c r="B321" s="12"/>
      <c r="C321" s="12"/>
      <c r="D321" s="12"/>
      <c r="E321" s="12"/>
      <c r="F321" s="12"/>
      <c r="G321" s="33"/>
      <c r="H321" s="34"/>
      <c r="I321" s="34"/>
      <c r="L321" s="111">
        <f t="shared" si="12"/>
        <v>0</v>
      </c>
      <c r="M321" s="111">
        <f t="shared" si="13"/>
        <v>0</v>
      </c>
      <c r="N321" s="111">
        <f>IF(ISBLANK(B321),0,IF(ISNA(VLOOKUP(B321,'Form LTAHO General'!$B:$B,1,FALSE)),1,0))</f>
        <v>0</v>
      </c>
      <c r="O321" s="111">
        <f>IF(ISBLANK(D321),0,IF(ISNA(VLOOKUP(D321,'Form LTAHO Dropdowns (Hidden)'!$H$1:$H$2,1,FALSE)),1,0))</f>
        <v>0</v>
      </c>
      <c r="P321" s="111">
        <f>IF(ISBLANK(E321),0,IF(ISNA(VLOOKUP(E321,'Form LTAHO Dropdowns (Hidden)'!$I$1:$I$12,1,FALSE)),1,0))</f>
        <v>0</v>
      </c>
      <c r="Q321" s="111">
        <f>IF(ISBLANK(I321),0,IF(ISNA(VLOOKUP(I321,'Form LTAHO Dropdowns (Hidden)'!$N$1:$N$4,1,FALSE)),1,0))</f>
        <v>0</v>
      </c>
      <c r="R321" s="111" t="str">
        <f t="shared" si="14"/>
        <v/>
      </c>
      <c r="S321" s="111">
        <f>IF(ISBLANK(R321),0,IF(ISNA(VLOOKUP(R321,'Form LTAHO Transaction'!$AH:$AH,1,FALSE)),1,0))</f>
        <v>0</v>
      </c>
    </row>
    <row r="322" spans="2:19" x14ac:dyDescent="0.25">
      <c r="B322" s="12"/>
      <c r="C322" s="12"/>
      <c r="D322" s="12"/>
      <c r="E322" s="12"/>
      <c r="F322" s="12"/>
      <c r="G322" s="33"/>
      <c r="H322" s="34"/>
      <c r="I322" s="34"/>
      <c r="L322" s="111">
        <f t="shared" si="12"/>
        <v>0</v>
      </c>
      <c r="M322" s="111">
        <f t="shared" si="13"/>
        <v>0</v>
      </c>
      <c r="N322" s="111">
        <f>IF(ISBLANK(B322),0,IF(ISNA(VLOOKUP(B322,'Form LTAHO General'!$B:$B,1,FALSE)),1,0))</f>
        <v>0</v>
      </c>
      <c r="O322" s="111">
        <f>IF(ISBLANK(D322),0,IF(ISNA(VLOOKUP(D322,'Form LTAHO Dropdowns (Hidden)'!$H$1:$H$2,1,FALSE)),1,0))</f>
        <v>0</v>
      </c>
      <c r="P322" s="111">
        <f>IF(ISBLANK(E322),0,IF(ISNA(VLOOKUP(E322,'Form LTAHO Dropdowns (Hidden)'!$I$1:$I$12,1,FALSE)),1,0))</f>
        <v>0</v>
      </c>
      <c r="Q322" s="111">
        <f>IF(ISBLANK(I322),0,IF(ISNA(VLOOKUP(I322,'Form LTAHO Dropdowns (Hidden)'!$N$1:$N$4,1,FALSE)),1,0))</f>
        <v>0</v>
      </c>
      <c r="R322" s="111" t="str">
        <f t="shared" si="14"/>
        <v/>
      </c>
      <c r="S322" s="111">
        <f>IF(ISBLANK(R322),0,IF(ISNA(VLOOKUP(R322,'Form LTAHO Transaction'!$AH:$AH,1,FALSE)),1,0))</f>
        <v>0</v>
      </c>
    </row>
    <row r="323" spans="2:19" x14ac:dyDescent="0.25">
      <c r="B323" s="12"/>
      <c r="C323" s="12"/>
      <c r="D323" s="12"/>
      <c r="E323" s="12"/>
      <c r="F323" s="12"/>
      <c r="G323" s="33"/>
      <c r="H323" s="34"/>
      <c r="I323" s="34"/>
      <c r="L323" s="111">
        <f t="shared" si="12"/>
        <v>0</v>
      </c>
      <c r="M323" s="111">
        <f t="shared" si="13"/>
        <v>0</v>
      </c>
      <c r="N323" s="111">
        <f>IF(ISBLANK(B323),0,IF(ISNA(VLOOKUP(B323,'Form LTAHO General'!$B:$B,1,FALSE)),1,0))</f>
        <v>0</v>
      </c>
      <c r="O323" s="111">
        <f>IF(ISBLANK(D323),0,IF(ISNA(VLOOKUP(D323,'Form LTAHO Dropdowns (Hidden)'!$H$1:$H$2,1,FALSE)),1,0))</f>
        <v>0</v>
      </c>
      <c r="P323" s="111">
        <f>IF(ISBLANK(E323),0,IF(ISNA(VLOOKUP(E323,'Form LTAHO Dropdowns (Hidden)'!$I$1:$I$12,1,FALSE)),1,0))</f>
        <v>0</v>
      </c>
      <c r="Q323" s="111">
        <f>IF(ISBLANK(I323),0,IF(ISNA(VLOOKUP(I323,'Form LTAHO Dropdowns (Hidden)'!$N$1:$N$4,1,FALSE)),1,0))</f>
        <v>0</v>
      </c>
      <c r="R323" s="111" t="str">
        <f t="shared" si="14"/>
        <v/>
      </c>
      <c r="S323" s="111">
        <f>IF(ISBLANK(R323),0,IF(ISNA(VLOOKUP(R323,'Form LTAHO Transaction'!$AH:$AH,1,FALSE)),1,0))</f>
        <v>0</v>
      </c>
    </row>
    <row r="324" spans="2:19" x14ac:dyDescent="0.25">
      <c r="B324" s="12"/>
      <c r="C324" s="12"/>
      <c r="D324" s="12"/>
      <c r="E324" s="12"/>
      <c r="F324" s="12"/>
      <c r="G324" s="33"/>
      <c r="H324" s="34"/>
      <c r="I324" s="34"/>
      <c r="L324" s="111">
        <f t="shared" ref="L324:L387" si="15">IF(COUNTA(B324:I324)&gt;0,2-(COUNTA(B324:C324)),0)</f>
        <v>0</v>
      </c>
      <c r="M324" s="111">
        <f t="shared" ref="M324:M387" si="16">IF(E324="Others",COUNTBLANK(F324),0)</f>
        <v>0</v>
      </c>
      <c r="N324" s="111">
        <f>IF(ISBLANK(B324),0,IF(ISNA(VLOOKUP(B324,'Form LTAHO General'!$B:$B,1,FALSE)),1,0))</f>
        <v>0</v>
      </c>
      <c r="O324" s="111">
        <f>IF(ISBLANK(D324),0,IF(ISNA(VLOOKUP(D324,'Form LTAHO Dropdowns (Hidden)'!$H$1:$H$2,1,FALSE)),1,0))</f>
        <v>0</v>
      </c>
      <c r="P324" s="111">
        <f>IF(ISBLANK(E324),0,IF(ISNA(VLOOKUP(E324,'Form LTAHO Dropdowns (Hidden)'!$I$1:$I$12,1,FALSE)),1,0))</f>
        <v>0</v>
      </c>
      <c r="Q324" s="111">
        <f>IF(ISBLANK(I324),0,IF(ISNA(VLOOKUP(I324,'Form LTAHO Dropdowns (Hidden)'!$N$1:$N$4,1,FALSE)),1,0))</f>
        <v>0</v>
      </c>
      <c r="R324" s="111" t="str">
        <f t="shared" ref="R324:R387" si="17">_xlfn.CONCAT(B324:C324)</f>
        <v/>
      </c>
      <c r="S324" s="111">
        <f>IF(ISBLANK(R324),0,IF(ISNA(VLOOKUP(R324,'Form LTAHO Transaction'!$AH:$AH,1,FALSE)),1,0))</f>
        <v>0</v>
      </c>
    </row>
    <row r="325" spans="2:19" x14ac:dyDescent="0.25">
      <c r="B325" s="12"/>
      <c r="C325" s="12"/>
      <c r="D325" s="12"/>
      <c r="E325" s="12"/>
      <c r="F325" s="12"/>
      <c r="G325" s="33"/>
      <c r="H325" s="34"/>
      <c r="I325" s="34"/>
      <c r="L325" s="111">
        <f t="shared" si="15"/>
        <v>0</v>
      </c>
      <c r="M325" s="111">
        <f t="shared" si="16"/>
        <v>0</v>
      </c>
      <c r="N325" s="111">
        <f>IF(ISBLANK(B325),0,IF(ISNA(VLOOKUP(B325,'Form LTAHO General'!$B:$B,1,FALSE)),1,0))</f>
        <v>0</v>
      </c>
      <c r="O325" s="111">
        <f>IF(ISBLANK(D325),0,IF(ISNA(VLOOKUP(D325,'Form LTAHO Dropdowns (Hidden)'!$H$1:$H$2,1,FALSE)),1,0))</f>
        <v>0</v>
      </c>
      <c r="P325" s="111">
        <f>IF(ISBLANK(E325),0,IF(ISNA(VLOOKUP(E325,'Form LTAHO Dropdowns (Hidden)'!$I$1:$I$12,1,FALSE)),1,0))</f>
        <v>0</v>
      </c>
      <c r="Q325" s="111">
        <f>IF(ISBLANK(I325),0,IF(ISNA(VLOOKUP(I325,'Form LTAHO Dropdowns (Hidden)'!$N$1:$N$4,1,FALSE)),1,0))</f>
        <v>0</v>
      </c>
      <c r="R325" s="111" t="str">
        <f t="shared" si="17"/>
        <v/>
      </c>
      <c r="S325" s="111">
        <f>IF(ISBLANK(R325),0,IF(ISNA(VLOOKUP(R325,'Form LTAHO Transaction'!$AH:$AH,1,FALSE)),1,0))</f>
        <v>0</v>
      </c>
    </row>
    <row r="326" spans="2:19" x14ac:dyDescent="0.25">
      <c r="B326" s="12"/>
      <c r="C326" s="12"/>
      <c r="D326" s="12"/>
      <c r="E326" s="12"/>
      <c r="F326" s="12"/>
      <c r="G326" s="33"/>
      <c r="H326" s="34"/>
      <c r="I326" s="34"/>
      <c r="L326" s="111">
        <f t="shared" si="15"/>
        <v>0</v>
      </c>
      <c r="M326" s="111">
        <f t="shared" si="16"/>
        <v>0</v>
      </c>
      <c r="N326" s="111">
        <f>IF(ISBLANK(B326),0,IF(ISNA(VLOOKUP(B326,'Form LTAHO General'!$B:$B,1,FALSE)),1,0))</f>
        <v>0</v>
      </c>
      <c r="O326" s="111">
        <f>IF(ISBLANK(D326),0,IF(ISNA(VLOOKUP(D326,'Form LTAHO Dropdowns (Hidden)'!$H$1:$H$2,1,FALSE)),1,0))</f>
        <v>0</v>
      </c>
      <c r="P326" s="111">
        <f>IF(ISBLANK(E326),0,IF(ISNA(VLOOKUP(E326,'Form LTAHO Dropdowns (Hidden)'!$I$1:$I$12,1,FALSE)),1,0))</f>
        <v>0</v>
      </c>
      <c r="Q326" s="111">
        <f>IF(ISBLANK(I326),0,IF(ISNA(VLOOKUP(I326,'Form LTAHO Dropdowns (Hidden)'!$N$1:$N$4,1,FALSE)),1,0))</f>
        <v>0</v>
      </c>
      <c r="R326" s="111" t="str">
        <f t="shared" si="17"/>
        <v/>
      </c>
      <c r="S326" s="111">
        <f>IF(ISBLANK(R326),0,IF(ISNA(VLOOKUP(R326,'Form LTAHO Transaction'!$AH:$AH,1,FALSE)),1,0))</f>
        <v>0</v>
      </c>
    </row>
    <row r="327" spans="2:19" x14ac:dyDescent="0.25">
      <c r="B327" s="12"/>
      <c r="C327" s="12"/>
      <c r="D327" s="12"/>
      <c r="E327" s="12"/>
      <c r="F327" s="12"/>
      <c r="G327" s="33"/>
      <c r="H327" s="34"/>
      <c r="I327" s="34"/>
      <c r="L327" s="111">
        <f t="shared" si="15"/>
        <v>0</v>
      </c>
      <c r="M327" s="111">
        <f t="shared" si="16"/>
        <v>0</v>
      </c>
      <c r="N327" s="111">
        <f>IF(ISBLANK(B327),0,IF(ISNA(VLOOKUP(B327,'Form LTAHO General'!$B:$B,1,FALSE)),1,0))</f>
        <v>0</v>
      </c>
      <c r="O327" s="111">
        <f>IF(ISBLANK(D327),0,IF(ISNA(VLOOKUP(D327,'Form LTAHO Dropdowns (Hidden)'!$H$1:$H$2,1,FALSE)),1,0))</f>
        <v>0</v>
      </c>
      <c r="P327" s="111">
        <f>IF(ISBLANK(E327),0,IF(ISNA(VLOOKUP(E327,'Form LTAHO Dropdowns (Hidden)'!$I$1:$I$12,1,FALSE)),1,0))</f>
        <v>0</v>
      </c>
      <c r="Q327" s="111">
        <f>IF(ISBLANK(I327),0,IF(ISNA(VLOOKUP(I327,'Form LTAHO Dropdowns (Hidden)'!$N$1:$N$4,1,FALSE)),1,0))</f>
        <v>0</v>
      </c>
      <c r="R327" s="111" t="str">
        <f t="shared" si="17"/>
        <v/>
      </c>
      <c r="S327" s="111">
        <f>IF(ISBLANK(R327),0,IF(ISNA(VLOOKUP(R327,'Form LTAHO Transaction'!$AH:$AH,1,FALSE)),1,0))</f>
        <v>0</v>
      </c>
    </row>
    <row r="328" spans="2:19" x14ac:dyDescent="0.25">
      <c r="B328" s="12"/>
      <c r="C328" s="12"/>
      <c r="D328" s="12"/>
      <c r="E328" s="12"/>
      <c r="F328" s="12"/>
      <c r="G328" s="33"/>
      <c r="H328" s="34"/>
      <c r="I328" s="34"/>
      <c r="L328" s="111">
        <f t="shared" si="15"/>
        <v>0</v>
      </c>
      <c r="M328" s="111">
        <f t="shared" si="16"/>
        <v>0</v>
      </c>
      <c r="N328" s="111">
        <f>IF(ISBLANK(B328),0,IF(ISNA(VLOOKUP(B328,'Form LTAHO General'!$B:$B,1,FALSE)),1,0))</f>
        <v>0</v>
      </c>
      <c r="O328" s="111">
        <f>IF(ISBLANK(D328),0,IF(ISNA(VLOOKUP(D328,'Form LTAHO Dropdowns (Hidden)'!$H$1:$H$2,1,FALSE)),1,0))</f>
        <v>0</v>
      </c>
      <c r="P328" s="111">
        <f>IF(ISBLANK(E328),0,IF(ISNA(VLOOKUP(E328,'Form LTAHO Dropdowns (Hidden)'!$I$1:$I$12,1,FALSE)),1,0))</f>
        <v>0</v>
      </c>
      <c r="Q328" s="111">
        <f>IF(ISBLANK(I328),0,IF(ISNA(VLOOKUP(I328,'Form LTAHO Dropdowns (Hidden)'!$N$1:$N$4,1,FALSE)),1,0))</f>
        <v>0</v>
      </c>
      <c r="R328" s="111" t="str">
        <f t="shared" si="17"/>
        <v/>
      </c>
      <c r="S328" s="111">
        <f>IF(ISBLANK(R328),0,IF(ISNA(VLOOKUP(R328,'Form LTAHO Transaction'!$AH:$AH,1,FALSE)),1,0))</f>
        <v>0</v>
      </c>
    </row>
    <row r="329" spans="2:19" x14ac:dyDescent="0.25">
      <c r="B329" s="12"/>
      <c r="C329" s="12"/>
      <c r="D329" s="12"/>
      <c r="E329" s="12"/>
      <c r="F329" s="12"/>
      <c r="G329" s="33"/>
      <c r="H329" s="34"/>
      <c r="I329" s="34"/>
      <c r="L329" s="111">
        <f t="shared" si="15"/>
        <v>0</v>
      </c>
      <c r="M329" s="111">
        <f t="shared" si="16"/>
        <v>0</v>
      </c>
      <c r="N329" s="111">
        <f>IF(ISBLANK(B329),0,IF(ISNA(VLOOKUP(B329,'Form LTAHO General'!$B:$B,1,FALSE)),1,0))</f>
        <v>0</v>
      </c>
      <c r="O329" s="111">
        <f>IF(ISBLANK(D329),0,IF(ISNA(VLOOKUP(D329,'Form LTAHO Dropdowns (Hidden)'!$H$1:$H$2,1,FALSE)),1,0))</f>
        <v>0</v>
      </c>
      <c r="P329" s="111">
        <f>IF(ISBLANK(E329),0,IF(ISNA(VLOOKUP(E329,'Form LTAHO Dropdowns (Hidden)'!$I$1:$I$12,1,FALSE)),1,0))</f>
        <v>0</v>
      </c>
      <c r="Q329" s="111">
        <f>IF(ISBLANK(I329),0,IF(ISNA(VLOOKUP(I329,'Form LTAHO Dropdowns (Hidden)'!$N$1:$N$4,1,FALSE)),1,0))</f>
        <v>0</v>
      </c>
      <c r="R329" s="111" t="str">
        <f t="shared" si="17"/>
        <v/>
      </c>
      <c r="S329" s="111">
        <f>IF(ISBLANK(R329),0,IF(ISNA(VLOOKUP(R329,'Form LTAHO Transaction'!$AH:$AH,1,FALSE)),1,0))</f>
        <v>0</v>
      </c>
    </row>
    <row r="330" spans="2:19" x14ac:dyDescent="0.25">
      <c r="B330" s="12"/>
      <c r="C330" s="12"/>
      <c r="D330" s="12"/>
      <c r="E330" s="12"/>
      <c r="F330" s="12"/>
      <c r="G330" s="33"/>
      <c r="H330" s="34"/>
      <c r="I330" s="34"/>
      <c r="L330" s="111">
        <f t="shared" si="15"/>
        <v>0</v>
      </c>
      <c r="M330" s="111">
        <f t="shared" si="16"/>
        <v>0</v>
      </c>
      <c r="N330" s="111">
        <f>IF(ISBLANK(B330),0,IF(ISNA(VLOOKUP(B330,'Form LTAHO General'!$B:$B,1,FALSE)),1,0))</f>
        <v>0</v>
      </c>
      <c r="O330" s="111">
        <f>IF(ISBLANK(D330),0,IF(ISNA(VLOOKUP(D330,'Form LTAHO Dropdowns (Hidden)'!$H$1:$H$2,1,FALSE)),1,0))</f>
        <v>0</v>
      </c>
      <c r="P330" s="111">
        <f>IF(ISBLANK(E330),0,IF(ISNA(VLOOKUP(E330,'Form LTAHO Dropdowns (Hidden)'!$I$1:$I$12,1,FALSE)),1,0))</f>
        <v>0</v>
      </c>
      <c r="Q330" s="111">
        <f>IF(ISBLANK(I330),0,IF(ISNA(VLOOKUP(I330,'Form LTAHO Dropdowns (Hidden)'!$N$1:$N$4,1,FALSE)),1,0))</f>
        <v>0</v>
      </c>
      <c r="R330" s="111" t="str">
        <f t="shared" si="17"/>
        <v/>
      </c>
      <c r="S330" s="111">
        <f>IF(ISBLANK(R330),0,IF(ISNA(VLOOKUP(R330,'Form LTAHO Transaction'!$AH:$AH,1,FALSE)),1,0))</f>
        <v>0</v>
      </c>
    </row>
    <row r="331" spans="2:19" x14ac:dyDescent="0.25">
      <c r="B331" s="12"/>
      <c r="C331" s="12"/>
      <c r="D331" s="12"/>
      <c r="E331" s="12"/>
      <c r="F331" s="12"/>
      <c r="G331" s="33"/>
      <c r="H331" s="34"/>
      <c r="I331" s="34"/>
      <c r="L331" s="111">
        <f t="shared" si="15"/>
        <v>0</v>
      </c>
      <c r="M331" s="111">
        <f t="shared" si="16"/>
        <v>0</v>
      </c>
      <c r="N331" s="111">
        <f>IF(ISBLANK(B331),0,IF(ISNA(VLOOKUP(B331,'Form LTAHO General'!$B:$B,1,FALSE)),1,0))</f>
        <v>0</v>
      </c>
      <c r="O331" s="111">
        <f>IF(ISBLANK(D331),0,IF(ISNA(VLOOKUP(D331,'Form LTAHO Dropdowns (Hidden)'!$H$1:$H$2,1,FALSE)),1,0))</f>
        <v>0</v>
      </c>
      <c r="P331" s="111">
        <f>IF(ISBLANK(E331),0,IF(ISNA(VLOOKUP(E331,'Form LTAHO Dropdowns (Hidden)'!$I$1:$I$12,1,FALSE)),1,0))</f>
        <v>0</v>
      </c>
      <c r="Q331" s="111">
        <f>IF(ISBLANK(I331),0,IF(ISNA(VLOOKUP(I331,'Form LTAHO Dropdowns (Hidden)'!$N$1:$N$4,1,FALSE)),1,0))</f>
        <v>0</v>
      </c>
      <c r="R331" s="111" t="str">
        <f t="shared" si="17"/>
        <v/>
      </c>
      <c r="S331" s="111">
        <f>IF(ISBLANK(R331),0,IF(ISNA(VLOOKUP(R331,'Form LTAHO Transaction'!$AH:$AH,1,FALSE)),1,0))</f>
        <v>0</v>
      </c>
    </row>
    <row r="332" spans="2:19" x14ac:dyDescent="0.25">
      <c r="B332" s="12"/>
      <c r="C332" s="12"/>
      <c r="D332" s="12"/>
      <c r="E332" s="12"/>
      <c r="F332" s="12"/>
      <c r="G332" s="33"/>
      <c r="H332" s="34"/>
      <c r="I332" s="34"/>
      <c r="L332" s="111">
        <f t="shared" si="15"/>
        <v>0</v>
      </c>
      <c r="M332" s="111">
        <f t="shared" si="16"/>
        <v>0</v>
      </c>
      <c r="N332" s="111">
        <f>IF(ISBLANK(B332),0,IF(ISNA(VLOOKUP(B332,'Form LTAHO General'!$B:$B,1,FALSE)),1,0))</f>
        <v>0</v>
      </c>
      <c r="O332" s="111">
        <f>IF(ISBLANK(D332),0,IF(ISNA(VLOOKUP(D332,'Form LTAHO Dropdowns (Hidden)'!$H$1:$H$2,1,FALSE)),1,0))</f>
        <v>0</v>
      </c>
      <c r="P332" s="111">
        <f>IF(ISBLANK(E332),0,IF(ISNA(VLOOKUP(E332,'Form LTAHO Dropdowns (Hidden)'!$I$1:$I$12,1,FALSE)),1,0))</f>
        <v>0</v>
      </c>
      <c r="Q332" s="111">
        <f>IF(ISBLANK(I332),0,IF(ISNA(VLOOKUP(I332,'Form LTAHO Dropdowns (Hidden)'!$N$1:$N$4,1,FALSE)),1,0))</f>
        <v>0</v>
      </c>
      <c r="R332" s="111" t="str">
        <f t="shared" si="17"/>
        <v/>
      </c>
      <c r="S332" s="111">
        <f>IF(ISBLANK(R332),0,IF(ISNA(VLOOKUP(R332,'Form LTAHO Transaction'!$AH:$AH,1,FALSE)),1,0))</f>
        <v>0</v>
      </c>
    </row>
    <row r="333" spans="2:19" x14ac:dyDescent="0.25">
      <c r="B333" s="12"/>
      <c r="C333" s="12"/>
      <c r="D333" s="12"/>
      <c r="E333" s="12"/>
      <c r="F333" s="12"/>
      <c r="G333" s="33"/>
      <c r="H333" s="34"/>
      <c r="I333" s="34"/>
      <c r="L333" s="111">
        <f t="shared" si="15"/>
        <v>0</v>
      </c>
      <c r="M333" s="111">
        <f t="shared" si="16"/>
        <v>0</v>
      </c>
      <c r="N333" s="111">
        <f>IF(ISBLANK(B333),0,IF(ISNA(VLOOKUP(B333,'Form LTAHO General'!$B:$B,1,FALSE)),1,0))</f>
        <v>0</v>
      </c>
      <c r="O333" s="111">
        <f>IF(ISBLANK(D333),0,IF(ISNA(VLOOKUP(D333,'Form LTAHO Dropdowns (Hidden)'!$H$1:$H$2,1,FALSE)),1,0))</f>
        <v>0</v>
      </c>
      <c r="P333" s="111">
        <f>IF(ISBLANK(E333),0,IF(ISNA(VLOOKUP(E333,'Form LTAHO Dropdowns (Hidden)'!$I$1:$I$12,1,FALSE)),1,0))</f>
        <v>0</v>
      </c>
      <c r="Q333" s="111">
        <f>IF(ISBLANK(I333),0,IF(ISNA(VLOOKUP(I333,'Form LTAHO Dropdowns (Hidden)'!$N$1:$N$4,1,FALSE)),1,0))</f>
        <v>0</v>
      </c>
      <c r="R333" s="111" t="str">
        <f t="shared" si="17"/>
        <v/>
      </c>
      <c r="S333" s="111">
        <f>IF(ISBLANK(R333),0,IF(ISNA(VLOOKUP(R333,'Form LTAHO Transaction'!$AH:$AH,1,FALSE)),1,0))</f>
        <v>0</v>
      </c>
    </row>
    <row r="334" spans="2:19" x14ac:dyDescent="0.25">
      <c r="B334" s="12"/>
      <c r="C334" s="12"/>
      <c r="D334" s="12"/>
      <c r="E334" s="12"/>
      <c r="F334" s="12"/>
      <c r="G334" s="33"/>
      <c r="H334" s="34"/>
      <c r="I334" s="34"/>
      <c r="L334" s="111">
        <f t="shared" si="15"/>
        <v>0</v>
      </c>
      <c r="M334" s="111">
        <f t="shared" si="16"/>
        <v>0</v>
      </c>
      <c r="N334" s="111">
        <f>IF(ISBLANK(B334),0,IF(ISNA(VLOOKUP(B334,'Form LTAHO General'!$B:$B,1,FALSE)),1,0))</f>
        <v>0</v>
      </c>
      <c r="O334" s="111">
        <f>IF(ISBLANK(D334),0,IF(ISNA(VLOOKUP(D334,'Form LTAHO Dropdowns (Hidden)'!$H$1:$H$2,1,FALSE)),1,0))</f>
        <v>0</v>
      </c>
      <c r="P334" s="111">
        <f>IF(ISBLANK(E334),0,IF(ISNA(VLOOKUP(E334,'Form LTAHO Dropdowns (Hidden)'!$I$1:$I$12,1,FALSE)),1,0))</f>
        <v>0</v>
      </c>
      <c r="Q334" s="111">
        <f>IF(ISBLANK(I334),0,IF(ISNA(VLOOKUP(I334,'Form LTAHO Dropdowns (Hidden)'!$N$1:$N$4,1,FALSE)),1,0))</f>
        <v>0</v>
      </c>
      <c r="R334" s="111" t="str">
        <f t="shared" si="17"/>
        <v/>
      </c>
      <c r="S334" s="111">
        <f>IF(ISBLANK(R334),0,IF(ISNA(VLOOKUP(R334,'Form LTAHO Transaction'!$AH:$AH,1,FALSE)),1,0))</f>
        <v>0</v>
      </c>
    </row>
    <row r="335" spans="2:19" x14ac:dyDescent="0.25">
      <c r="B335" s="12"/>
      <c r="C335" s="12"/>
      <c r="D335" s="12"/>
      <c r="E335" s="12"/>
      <c r="F335" s="12"/>
      <c r="G335" s="33"/>
      <c r="H335" s="34"/>
      <c r="I335" s="34"/>
      <c r="L335" s="111">
        <f t="shared" si="15"/>
        <v>0</v>
      </c>
      <c r="M335" s="111">
        <f t="shared" si="16"/>
        <v>0</v>
      </c>
      <c r="N335" s="111">
        <f>IF(ISBLANK(B335),0,IF(ISNA(VLOOKUP(B335,'Form LTAHO General'!$B:$B,1,FALSE)),1,0))</f>
        <v>0</v>
      </c>
      <c r="O335" s="111">
        <f>IF(ISBLANK(D335),0,IF(ISNA(VLOOKUP(D335,'Form LTAHO Dropdowns (Hidden)'!$H$1:$H$2,1,FALSE)),1,0))</f>
        <v>0</v>
      </c>
      <c r="P335" s="111">
        <f>IF(ISBLANK(E335),0,IF(ISNA(VLOOKUP(E335,'Form LTAHO Dropdowns (Hidden)'!$I$1:$I$12,1,FALSE)),1,0))</f>
        <v>0</v>
      </c>
      <c r="Q335" s="111">
        <f>IF(ISBLANK(I335),0,IF(ISNA(VLOOKUP(I335,'Form LTAHO Dropdowns (Hidden)'!$N$1:$N$4,1,FALSE)),1,0))</f>
        <v>0</v>
      </c>
      <c r="R335" s="111" t="str">
        <f t="shared" si="17"/>
        <v/>
      </c>
      <c r="S335" s="111">
        <f>IF(ISBLANK(R335),0,IF(ISNA(VLOOKUP(R335,'Form LTAHO Transaction'!$AH:$AH,1,FALSE)),1,0))</f>
        <v>0</v>
      </c>
    </row>
    <row r="336" spans="2:19" x14ac:dyDescent="0.25">
      <c r="B336" s="12"/>
      <c r="C336" s="12"/>
      <c r="D336" s="12"/>
      <c r="E336" s="12"/>
      <c r="F336" s="12"/>
      <c r="G336" s="33"/>
      <c r="H336" s="34"/>
      <c r="I336" s="34"/>
      <c r="L336" s="111">
        <f t="shared" si="15"/>
        <v>0</v>
      </c>
      <c r="M336" s="111">
        <f t="shared" si="16"/>
        <v>0</v>
      </c>
      <c r="N336" s="111">
        <f>IF(ISBLANK(B336),0,IF(ISNA(VLOOKUP(B336,'Form LTAHO General'!$B:$B,1,FALSE)),1,0))</f>
        <v>0</v>
      </c>
      <c r="O336" s="111">
        <f>IF(ISBLANK(D336),0,IF(ISNA(VLOOKUP(D336,'Form LTAHO Dropdowns (Hidden)'!$H$1:$H$2,1,FALSE)),1,0))</f>
        <v>0</v>
      </c>
      <c r="P336" s="111">
        <f>IF(ISBLANK(E336),0,IF(ISNA(VLOOKUP(E336,'Form LTAHO Dropdowns (Hidden)'!$I$1:$I$12,1,FALSE)),1,0))</f>
        <v>0</v>
      </c>
      <c r="Q336" s="111">
        <f>IF(ISBLANK(I336),0,IF(ISNA(VLOOKUP(I336,'Form LTAHO Dropdowns (Hidden)'!$N$1:$N$4,1,FALSE)),1,0))</f>
        <v>0</v>
      </c>
      <c r="R336" s="111" t="str">
        <f t="shared" si="17"/>
        <v/>
      </c>
      <c r="S336" s="111">
        <f>IF(ISBLANK(R336),0,IF(ISNA(VLOOKUP(R336,'Form LTAHO Transaction'!$AH:$AH,1,FALSE)),1,0))</f>
        <v>0</v>
      </c>
    </row>
    <row r="337" spans="2:19" x14ac:dyDescent="0.25">
      <c r="B337" s="12"/>
      <c r="C337" s="12"/>
      <c r="D337" s="12"/>
      <c r="E337" s="12"/>
      <c r="F337" s="12"/>
      <c r="G337" s="33"/>
      <c r="H337" s="34"/>
      <c r="I337" s="34"/>
      <c r="L337" s="111">
        <f t="shared" si="15"/>
        <v>0</v>
      </c>
      <c r="M337" s="111">
        <f t="shared" si="16"/>
        <v>0</v>
      </c>
      <c r="N337" s="111">
        <f>IF(ISBLANK(B337),0,IF(ISNA(VLOOKUP(B337,'Form LTAHO General'!$B:$B,1,FALSE)),1,0))</f>
        <v>0</v>
      </c>
      <c r="O337" s="111">
        <f>IF(ISBLANK(D337),0,IF(ISNA(VLOOKUP(D337,'Form LTAHO Dropdowns (Hidden)'!$H$1:$H$2,1,FALSE)),1,0))</f>
        <v>0</v>
      </c>
      <c r="P337" s="111">
        <f>IF(ISBLANK(E337),0,IF(ISNA(VLOOKUP(E337,'Form LTAHO Dropdowns (Hidden)'!$I$1:$I$12,1,FALSE)),1,0))</f>
        <v>0</v>
      </c>
      <c r="Q337" s="111">
        <f>IF(ISBLANK(I337),0,IF(ISNA(VLOOKUP(I337,'Form LTAHO Dropdowns (Hidden)'!$N$1:$N$4,1,FALSE)),1,0))</f>
        <v>0</v>
      </c>
      <c r="R337" s="111" t="str">
        <f t="shared" si="17"/>
        <v/>
      </c>
      <c r="S337" s="111">
        <f>IF(ISBLANK(R337),0,IF(ISNA(VLOOKUP(R337,'Form LTAHO Transaction'!$AH:$AH,1,FALSE)),1,0))</f>
        <v>0</v>
      </c>
    </row>
    <row r="338" spans="2:19" x14ac:dyDescent="0.25">
      <c r="B338" s="12"/>
      <c r="C338" s="12"/>
      <c r="D338" s="12"/>
      <c r="E338" s="12"/>
      <c r="F338" s="12"/>
      <c r="G338" s="33"/>
      <c r="H338" s="34"/>
      <c r="I338" s="34"/>
      <c r="L338" s="111">
        <f t="shared" si="15"/>
        <v>0</v>
      </c>
      <c r="M338" s="111">
        <f t="shared" si="16"/>
        <v>0</v>
      </c>
      <c r="N338" s="111">
        <f>IF(ISBLANK(B338),0,IF(ISNA(VLOOKUP(B338,'Form LTAHO General'!$B:$B,1,FALSE)),1,0))</f>
        <v>0</v>
      </c>
      <c r="O338" s="111">
        <f>IF(ISBLANK(D338),0,IF(ISNA(VLOOKUP(D338,'Form LTAHO Dropdowns (Hidden)'!$H$1:$H$2,1,FALSE)),1,0))</f>
        <v>0</v>
      </c>
      <c r="P338" s="111">
        <f>IF(ISBLANK(E338),0,IF(ISNA(VLOOKUP(E338,'Form LTAHO Dropdowns (Hidden)'!$I$1:$I$12,1,FALSE)),1,0))</f>
        <v>0</v>
      </c>
      <c r="Q338" s="111">
        <f>IF(ISBLANK(I338),0,IF(ISNA(VLOOKUP(I338,'Form LTAHO Dropdowns (Hidden)'!$N$1:$N$4,1,FALSE)),1,0))</f>
        <v>0</v>
      </c>
      <c r="R338" s="111" t="str">
        <f t="shared" si="17"/>
        <v/>
      </c>
      <c r="S338" s="111">
        <f>IF(ISBLANK(R338),0,IF(ISNA(VLOOKUP(R338,'Form LTAHO Transaction'!$AH:$AH,1,FALSE)),1,0))</f>
        <v>0</v>
      </c>
    </row>
    <row r="339" spans="2:19" x14ac:dyDescent="0.25">
      <c r="B339" s="12"/>
      <c r="C339" s="12"/>
      <c r="D339" s="12"/>
      <c r="E339" s="12"/>
      <c r="F339" s="12"/>
      <c r="G339" s="33"/>
      <c r="H339" s="34"/>
      <c r="I339" s="34"/>
      <c r="L339" s="111">
        <f t="shared" si="15"/>
        <v>0</v>
      </c>
      <c r="M339" s="111">
        <f t="shared" si="16"/>
        <v>0</v>
      </c>
      <c r="N339" s="111">
        <f>IF(ISBLANK(B339),0,IF(ISNA(VLOOKUP(B339,'Form LTAHO General'!$B:$B,1,FALSE)),1,0))</f>
        <v>0</v>
      </c>
      <c r="O339" s="111">
        <f>IF(ISBLANK(D339),0,IF(ISNA(VLOOKUP(D339,'Form LTAHO Dropdowns (Hidden)'!$H$1:$H$2,1,FALSE)),1,0))</f>
        <v>0</v>
      </c>
      <c r="P339" s="111">
        <f>IF(ISBLANK(E339),0,IF(ISNA(VLOOKUP(E339,'Form LTAHO Dropdowns (Hidden)'!$I$1:$I$12,1,FALSE)),1,0))</f>
        <v>0</v>
      </c>
      <c r="Q339" s="111">
        <f>IF(ISBLANK(I339),0,IF(ISNA(VLOOKUP(I339,'Form LTAHO Dropdowns (Hidden)'!$N$1:$N$4,1,FALSE)),1,0))</f>
        <v>0</v>
      </c>
      <c r="R339" s="111" t="str">
        <f t="shared" si="17"/>
        <v/>
      </c>
      <c r="S339" s="111">
        <f>IF(ISBLANK(R339),0,IF(ISNA(VLOOKUP(R339,'Form LTAHO Transaction'!$AH:$AH,1,FALSE)),1,0))</f>
        <v>0</v>
      </c>
    </row>
    <row r="340" spans="2:19" x14ac:dyDescent="0.25">
      <c r="B340" s="12"/>
      <c r="C340" s="12"/>
      <c r="D340" s="12"/>
      <c r="E340" s="12"/>
      <c r="F340" s="12"/>
      <c r="G340" s="33"/>
      <c r="H340" s="34"/>
      <c r="I340" s="34"/>
      <c r="L340" s="111">
        <f t="shared" si="15"/>
        <v>0</v>
      </c>
      <c r="M340" s="111">
        <f t="shared" si="16"/>
        <v>0</v>
      </c>
      <c r="N340" s="111">
        <f>IF(ISBLANK(B340),0,IF(ISNA(VLOOKUP(B340,'Form LTAHO General'!$B:$B,1,FALSE)),1,0))</f>
        <v>0</v>
      </c>
      <c r="O340" s="111">
        <f>IF(ISBLANK(D340),0,IF(ISNA(VLOOKUP(D340,'Form LTAHO Dropdowns (Hidden)'!$H$1:$H$2,1,FALSE)),1,0))</f>
        <v>0</v>
      </c>
      <c r="P340" s="111">
        <f>IF(ISBLANK(E340),0,IF(ISNA(VLOOKUP(E340,'Form LTAHO Dropdowns (Hidden)'!$I$1:$I$12,1,FALSE)),1,0))</f>
        <v>0</v>
      </c>
      <c r="Q340" s="111">
        <f>IF(ISBLANK(I340),0,IF(ISNA(VLOOKUP(I340,'Form LTAHO Dropdowns (Hidden)'!$N$1:$N$4,1,FALSE)),1,0))</f>
        <v>0</v>
      </c>
      <c r="R340" s="111" t="str">
        <f t="shared" si="17"/>
        <v/>
      </c>
      <c r="S340" s="111">
        <f>IF(ISBLANK(R340),0,IF(ISNA(VLOOKUP(R340,'Form LTAHO Transaction'!$AH:$AH,1,FALSE)),1,0))</f>
        <v>0</v>
      </c>
    </row>
    <row r="341" spans="2:19" x14ac:dyDescent="0.25">
      <c r="B341" s="12"/>
      <c r="C341" s="12"/>
      <c r="D341" s="12"/>
      <c r="E341" s="12"/>
      <c r="F341" s="12"/>
      <c r="G341" s="33"/>
      <c r="H341" s="34"/>
      <c r="I341" s="34"/>
      <c r="L341" s="111">
        <f t="shared" si="15"/>
        <v>0</v>
      </c>
      <c r="M341" s="111">
        <f t="shared" si="16"/>
        <v>0</v>
      </c>
      <c r="N341" s="111">
        <f>IF(ISBLANK(B341),0,IF(ISNA(VLOOKUP(B341,'Form LTAHO General'!$B:$B,1,FALSE)),1,0))</f>
        <v>0</v>
      </c>
      <c r="O341" s="111">
        <f>IF(ISBLANK(D341),0,IF(ISNA(VLOOKUP(D341,'Form LTAHO Dropdowns (Hidden)'!$H$1:$H$2,1,FALSE)),1,0))</f>
        <v>0</v>
      </c>
      <c r="P341" s="111">
        <f>IF(ISBLANK(E341),0,IF(ISNA(VLOOKUP(E341,'Form LTAHO Dropdowns (Hidden)'!$I$1:$I$12,1,FALSE)),1,0))</f>
        <v>0</v>
      </c>
      <c r="Q341" s="111">
        <f>IF(ISBLANK(I341),0,IF(ISNA(VLOOKUP(I341,'Form LTAHO Dropdowns (Hidden)'!$N$1:$N$4,1,FALSE)),1,0))</f>
        <v>0</v>
      </c>
      <c r="R341" s="111" t="str">
        <f t="shared" si="17"/>
        <v/>
      </c>
      <c r="S341" s="111">
        <f>IF(ISBLANK(R341),0,IF(ISNA(VLOOKUP(R341,'Form LTAHO Transaction'!$AH:$AH,1,FALSE)),1,0))</f>
        <v>0</v>
      </c>
    </row>
    <row r="342" spans="2:19" x14ac:dyDescent="0.25">
      <c r="B342" s="12"/>
      <c r="C342" s="12"/>
      <c r="D342" s="12"/>
      <c r="E342" s="12"/>
      <c r="F342" s="12"/>
      <c r="G342" s="33"/>
      <c r="H342" s="34"/>
      <c r="I342" s="34"/>
      <c r="L342" s="111">
        <f t="shared" si="15"/>
        <v>0</v>
      </c>
      <c r="M342" s="111">
        <f t="shared" si="16"/>
        <v>0</v>
      </c>
      <c r="N342" s="111">
        <f>IF(ISBLANK(B342),0,IF(ISNA(VLOOKUP(B342,'Form LTAHO General'!$B:$B,1,FALSE)),1,0))</f>
        <v>0</v>
      </c>
      <c r="O342" s="111">
        <f>IF(ISBLANK(D342),0,IF(ISNA(VLOOKUP(D342,'Form LTAHO Dropdowns (Hidden)'!$H$1:$H$2,1,FALSE)),1,0))</f>
        <v>0</v>
      </c>
      <c r="P342" s="111">
        <f>IF(ISBLANK(E342),0,IF(ISNA(VLOOKUP(E342,'Form LTAHO Dropdowns (Hidden)'!$I$1:$I$12,1,FALSE)),1,0))</f>
        <v>0</v>
      </c>
      <c r="Q342" s="111">
        <f>IF(ISBLANK(I342),0,IF(ISNA(VLOOKUP(I342,'Form LTAHO Dropdowns (Hidden)'!$N$1:$N$4,1,FALSE)),1,0))</f>
        <v>0</v>
      </c>
      <c r="R342" s="111" t="str">
        <f t="shared" si="17"/>
        <v/>
      </c>
      <c r="S342" s="111">
        <f>IF(ISBLANK(R342),0,IF(ISNA(VLOOKUP(R342,'Form LTAHO Transaction'!$AH:$AH,1,FALSE)),1,0))</f>
        <v>0</v>
      </c>
    </row>
    <row r="343" spans="2:19" x14ac:dyDescent="0.25">
      <c r="B343" s="12"/>
      <c r="C343" s="12"/>
      <c r="D343" s="12"/>
      <c r="E343" s="12"/>
      <c r="F343" s="12"/>
      <c r="G343" s="33"/>
      <c r="H343" s="34"/>
      <c r="I343" s="34"/>
      <c r="L343" s="111">
        <f t="shared" si="15"/>
        <v>0</v>
      </c>
      <c r="M343" s="111">
        <f t="shared" si="16"/>
        <v>0</v>
      </c>
      <c r="N343" s="111">
        <f>IF(ISBLANK(B343),0,IF(ISNA(VLOOKUP(B343,'Form LTAHO General'!$B:$B,1,FALSE)),1,0))</f>
        <v>0</v>
      </c>
      <c r="O343" s="111">
        <f>IF(ISBLANK(D343),0,IF(ISNA(VLOOKUP(D343,'Form LTAHO Dropdowns (Hidden)'!$H$1:$H$2,1,FALSE)),1,0))</f>
        <v>0</v>
      </c>
      <c r="P343" s="111">
        <f>IF(ISBLANK(E343),0,IF(ISNA(VLOOKUP(E343,'Form LTAHO Dropdowns (Hidden)'!$I$1:$I$12,1,FALSE)),1,0))</f>
        <v>0</v>
      </c>
      <c r="Q343" s="111">
        <f>IF(ISBLANK(I343),0,IF(ISNA(VLOOKUP(I343,'Form LTAHO Dropdowns (Hidden)'!$N$1:$N$4,1,FALSE)),1,0))</f>
        <v>0</v>
      </c>
      <c r="R343" s="111" t="str">
        <f t="shared" si="17"/>
        <v/>
      </c>
      <c r="S343" s="111">
        <f>IF(ISBLANK(R343),0,IF(ISNA(VLOOKUP(R343,'Form LTAHO Transaction'!$AH:$AH,1,FALSE)),1,0))</f>
        <v>0</v>
      </c>
    </row>
    <row r="344" spans="2:19" x14ac:dyDescent="0.25">
      <c r="B344" s="12"/>
      <c r="C344" s="12"/>
      <c r="D344" s="12"/>
      <c r="E344" s="12"/>
      <c r="F344" s="12"/>
      <c r="G344" s="33"/>
      <c r="H344" s="34"/>
      <c r="I344" s="34"/>
      <c r="L344" s="111">
        <f t="shared" si="15"/>
        <v>0</v>
      </c>
      <c r="M344" s="111">
        <f t="shared" si="16"/>
        <v>0</v>
      </c>
      <c r="N344" s="111">
        <f>IF(ISBLANK(B344),0,IF(ISNA(VLOOKUP(B344,'Form LTAHO General'!$B:$B,1,FALSE)),1,0))</f>
        <v>0</v>
      </c>
      <c r="O344" s="111">
        <f>IF(ISBLANK(D344),0,IF(ISNA(VLOOKUP(D344,'Form LTAHO Dropdowns (Hidden)'!$H$1:$H$2,1,FALSE)),1,0))</f>
        <v>0</v>
      </c>
      <c r="P344" s="111">
        <f>IF(ISBLANK(E344),0,IF(ISNA(VLOOKUP(E344,'Form LTAHO Dropdowns (Hidden)'!$I$1:$I$12,1,FALSE)),1,0))</f>
        <v>0</v>
      </c>
      <c r="Q344" s="111">
        <f>IF(ISBLANK(I344),0,IF(ISNA(VLOOKUP(I344,'Form LTAHO Dropdowns (Hidden)'!$N$1:$N$4,1,FALSE)),1,0))</f>
        <v>0</v>
      </c>
      <c r="R344" s="111" t="str">
        <f t="shared" si="17"/>
        <v/>
      </c>
      <c r="S344" s="111">
        <f>IF(ISBLANK(R344),0,IF(ISNA(VLOOKUP(R344,'Form LTAHO Transaction'!$AH:$AH,1,FALSE)),1,0))</f>
        <v>0</v>
      </c>
    </row>
    <row r="345" spans="2:19" x14ac:dyDescent="0.25">
      <c r="B345" s="12"/>
      <c r="C345" s="12"/>
      <c r="D345" s="12"/>
      <c r="E345" s="12"/>
      <c r="F345" s="12"/>
      <c r="G345" s="33"/>
      <c r="H345" s="34"/>
      <c r="I345" s="34"/>
      <c r="L345" s="111">
        <f t="shared" si="15"/>
        <v>0</v>
      </c>
      <c r="M345" s="111">
        <f t="shared" si="16"/>
        <v>0</v>
      </c>
      <c r="N345" s="111">
        <f>IF(ISBLANK(B345),0,IF(ISNA(VLOOKUP(B345,'Form LTAHO General'!$B:$B,1,FALSE)),1,0))</f>
        <v>0</v>
      </c>
      <c r="O345" s="111">
        <f>IF(ISBLANK(D345),0,IF(ISNA(VLOOKUP(D345,'Form LTAHO Dropdowns (Hidden)'!$H$1:$H$2,1,FALSE)),1,0))</f>
        <v>0</v>
      </c>
      <c r="P345" s="111">
        <f>IF(ISBLANK(E345),0,IF(ISNA(VLOOKUP(E345,'Form LTAHO Dropdowns (Hidden)'!$I$1:$I$12,1,FALSE)),1,0))</f>
        <v>0</v>
      </c>
      <c r="Q345" s="111">
        <f>IF(ISBLANK(I345),0,IF(ISNA(VLOOKUP(I345,'Form LTAHO Dropdowns (Hidden)'!$N$1:$N$4,1,FALSE)),1,0))</f>
        <v>0</v>
      </c>
      <c r="R345" s="111" t="str">
        <f t="shared" si="17"/>
        <v/>
      </c>
      <c r="S345" s="111">
        <f>IF(ISBLANK(R345),0,IF(ISNA(VLOOKUP(R345,'Form LTAHO Transaction'!$AH:$AH,1,FALSE)),1,0))</f>
        <v>0</v>
      </c>
    </row>
    <row r="346" spans="2:19" x14ac:dyDescent="0.25">
      <c r="B346" s="12"/>
      <c r="C346" s="12"/>
      <c r="D346" s="12"/>
      <c r="E346" s="12"/>
      <c r="F346" s="12"/>
      <c r="G346" s="33"/>
      <c r="H346" s="34"/>
      <c r="I346" s="34"/>
      <c r="L346" s="111">
        <f t="shared" si="15"/>
        <v>0</v>
      </c>
      <c r="M346" s="111">
        <f t="shared" si="16"/>
        <v>0</v>
      </c>
      <c r="N346" s="111">
        <f>IF(ISBLANK(B346),0,IF(ISNA(VLOOKUP(B346,'Form LTAHO General'!$B:$B,1,FALSE)),1,0))</f>
        <v>0</v>
      </c>
      <c r="O346" s="111">
        <f>IF(ISBLANK(D346),0,IF(ISNA(VLOOKUP(D346,'Form LTAHO Dropdowns (Hidden)'!$H$1:$H$2,1,FALSE)),1,0))</f>
        <v>0</v>
      </c>
      <c r="P346" s="111">
        <f>IF(ISBLANK(E346),0,IF(ISNA(VLOOKUP(E346,'Form LTAHO Dropdowns (Hidden)'!$I$1:$I$12,1,FALSE)),1,0))</f>
        <v>0</v>
      </c>
      <c r="Q346" s="111">
        <f>IF(ISBLANK(I346),0,IF(ISNA(VLOOKUP(I346,'Form LTAHO Dropdowns (Hidden)'!$N$1:$N$4,1,FALSE)),1,0))</f>
        <v>0</v>
      </c>
      <c r="R346" s="111" t="str">
        <f t="shared" si="17"/>
        <v/>
      </c>
      <c r="S346" s="111">
        <f>IF(ISBLANK(R346),0,IF(ISNA(VLOOKUP(R346,'Form LTAHO Transaction'!$AH:$AH,1,FALSE)),1,0))</f>
        <v>0</v>
      </c>
    </row>
    <row r="347" spans="2:19" x14ac:dyDescent="0.25">
      <c r="B347" s="12"/>
      <c r="C347" s="12"/>
      <c r="D347" s="12"/>
      <c r="E347" s="12"/>
      <c r="F347" s="12"/>
      <c r="G347" s="33"/>
      <c r="H347" s="34"/>
      <c r="I347" s="34"/>
      <c r="L347" s="111">
        <f t="shared" si="15"/>
        <v>0</v>
      </c>
      <c r="M347" s="111">
        <f t="shared" si="16"/>
        <v>0</v>
      </c>
      <c r="N347" s="111">
        <f>IF(ISBLANK(B347),0,IF(ISNA(VLOOKUP(B347,'Form LTAHO General'!$B:$B,1,FALSE)),1,0))</f>
        <v>0</v>
      </c>
      <c r="O347" s="111">
        <f>IF(ISBLANK(D347),0,IF(ISNA(VLOOKUP(D347,'Form LTAHO Dropdowns (Hidden)'!$H$1:$H$2,1,FALSE)),1,0))</f>
        <v>0</v>
      </c>
      <c r="P347" s="111">
        <f>IF(ISBLANK(E347),0,IF(ISNA(VLOOKUP(E347,'Form LTAHO Dropdowns (Hidden)'!$I$1:$I$12,1,FALSE)),1,0))</f>
        <v>0</v>
      </c>
      <c r="Q347" s="111">
        <f>IF(ISBLANK(I347),0,IF(ISNA(VLOOKUP(I347,'Form LTAHO Dropdowns (Hidden)'!$N$1:$N$4,1,FALSE)),1,0))</f>
        <v>0</v>
      </c>
      <c r="R347" s="111" t="str">
        <f t="shared" si="17"/>
        <v/>
      </c>
      <c r="S347" s="111">
        <f>IF(ISBLANK(R347),0,IF(ISNA(VLOOKUP(R347,'Form LTAHO Transaction'!$AH:$AH,1,FALSE)),1,0))</f>
        <v>0</v>
      </c>
    </row>
    <row r="348" spans="2:19" x14ac:dyDescent="0.25">
      <c r="B348" s="12"/>
      <c r="C348" s="12"/>
      <c r="D348" s="12"/>
      <c r="E348" s="12"/>
      <c r="F348" s="12"/>
      <c r="G348" s="33"/>
      <c r="H348" s="34"/>
      <c r="I348" s="34"/>
      <c r="L348" s="111">
        <f t="shared" si="15"/>
        <v>0</v>
      </c>
      <c r="M348" s="111">
        <f t="shared" si="16"/>
        <v>0</v>
      </c>
      <c r="N348" s="111">
        <f>IF(ISBLANK(B348),0,IF(ISNA(VLOOKUP(B348,'Form LTAHO General'!$B:$B,1,FALSE)),1,0))</f>
        <v>0</v>
      </c>
      <c r="O348" s="111">
        <f>IF(ISBLANK(D348),0,IF(ISNA(VLOOKUP(D348,'Form LTAHO Dropdowns (Hidden)'!$H$1:$H$2,1,FALSE)),1,0))</f>
        <v>0</v>
      </c>
      <c r="P348" s="111">
        <f>IF(ISBLANK(E348),0,IF(ISNA(VLOOKUP(E348,'Form LTAHO Dropdowns (Hidden)'!$I$1:$I$12,1,FALSE)),1,0))</f>
        <v>0</v>
      </c>
      <c r="Q348" s="111">
        <f>IF(ISBLANK(I348),0,IF(ISNA(VLOOKUP(I348,'Form LTAHO Dropdowns (Hidden)'!$N$1:$N$4,1,FALSE)),1,0))</f>
        <v>0</v>
      </c>
      <c r="R348" s="111" t="str">
        <f t="shared" si="17"/>
        <v/>
      </c>
      <c r="S348" s="111">
        <f>IF(ISBLANK(R348),0,IF(ISNA(VLOOKUP(R348,'Form LTAHO Transaction'!$AH:$AH,1,FALSE)),1,0))</f>
        <v>0</v>
      </c>
    </row>
    <row r="349" spans="2:19" x14ac:dyDescent="0.25">
      <c r="B349" s="12"/>
      <c r="C349" s="12"/>
      <c r="D349" s="12"/>
      <c r="E349" s="12"/>
      <c r="F349" s="12"/>
      <c r="G349" s="33"/>
      <c r="H349" s="34"/>
      <c r="I349" s="34"/>
      <c r="L349" s="111">
        <f t="shared" si="15"/>
        <v>0</v>
      </c>
      <c r="M349" s="111">
        <f t="shared" si="16"/>
        <v>0</v>
      </c>
      <c r="N349" s="111">
        <f>IF(ISBLANK(B349),0,IF(ISNA(VLOOKUP(B349,'Form LTAHO General'!$B:$B,1,FALSE)),1,0))</f>
        <v>0</v>
      </c>
      <c r="O349" s="111">
        <f>IF(ISBLANK(D349),0,IF(ISNA(VLOOKUP(D349,'Form LTAHO Dropdowns (Hidden)'!$H$1:$H$2,1,FALSE)),1,0))</f>
        <v>0</v>
      </c>
      <c r="P349" s="111">
        <f>IF(ISBLANK(E349),0,IF(ISNA(VLOOKUP(E349,'Form LTAHO Dropdowns (Hidden)'!$I$1:$I$12,1,FALSE)),1,0))</f>
        <v>0</v>
      </c>
      <c r="Q349" s="111">
        <f>IF(ISBLANK(I349),0,IF(ISNA(VLOOKUP(I349,'Form LTAHO Dropdowns (Hidden)'!$N$1:$N$4,1,FALSE)),1,0))</f>
        <v>0</v>
      </c>
      <c r="R349" s="111" t="str">
        <f t="shared" si="17"/>
        <v/>
      </c>
      <c r="S349" s="111">
        <f>IF(ISBLANK(R349),0,IF(ISNA(VLOOKUP(R349,'Form LTAHO Transaction'!$AH:$AH,1,FALSE)),1,0))</f>
        <v>0</v>
      </c>
    </row>
    <row r="350" spans="2:19" x14ac:dyDescent="0.25">
      <c r="B350" s="12"/>
      <c r="C350" s="12"/>
      <c r="D350" s="12"/>
      <c r="E350" s="12"/>
      <c r="F350" s="12"/>
      <c r="G350" s="33"/>
      <c r="H350" s="34"/>
      <c r="I350" s="34"/>
      <c r="L350" s="111">
        <f t="shared" si="15"/>
        <v>0</v>
      </c>
      <c r="M350" s="111">
        <f t="shared" si="16"/>
        <v>0</v>
      </c>
      <c r="N350" s="111">
        <f>IF(ISBLANK(B350),0,IF(ISNA(VLOOKUP(B350,'Form LTAHO General'!$B:$B,1,FALSE)),1,0))</f>
        <v>0</v>
      </c>
      <c r="O350" s="111">
        <f>IF(ISBLANK(D350),0,IF(ISNA(VLOOKUP(D350,'Form LTAHO Dropdowns (Hidden)'!$H$1:$H$2,1,FALSE)),1,0))</f>
        <v>0</v>
      </c>
      <c r="P350" s="111">
        <f>IF(ISBLANK(E350),0,IF(ISNA(VLOOKUP(E350,'Form LTAHO Dropdowns (Hidden)'!$I$1:$I$12,1,FALSE)),1,0))</f>
        <v>0</v>
      </c>
      <c r="Q350" s="111">
        <f>IF(ISBLANK(I350),0,IF(ISNA(VLOOKUP(I350,'Form LTAHO Dropdowns (Hidden)'!$N$1:$N$4,1,FALSE)),1,0))</f>
        <v>0</v>
      </c>
      <c r="R350" s="111" t="str">
        <f t="shared" si="17"/>
        <v/>
      </c>
      <c r="S350" s="111">
        <f>IF(ISBLANK(R350),0,IF(ISNA(VLOOKUP(R350,'Form LTAHO Transaction'!$AH:$AH,1,FALSE)),1,0))</f>
        <v>0</v>
      </c>
    </row>
    <row r="351" spans="2:19" x14ac:dyDescent="0.25">
      <c r="B351" s="12"/>
      <c r="C351" s="12"/>
      <c r="D351" s="12"/>
      <c r="E351" s="12"/>
      <c r="F351" s="12"/>
      <c r="G351" s="33"/>
      <c r="H351" s="34"/>
      <c r="I351" s="34"/>
      <c r="L351" s="111">
        <f t="shared" si="15"/>
        <v>0</v>
      </c>
      <c r="M351" s="111">
        <f t="shared" si="16"/>
        <v>0</v>
      </c>
      <c r="N351" s="111">
        <f>IF(ISBLANK(B351),0,IF(ISNA(VLOOKUP(B351,'Form LTAHO General'!$B:$B,1,FALSE)),1,0))</f>
        <v>0</v>
      </c>
      <c r="O351" s="111">
        <f>IF(ISBLANK(D351),0,IF(ISNA(VLOOKUP(D351,'Form LTAHO Dropdowns (Hidden)'!$H$1:$H$2,1,FALSE)),1,0))</f>
        <v>0</v>
      </c>
      <c r="P351" s="111">
        <f>IF(ISBLANK(E351),0,IF(ISNA(VLOOKUP(E351,'Form LTAHO Dropdowns (Hidden)'!$I$1:$I$12,1,FALSE)),1,0))</f>
        <v>0</v>
      </c>
      <c r="Q351" s="111">
        <f>IF(ISBLANK(I351),0,IF(ISNA(VLOOKUP(I351,'Form LTAHO Dropdowns (Hidden)'!$N$1:$N$4,1,FALSE)),1,0))</f>
        <v>0</v>
      </c>
      <c r="R351" s="111" t="str">
        <f t="shared" si="17"/>
        <v/>
      </c>
      <c r="S351" s="111">
        <f>IF(ISBLANK(R351),0,IF(ISNA(VLOOKUP(R351,'Form LTAHO Transaction'!$AH:$AH,1,FALSE)),1,0))</f>
        <v>0</v>
      </c>
    </row>
    <row r="352" spans="2:19" x14ac:dyDescent="0.25">
      <c r="B352" s="12"/>
      <c r="C352" s="12"/>
      <c r="D352" s="12"/>
      <c r="E352" s="12"/>
      <c r="F352" s="12"/>
      <c r="G352" s="33"/>
      <c r="H352" s="34"/>
      <c r="I352" s="34"/>
      <c r="L352" s="111">
        <f t="shared" si="15"/>
        <v>0</v>
      </c>
      <c r="M352" s="111">
        <f t="shared" si="16"/>
        <v>0</v>
      </c>
      <c r="N352" s="111">
        <f>IF(ISBLANK(B352),0,IF(ISNA(VLOOKUP(B352,'Form LTAHO General'!$B:$B,1,FALSE)),1,0))</f>
        <v>0</v>
      </c>
      <c r="O352" s="111">
        <f>IF(ISBLANK(D352),0,IF(ISNA(VLOOKUP(D352,'Form LTAHO Dropdowns (Hidden)'!$H$1:$H$2,1,FALSE)),1,0))</f>
        <v>0</v>
      </c>
      <c r="P352" s="111">
        <f>IF(ISBLANK(E352),0,IF(ISNA(VLOOKUP(E352,'Form LTAHO Dropdowns (Hidden)'!$I$1:$I$12,1,FALSE)),1,0))</f>
        <v>0</v>
      </c>
      <c r="Q352" s="111">
        <f>IF(ISBLANK(I352),0,IF(ISNA(VLOOKUP(I352,'Form LTAHO Dropdowns (Hidden)'!$N$1:$N$4,1,FALSE)),1,0))</f>
        <v>0</v>
      </c>
      <c r="R352" s="111" t="str">
        <f t="shared" si="17"/>
        <v/>
      </c>
      <c r="S352" s="111">
        <f>IF(ISBLANK(R352),0,IF(ISNA(VLOOKUP(R352,'Form LTAHO Transaction'!$AH:$AH,1,FALSE)),1,0))</f>
        <v>0</v>
      </c>
    </row>
    <row r="353" spans="2:19" x14ac:dyDescent="0.25">
      <c r="B353" s="12"/>
      <c r="C353" s="12"/>
      <c r="D353" s="12"/>
      <c r="E353" s="12"/>
      <c r="F353" s="12"/>
      <c r="G353" s="33"/>
      <c r="H353" s="34"/>
      <c r="I353" s="34"/>
      <c r="L353" s="111">
        <f t="shared" si="15"/>
        <v>0</v>
      </c>
      <c r="M353" s="111">
        <f t="shared" si="16"/>
        <v>0</v>
      </c>
      <c r="N353" s="111">
        <f>IF(ISBLANK(B353),0,IF(ISNA(VLOOKUP(B353,'Form LTAHO General'!$B:$B,1,FALSE)),1,0))</f>
        <v>0</v>
      </c>
      <c r="O353" s="111">
        <f>IF(ISBLANK(D353),0,IF(ISNA(VLOOKUP(D353,'Form LTAHO Dropdowns (Hidden)'!$H$1:$H$2,1,FALSE)),1,0))</f>
        <v>0</v>
      </c>
      <c r="P353" s="111">
        <f>IF(ISBLANK(E353),0,IF(ISNA(VLOOKUP(E353,'Form LTAHO Dropdowns (Hidden)'!$I$1:$I$12,1,FALSE)),1,0))</f>
        <v>0</v>
      </c>
      <c r="Q353" s="111">
        <f>IF(ISBLANK(I353),0,IF(ISNA(VLOOKUP(I353,'Form LTAHO Dropdowns (Hidden)'!$N$1:$N$4,1,FALSE)),1,0))</f>
        <v>0</v>
      </c>
      <c r="R353" s="111" t="str">
        <f t="shared" si="17"/>
        <v/>
      </c>
      <c r="S353" s="111">
        <f>IF(ISBLANK(R353),0,IF(ISNA(VLOOKUP(R353,'Form LTAHO Transaction'!$AH:$AH,1,FALSE)),1,0))</f>
        <v>0</v>
      </c>
    </row>
    <row r="354" spans="2:19" x14ac:dyDescent="0.25">
      <c r="B354" s="12"/>
      <c r="C354" s="12"/>
      <c r="D354" s="12"/>
      <c r="E354" s="12"/>
      <c r="F354" s="12"/>
      <c r="G354" s="33"/>
      <c r="H354" s="34"/>
      <c r="I354" s="34"/>
      <c r="L354" s="111">
        <f t="shared" si="15"/>
        <v>0</v>
      </c>
      <c r="M354" s="111">
        <f t="shared" si="16"/>
        <v>0</v>
      </c>
      <c r="N354" s="111">
        <f>IF(ISBLANK(B354),0,IF(ISNA(VLOOKUP(B354,'Form LTAHO General'!$B:$B,1,FALSE)),1,0))</f>
        <v>0</v>
      </c>
      <c r="O354" s="111">
        <f>IF(ISBLANK(D354),0,IF(ISNA(VLOOKUP(D354,'Form LTAHO Dropdowns (Hidden)'!$H$1:$H$2,1,FALSE)),1,0))</f>
        <v>0</v>
      </c>
      <c r="P354" s="111">
        <f>IF(ISBLANK(E354),0,IF(ISNA(VLOOKUP(E354,'Form LTAHO Dropdowns (Hidden)'!$I$1:$I$12,1,FALSE)),1,0))</f>
        <v>0</v>
      </c>
      <c r="Q354" s="111">
        <f>IF(ISBLANK(I354),0,IF(ISNA(VLOOKUP(I354,'Form LTAHO Dropdowns (Hidden)'!$N$1:$N$4,1,FALSE)),1,0))</f>
        <v>0</v>
      </c>
      <c r="R354" s="111" t="str">
        <f t="shared" si="17"/>
        <v/>
      </c>
      <c r="S354" s="111">
        <f>IF(ISBLANK(R354),0,IF(ISNA(VLOOKUP(R354,'Form LTAHO Transaction'!$AH:$AH,1,FALSE)),1,0))</f>
        <v>0</v>
      </c>
    </row>
    <row r="355" spans="2:19" x14ac:dyDescent="0.25">
      <c r="B355" s="12"/>
      <c r="C355" s="12"/>
      <c r="D355" s="12"/>
      <c r="E355" s="12"/>
      <c r="F355" s="12"/>
      <c r="G355" s="33"/>
      <c r="H355" s="34"/>
      <c r="I355" s="34"/>
      <c r="L355" s="111">
        <f t="shared" si="15"/>
        <v>0</v>
      </c>
      <c r="M355" s="111">
        <f t="shared" si="16"/>
        <v>0</v>
      </c>
      <c r="N355" s="111">
        <f>IF(ISBLANK(B355),0,IF(ISNA(VLOOKUP(B355,'Form LTAHO General'!$B:$B,1,FALSE)),1,0))</f>
        <v>0</v>
      </c>
      <c r="O355" s="111">
        <f>IF(ISBLANK(D355),0,IF(ISNA(VLOOKUP(D355,'Form LTAHO Dropdowns (Hidden)'!$H$1:$H$2,1,FALSE)),1,0))</f>
        <v>0</v>
      </c>
      <c r="P355" s="111">
        <f>IF(ISBLANK(E355),0,IF(ISNA(VLOOKUP(E355,'Form LTAHO Dropdowns (Hidden)'!$I$1:$I$12,1,FALSE)),1,0))</f>
        <v>0</v>
      </c>
      <c r="Q355" s="111">
        <f>IF(ISBLANK(I355),0,IF(ISNA(VLOOKUP(I355,'Form LTAHO Dropdowns (Hidden)'!$N$1:$N$4,1,FALSE)),1,0))</f>
        <v>0</v>
      </c>
      <c r="R355" s="111" t="str">
        <f t="shared" si="17"/>
        <v/>
      </c>
      <c r="S355" s="111">
        <f>IF(ISBLANK(R355),0,IF(ISNA(VLOOKUP(R355,'Form LTAHO Transaction'!$AH:$AH,1,FALSE)),1,0))</f>
        <v>0</v>
      </c>
    </row>
    <row r="356" spans="2:19" x14ac:dyDescent="0.25">
      <c r="B356" s="12"/>
      <c r="C356" s="12"/>
      <c r="D356" s="12"/>
      <c r="E356" s="12"/>
      <c r="F356" s="12"/>
      <c r="G356" s="33"/>
      <c r="H356" s="34"/>
      <c r="I356" s="34"/>
      <c r="L356" s="111">
        <f t="shared" si="15"/>
        <v>0</v>
      </c>
      <c r="M356" s="111">
        <f t="shared" si="16"/>
        <v>0</v>
      </c>
      <c r="N356" s="111">
        <f>IF(ISBLANK(B356),0,IF(ISNA(VLOOKUP(B356,'Form LTAHO General'!$B:$B,1,FALSE)),1,0))</f>
        <v>0</v>
      </c>
      <c r="O356" s="111">
        <f>IF(ISBLANK(D356),0,IF(ISNA(VLOOKUP(D356,'Form LTAHO Dropdowns (Hidden)'!$H$1:$H$2,1,FALSE)),1,0))</f>
        <v>0</v>
      </c>
      <c r="P356" s="111">
        <f>IF(ISBLANK(E356),0,IF(ISNA(VLOOKUP(E356,'Form LTAHO Dropdowns (Hidden)'!$I$1:$I$12,1,FALSE)),1,0))</f>
        <v>0</v>
      </c>
      <c r="Q356" s="111">
        <f>IF(ISBLANK(I356),0,IF(ISNA(VLOOKUP(I356,'Form LTAHO Dropdowns (Hidden)'!$N$1:$N$4,1,FALSE)),1,0))</f>
        <v>0</v>
      </c>
      <c r="R356" s="111" t="str">
        <f t="shared" si="17"/>
        <v/>
      </c>
      <c r="S356" s="111">
        <f>IF(ISBLANK(R356),0,IF(ISNA(VLOOKUP(R356,'Form LTAHO Transaction'!$AH:$AH,1,FALSE)),1,0))</f>
        <v>0</v>
      </c>
    </row>
    <row r="357" spans="2:19" x14ac:dyDescent="0.25">
      <c r="B357" s="12"/>
      <c r="C357" s="12"/>
      <c r="D357" s="12"/>
      <c r="E357" s="12"/>
      <c r="F357" s="12"/>
      <c r="G357" s="33"/>
      <c r="H357" s="34"/>
      <c r="I357" s="34"/>
      <c r="L357" s="111">
        <f t="shared" si="15"/>
        <v>0</v>
      </c>
      <c r="M357" s="111">
        <f t="shared" si="16"/>
        <v>0</v>
      </c>
      <c r="N357" s="111">
        <f>IF(ISBLANK(B357),0,IF(ISNA(VLOOKUP(B357,'Form LTAHO General'!$B:$B,1,FALSE)),1,0))</f>
        <v>0</v>
      </c>
      <c r="O357" s="111">
        <f>IF(ISBLANK(D357),0,IF(ISNA(VLOOKUP(D357,'Form LTAHO Dropdowns (Hidden)'!$H$1:$H$2,1,FALSE)),1,0))</f>
        <v>0</v>
      </c>
      <c r="P357" s="111">
        <f>IF(ISBLANK(E357),0,IF(ISNA(VLOOKUP(E357,'Form LTAHO Dropdowns (Hidden)'!$I$1:$I$12,1,FALSE)),1,0))</f>
        <v>0</v>
      </c>
      <c r="Q357" s="111">
        <f>IF(ISBLANK(I357),0,IF(ISNA(VLOOKUP(I357,'Form LTAHO Dropdowns (Hidden)'!$N$1:$N$4,1,FALSE)),1,0))</f>
        <v>0</v>
      </c>
      <c r="R357" s="111" t="str">
        <f t="shared" si="17"/>
        <v/>
      </c>
      <c r="S357" s="111">
        <f>IF(ISBLANK(R357),0,IF(ISNA(VLOOKUP(R357,'Form LTAHO Transaction'!$AH:$AH,1,FALSE)),1,0))</f>
        <v>0</v>
      </c>
    </row>
    <row r="358" spans="2:19" x14ac:dyDescent="0.25">
      <c r="B358" s="12"/>
      <c r="C358" s="12"/>
      <c r="D358" s="12"/>
      <c r="E358" s="12"/>
      <c r="F358" s="12"/>
      <c r="G358" s="33"/>
      <c r="H358" s="34"/>
      <c r="I358" s="34"/>
      <c r="L358" s="111">
        <f t="shared" si="15"/>
        <v>0</v>
      </c>
      <c r="M358" s="111">
        <f t="shared" si="16"/>
        <v>0</v>
      </c>
      <c r="N358" s="111">
        <f>IF(ISBLANK(B358),0,IF(ISNA(VLOOKUP(B358,'Form LTAHO General'!$B:$B,1,FALSE)),1,0))</f>
        <v>0</v>
      </c>
      <c r="O358" s="111">
        <f>IF(ISBLANK(D358),0,IF(ISNA(VLOOKUP(D358,'Form LTAHO Dropdowns (Hidden)'!$H$1:$H$2,1,FALSE)),1,0))</f>
        <v>0</v>
      </c>
      <c r="P358" s="111">
        <f>IF(ISBLANK(E358),0,IF(ISNA(VLOOKUP(E358,'Form LTAHO Dropdowns (Hidden)'!$I$1:$I$12,1,FALSE)),1,0))</f>
        <v>0</v>
      </c>
      <c r="Q358" s="111">
        <f>IF(ISBLANK(I358),0,IF(ISNA(VLOOKUP(I358,'Form LTAHO Dropdowns (Hidden)'!$N$1:$N$4,1,FALSE)),1,0))</f>
        <v>0</v>
      </c>
      <c r="R358" s="111" t="str">
        <f t="shared" si="17"/>
        <v/>
      </c>
      <c r="S358" s="111">
        <f>IF(ISBLANK(R358),0,IF(ISNA(VLOOKUP(R358,'Form LTAHO Transaction'!$AH:$AH,1,FALSE)),1,0))</f>
        <v>0</v>
      </c>
    </row>
    <row r="359" spans="2:19" x14ac:dyDescent="0.25">
      <c r="B359" s="12"/>
      <c r="C359" s="12"/>
      <c r="D359" s="12"/>
      <c r="E359" s="12"/>
      <c r="F359" s="12"/>
      <c r="G359" s="33"/>
      <c r="H359" s="34"/>
      <c r="I359" s="34"/>
      <c r="L359" s="111">
        <f t="shared" si="15"/>
        <v>0</v>
      </c>
      <c r="M359" s="111">
        <f t="shared" si="16"/>
        <v>0</v>
      </c>
      <c r="N359" s="111">
        <f>IF(ISBLANK(B359),0,IF(ISNA(VLOOKUP(B359,'Form LTAHO General'!$B:$B,1,FALSE)),1,0))</f>
        <v>0</v>
      </c>
      <c r="O359" s="111">
        <f>IF(ISBLANK(D359),0,IF(ISNA(VLOOKUP(D359,'Form LTAHO Dropdowns (Hidden)'!$H$1:$H$2,1,FALSE)),1,0))</f>
        <v>0</v>
      </c>
      <c r="P359" s="111">
        <f>IF(ISBLANK(E359),0,IF(ISNA(VLOOKUP(E359,'Form LTAHO Dropdowns (Hidden)'!$I$1:$I$12,1,FALSE)),1,0))</f>
        <v>0</v>
      </c>
      <c r="Q359" s="111">
        <f>IF(ISBLANK(I359),0,IF(ISNA(VLOOKUP(I359,'Form LTAHO Dropdowns (Hidden)'!$N$1:$N$4,1,FALSE)),1,0))</f>
        <v>0</v>
      </c>
      <c r="R359" s="111" t="str">
        <f t="shared" si="17"/>
        <v/>
      </c>
      <c r="S359" s="111">
        <f>IF(ISBLANK(R359),0,IF(ISNA(VLOOKUP(R359,'Form LTAHO Transaction'!$AH:$AH,1,FALSE)),1,0))</f>
        <v>0</v>
      </c>
    </row>
    <row r="360" spans="2:19" x14ac:dyDescent="0.25">
      <c r="B360" s="12"/>
      <c r="C360" s="12"/>
      <c r="D360" s="12"/>
      <c r="E360" s="12"/>
      <c r="F360" s="12"/>
      <c r="G360" s="33"/>
      <c r="H360" s="34"/>
      <c r="I360" s="34"/>
      <c r="L360" s="111">
        <f t="shared" si="15"/>
        <v>0</v>
      </c>
      <c r="M360" s="111">
        <f t="shared" si="16"/>
        <v>0</v>
      </c>
      <c r="N360" s="111">
        <f>IF(ISBLANK(B360),0,IF(ISNA(VLOOKUP(B360,'Form LTAHO General'!$B:$B,1,FALSE)),1,0))</f>
        <v>0</v>
      </c>
      <c r="O360" s="111">
        <f>IF(ISBLANK(D360),0,IF(ISNA(VLOOKUP(D360,'Form LTAHO Dropdowns (Hidden)'!$H$1:$H$2,1,FALSE)),1,0))</f>
        <v>0</v>
      </c>
      <c r="P360" s="111">
        <f>IF(ISBLANK(E360),0,IF(ISNA(VLOOKUP(E360,'Form LTAHO Dropdowns (Hidden)'!$I$1:$I$12,1,FALSE)),1,0))</f>
        <v>0</v>
      </c>
      <c r="Q360" s="111">
        <f>IF(ISBLANK(I360),0,IF(ISNA(VLOOKUP(I360,'Form LTAHO Dropdowns (Hidden)'!$N$1:$N$4,1,FALSE)),1,0))</f>
        <v>0</v>
      </c>
      <c r="R360" s="111" t="str">
        <f t="shared" si="17"/>
        <v/>
      </c>
      <c r="S360" s="111">
        <f>IF(ISBLANK(R360),0,IF(ISNA(VLOOKUP(R360,'Form LTAHO Transaction'!$AH:$AH,1,FALSE)),1,0))</f>
        <v>0</v>
      </c>
    </row>
    <row r="361" spans="2:19" x14ac:dyDescent="0.25">
      <c r="B361" s="12"/>
      <c r="C361" s="12"/>
      <c r="D361" s="12"/>
      <c r="E361" s="12"/>
      <c r="F361" s="12"/>
      <c r="G361" s="33"/>
      <c r="H361" s="34"/>
      <c r="I361" s="34"/>
      <c r="L361" s="111">
        <f t="shared" si="15"/>
        <v>0</v>
      </c>
      <c r="M361" s="111">
        <f t="shared" si="16"/>
        <v>0</v>
      </c>
      <c r="N361" s="111">
        <f>IF(ISBLANK(B361),0,IF(ISNA(VLOOKUP(B361,'Form LTAHO General'!$B:$B,1,FALSE)),1,0))</f>
        <v>0</v>
      </c>
      <c r="O361" s="111">
        <f>IF(ISBLANK(D361),0,IF(ISNA(VLOOKUP(D361,'Form LTAHO Dropdowns (Hidden)'!$H$1:$H$2,1,FALSE)),1,0))</f>
        <v>0</v>
      </c>
      <c r="P361" s="111">
        <f>IF(ISBLANK(E361),0,IF(ISNA(VLOOKUP(E361,'Form LTAHO Dropdowns (Hidden)'!$I$1:$I$12,1,FALSE)),1,0))</f>
        <v>0</v>
      </c>
      <c r="Q361" s="111">
        <f>IF(ISBLANK(I361),0,IF(ISNA(VLOOKUP(I361,'Form LTAHO Dropdowns (Hidden)'!$N$1:$N$4,1,FALSE)),1,0))</f>
        <v>0</v>
      </c>
      <c r="R361" s="111" t="str">
        <f t="shared" si="17"/>
        <v/>
      </c>
      <c r="S361" s="111">
        <f>IF(ISBLANK(R361),0,IF(ISNA(VLOOKUP(R361,'Form LTAHO Transaction'!$AH:$AH,1,FALSE)),1,0))</f>
        <v>0</v>
      </c>
    </row>
    <row r="362" spans="2:19" x14ac:dyDescent="0.25">
      <c r="B362" s="12"/>
      <c r="C362" s="12"/>
      <c r="D362" s="12"/>
      <c r="E362" s="12"/>
      <c r="F362" s="12"/>
      <c r="G362" s="33"/>
      <c r="H362" s="34"/>
      <c r="I362" s="34"/>
      <c r="L362" s="111">
        <f t="shared" si="15"/>
        <v>0</v>
      </c>
      <c r="M362" s="111">
        <f t="shared" si="16"/>
        <v>0</v>
      </c>
      <c r="N362" s="111">
        <f>IF(ISBLANK(B362),0,IF(ISNA(VLOOKUP(B362,'Form LTAHO General'!$B:$B,1,FALSE)),1,0))</f>
        <v>0</v>
      </c>
      <c r="O362" s="111">
        <f>IF(ISBLANK(D362),0,IF(ISNA(VLOOKUP(D362,'Form LTAHO Dropdowns (Hidden)'!$H$1:$H$2,1,FALSE)),1,0))</f>
        <v>0</v>
      </c>
      <c r="P362" s="111">
        <f>IF(ISBLANK(E362),0,IF(ISNA(VLOOKUP(E362,'Form LTAHO Dropdowns (Hidden)'!$I$1:$I$12,1,FALSE)),1,0))</f>
        <v>0</v>
      </c>
      <c r="Q362" s="111">
        <f>IF(ISBLANK(I362),0,IF(ISNA(VLOOKUP(I362,'Form LTAHO Dropdowns (Hidden)'!$N$1:$N$4,1,FALSE)),1,0))</f>
        <v>0</v>
      </c>
      <c r="R362" s="111" t="str">
        <f t="shared" si="17"/>
        <v/>
      </c>
      <c r="S362" s="111">
        <f>IF(ISBLANK(R362),0,IF(ISNA(VLOOKUP(R362,'Form LTAHO Transaction'!$AH:$AH,1,FALSE)),1,0))</f>
        <v>0</v>
      </c>
    </row>
    <row r="363" spans="2:19" x14ac:dyDescent="0.25">
      <c r="B363" s="12"/>
      <c r="C363" s="12"/>
      <c r="D363" s="12"/>
      <c r="E363" s="12"/>
      <c r="F363" s="12"/>
      <c r="G363" s="33"/>
      <c r="H363" s="34"/>
      <c r="I363" s="34"/>
      <c r="L363" s="111">
        <f t="shared" si="15"/>
        <v>0</v>
      </c>
      <c r="M363" s="111">
        <f t="shared" si="16"/>
        <v>0</v>
      </c>
      <c r="N363" s="111">
        <f>IF(ISBLANK(B363),0,IF(ISNA(VLOOKUP(B363,'Form LTAHO General'!$B:$B,1,FALSE)),1,0))</f>
        <v>0</v>
      </c>
      <c r="O363" s="111">
        <f>IF(ISBLANK(D363),0,IF(ISNA(VLOOKUP(D363,'Form LTAHO Dropdowns (Hidden)'!$H$1:$H$2,1,FALSE)),1,0))</f>
        <v>0</v>
      </c>
      <c r="P363" s="111">
        <f>IF(ISBLANK(E363),0,IF(ISNA(VLOOKUP(E363,'Form LTAHO Dropdowns (Hidden)'!$I$1:$I$12,1,FALSE)),1,0))</f>
        <v>0</v>
      </c>
      <c r="Q363" s="111">
        <f>IF(ISBLANK(I363),0,IF(ISNA(VLOOKUP(I363,'Form LTAHO Dropdowns (Hidden)'!$N$1:$N$4,1,FALSE)),1,0))</f>
        <v>0</v>
      </c>
      <c r="R363" s="111" t="str">
        <f t="shared" si="17"/>
        <v/>
      </c>
      <c r="S363" s="111">
        <f>IF(ISBLANK(R363),0,IF(ISNA(VLOOKUP(R363,'Form LTAHO Transaction'!$AH:$AH,1,FALSE)),1,0))</f>
        <v>0</v>
      </c>
    </row>
    <row r="364" spans="2:19" x14ac:dyDescent="0.25">
      <c r="B364" s="12"/>
      <c r="C364" s="12"/>
      <c r="D364" s="12"/>
      <c r="E364" s="12"/>
      <c r="F364" s="12"/>
      <c r="G364" s="33"/>
      <c r="H364" s="34"/>
      <c r="I364" s="34"/>
      <c r="L364" s="111">
        <f t="shared" si="15"/>
        <v>0</v>
      </c>
      <c r="M364" s="111">
        <f t="shared" si="16"/>
        <v>0</v>
      </c>
      <c r="N364" s="111">
        <f>IF(ISBLANK(B364),0,IF(ISNA(VLOOKUP(B364,'Form LTAHO General'!$B:$B,1,FALSE)),1,0))</f>
        <v>0</v>
      </c>
      <c r="O364" s="111">
        <f>IF(ISBLANK(D364),0,IF(ISNA(VLOOKUP(D364,'Form LTAHO Dropdowns (Hidden)'!$H$1:$H$2,1,FALSE)),1,0))</f>
        <v>0</v>
      </c>
      <c r="P364" s="111">
        <f>IF(ISBLANK(E364),0,IF(ISNA(VLOOKUP(E364,'Form LTAHO Dropdowns (Hidden)'!$I$1:$I$12,1,FALSE)),1,0))</f>
        <v>0</v>
      </c>
      <c r="Q364" s="111">
        <f>IF(ISBLANK(I364),0,IF(ISNA(VLOOKUP(I364,'Form LTAHO Dropdowns (Hidden)'!$N$1:$N$4,1,FALSE)),1,0))</f>
        <v>0</v>
      </c>
      <c r="R364" s="111" t="str">
        <f t="shared" si="17"/>
        <v/>
      </c>
      <c r="S364" s="111">
        <f>IF(ISBLANK(R364),0,IF(ISNA(VLOOKUP(R364,'Form LTAHO Transaction'!$AH:$AH,1,FALSE)),1,0))</f>
        <v>0</v>
      </c>
    </row>
    <row r="365" spans="2:19" x14ac:dyDescent="0.25">
      <c r="B365" s="12"/>
      <c r="C365" s="12"/>
      <c r="D365" s="12"/>
      <c r="E365" s="12"/>
      <c r="F365" s="12"/>
      <c r="G365" s="33"/>
      <c r="H365" s="34"/>
      <c r="I365" s="34"/>
      <c r="L365" s="111">
        <f t="shared" si="15"/>
        <v>0</v>
      </c>
      <c r="M365" s="111">
        <f t="shared" si="16"/>
        <v>0</v>
      </c>
      <c r="N365" s="111">
        <f>IF(ISBLANK(B365),0,IF(ISNA(VLOOKUP(B365,'Form LTAHO General'!$B:$B,1,FALSE)),1,0))</f>
        <v>0</v>
      </c>
      <c r="O365" s="111">
        <f>IF(ISBLANK(D365),0,IF(ISNA(VLOOKUP(D365,'Form LTAHO Dropdowns (Hidden)'!$H$1:$H$2,1,FALSE)),1,0))</f>
        <v>0</v>
      </c>
      <c r="P365" s="111">
        <f>IF(ISBLANK(E365),0,IF(ISNA(VLOOKUP(E365,'Form LTAHO Dropdowns (Hidden)'!$I$1:$I$12,1,FALSE)),1,0))</f>
        <v>0</v>
      </c>
      <c r="Q365" s="111">
        <f>IF(ISBLANK(I365),0,IF(ISNA(VLOOKUP(I365,'Form LTAHO Dropdowns (Hidden)'!$N$1:$N$4,1,FALSE)),1,0))</f>
        <v>0</v>
      </c>
      <c r="R365" s="111" t="str">
        <f t="shared" si="17"/>
        <v/>
      </c>
      <c r="S365" s="111">
        <f>IF(ISBLANK(R365),0,IF(ISNA(VLOOKUP(R365,'Form LTAHO Transaction'!$AH:$AH,1,FALSE)),1,0))</f>
        <v>0</v>
      </c>
    </row>
    <row r="366" spans="2:19" x14ac:dyDescent="0.25">
      <c r="B366" s="12"/>
      <c r="C366" s="12"/>
      <c r="D366" s="12"/>
      <c r="E366" s="12"/>
      <c r="F366" s="12"/>
      <c r="G366" s="33"/>
      <c r="H366" s="34"/>
      <c r="I366" s="34"/>
      <c r="L366" s="111">
        <f t="shared" si="15"/>
        <v>0</v>
      </c>
      <c r="M366" s="111">
        <f t="shared" si="16"/>
        <v>0</v>
      </c>
      <c r="N366" s="111">
        <f>IF(ISBLANK(B366),0,IF(ISNA(VLOOKUP(B366,'Form LTAHO General'!$B:$B,1,FALSE)),1,0))</f>
        <v>0</v>
      </c>
      <c r="O366" s="111">
        <f>IF(ISBLANK(D366),0,IF(ISNA(VLOOKUP(D366,'Form LTAHO Dropdowns (Hidden)'!$H$1:$H$2,1,FALSE)),1,0))</f>
        <v>0</v>
      </c>
      <c r="P366" s="111">
        <f>IF(ISBLANK(E366),0,IF(ISNA(VLOOKUP(E366,'Form LTAHO Dropdowns (Hidden)'!$I$1:$I$12,1,FALSE)),1,0))</f>
        <v>0</v>
      </c>
      <c r="Q366" s="111">
        <f>IF(ISBLANK(I366),0,IF(ISNA(VLOOKUP(I366,'Form LTAHO Dropdowns (Hidden)'!$N$1:$N$4,1,FALSE)),1,0))</f>
        <v>0</v>
      </c>
      <c r="R366" s="111" t="str">
        <f t="shared" si="17"/>
        <v/>
      </c>
      <c r="S366" s="111">
        <f>IF(ISBLANK(R366),0,IF(ISNA(VLOOKUP(R366,'Form LTAHO Transaction'!$AH:$AH,1,FALSE)),1,0))</f>
        <v>0</v>
      </c>
    </row>
    <row r="367" spans="2:19" x14ac:dyDescent="0.25">
      <c r="B367" s="12"/>
      <c r="C367" s="12"/>
      <c r="D367" s="12"/>
      <c r="E367" s="12"/>
      <c r="F367" s="12"/>
      <c r="G367" s="33"/>
      <c r="H367" s="34"/>
      <c r="I367" s="34"/>
      <c r="L367" s="111">
        <f t="shared" si="15"/>
        <v>0</v>
      </c>
      <c r="M367" s="111">
        <f t="shared" si="16"/>
        <v>0</v>
      </c>
      <c r="N367" s="111">
        <f>IF(ISBLANK(B367),0,IF(ISNA(VLOOKUP(B367,'Form LTAHO General'!$B:$B,1,FALSE)),1,0))</f>
        <v>0</v>
      </c>
      <c r="O367" s="111">
        <f>IF(ISBLANK(D367),0,IF(ISNA(VLOOKUP(D367,'Form LTAHO Dropdowns (Hidden)'!$H$1:$H$2,1,FALSE)),1,0))</f>
        <v>0</v>
      </c>
      <c r="P367" s="111">
        <f>IF(ISBLANK(E367),0,IF(ISNA(VLOOKUP(E367,'Form LTAHO Dropdowns (Hidden)'!$I$1:$I$12,1,FALSE)),1,0))</f>
        <v>0</v>
      </c>
      <c r="Q367" s="111">
        <f>IF(ISBLANK(I367),0,IF(ISNA(VLOOKUP(I367,'Form LTAHO Dropdowns (Hidden)'!$N$1:$N$4,1,FALSE)),1,0))</f>
        <v>0</v>
      </c>
      <c r="R367" s="111" t="str">
        <f t="shared" si="17"/>
        <v/>
      </c>
      <c r="S367" s="111">
        <f>IF(ISBLANK(R367),0,IF(ISNA(VLOOKUP(R367,'Form LTAHO Transaction'!$AH:$AH,1,FALSE)),1,0))</f>
        <v>0</v>
      </c>
    </row>
    <row r="368" spans="2:19" x14ac:dyDescent="0.25">
      <c r="B368" s="12"/>
      <c r="C368" s="12"/>
      <c r="D368" s="12"/>
      <c r="E368" s="12"/>
      <c r="F368" s="12"/>
      <c r="G368" s="33"/>
      <c r="H368" s="34"/>
      <c r="I368" s="34"/>
      <c r="L368" s="111">
        <f t="shared" si="15"/>
        <v>0</v>
      </c>
      <c r="M368" s="111">
        <f t="shared" si="16"/>
        <v>0</v>
      </c>
      <c r="N368" s="111">
        <f>IF(ISBLANK(B368),0,IF(ISNA(VLOOKUP(B368,'Form LTAHO General'!$B:$B,1,FALSE)),1,0))</f>
        <v>0</v>
      </c>
      <c r="O368" s="111">
        <f>IF(ISBLANK(D368),0,IF(ISNA(VLOOKUP(D368,'Form LTAHO Dropdowns (Hidden)'!$H$1:$H$2,1,FALSE)),1,0))</f>
        <v>0</v>
      </c>
      <c r="P368" s="111">
        <f>IF(ISBLANK(E368),0,IF(ISNA(VLOOKUP(E368,'Form LTAHO Dropdowns (Hidden)'!$I$1:$I$12,1,FALSE)),1,0))</f>
        <v>0</v>
      </c>
      <c r="Q368" s="111">
        <f>IF(ISBLANK(I368),0,IF(ISNA(VLOOKUP(I368,'Form LTAHO Dropdowns (Hidden)'!$N$1:$N$4,1,FALSE)),1,0))</f>
        <v>0</v>
      </c>
      <c r="R368" s="111" t="str">
        <f t="shared" si="17"/>
        <v/>
      </c>
      <c r="S368" s="111">
        <f>IF(ISBLANK(R368),0,IF(ISNA(VLOOKUP(R368,'Form LTAHO Transaction'!$AH:$AH,1,FALSE)),1,0))</f>
        <v>0</v>
      </c>
    </row>
    <row r="369" spans="2:19" x14ac:dyDescent="0.25">
      <c r="B369" s="12"/>
      <c r="C369" s="12"/>
      <c r="D369" s="12"/>
      <c r="E369" s="12"/>
      <c r="F369" s="12"/>
      <c r="G369" s="33"/>
      <c r="H369" s="34"/>
      <c r="I369" s="34"/>
      <c r="L369" s="111">
        <f t="shared" si="15"/>
        <v>0</v>
      </c>
      <c r="M369" s="111">
        <f t="shared" si="16"/>
        <v>0</v>
      </c>
      <c r="N369" s="111">
        <f>IF(ISBLANK(B369),0,IF(ISNA(VLOOKUP(B369,'Form LTAHO General'!$B:$B,1,FALSE)),1,0))</f>
        <v>0</v>
      </c>
      <c r="O369" s="111">
        <f>IF(ISBLANK(D369),0,IF(ISNA(VLOOKUP(D369,'Form LTAHO Dropdowns (Hidden)'!$H$1:$H$2,1,FALSE)),1,0))</f>
        <v>0</v>
      </c>
      <c r="P369" s="111">
        <f>IF(ISBLANK(E369),0,IF(ISNA(VLOOKUP(E369,'Form LTAHO Dropdowns (Hidden)'!$I$1:$I$12,1,FALSE)),1,0))</f>
        <v>0</v>
      </c>
      <c r="Q369" s="111">
        <f>IF(ISBLANK(I369),0,IF(ISNA(VLOOKUP(I369,'Form LTAHO Dropdowns (Hidden)'!$N$1:$N$4,1,FALSE)),1,0))</f>
        <v>0</v>
      </c>
      <c r="R369" s="111" t="str">
        <f t="shared" si="17"/>
        <v/>
      </c>
      <c r="S369" s="111">
        <f>IF(ISBLANK(R369),0,IF(ISNA(VLOOKUP(R369,'Form LTAHO Transaction'!$AH:$AH,1,FALSE)),1,0))</f>
        <v>0</v>
      </c>
    </row>
    <row r="370" spans="2:19" x14ac:dyDescent="0.25">
      <c r="B370" s="12"/>
      <c r="C370" s="12"/>
      <c r="D370" s="12"/>
      <c r="E370" s="12"/>
      <c r="F370" s="12"/>
      <c r="G370" s="33"/>
      <c r="H370" s="34"/>
      <c r="I370" s="34"/>
      <c r="L370" s="111">
        <f t="shared" si="15"/>
        <v>0</v>
      </c>
      <c r="M370" s="111">
        <f t="shared" si="16"/>
        <v>0</v>
      </c>
      <c r="N370" s="111">
        <f>IF(ISBLANK(B370),0,IF(ISNA(VLOOKUP(B370,'Form LTAHO General'!$B:$B,1,FALSE)),1,0))</f>
        <v>0</v>
      </c>
      <c r="O370" s="111">
        <f>IF(ISBLANK(D370),0,IF(ISNA(VLOOKUP(D370,'Form LTAHO Dropdowns (Hidden)'!$H$1:$H$2,1,FALSE)),1,0))</f>
        <v>0</v>
      </c>
      <c r="P370" s="111">
        <f>IF(ISBLANK(E370),0,IF(ISNA(VLOOKUP(E370,'Form LTAHO Dropdowns (Hidden)'!$I$1:$I$12,1,FALSE)),1,0))</f>
        <v>0</v>
      </c>
      <c r="Q370" s="111">
        <f>IF(ISBLANK(I370),0,IF(ISNA(VLOOKUP(I370,'Form LTAHO Dropdowns (Hidden)'!$N$1:$N$4,1,FALSE)),1,0))</f>
        <v>0</v>
      </c>
      <c r="R370" s="111" t="str">
        <f t="shared" si="17"/>
        <v/>
      </c>
      <c r="S370" s="111">
        <f>IF(ISBLANK(R370),0,IF(ISNA(VLOOKUP(R370,'Form LTAHO Transaction'!$AH:$AH,1,FALSE)),1,0))</f>
        <v>0</v>
      </c>
    </row>
    <row r="371" spans="2:19" x14ac:dyDescent="0.25">
      <c r="B371" s="12"/>
      <c r="C371" s="12"/>
      <c r="D371" s="12"/>
      <c r="E371" s="12"/>
      <c r="F371" s="12"/>
      <c r="G371" s="33"/>
      <c r="H371" s="34"/>
      <c r="I371" s="34"/>
      <c r="L371" s="111">
        <f t="shared" si="15"/>
        <v>0</v>
      </c>
      <c r="M371" s="111">
        <f t="shared" si="16"/>
        <v>0</v>
      </c>
      <c r="N371" s="111">
        <f>IF(ISBLANK(B371),0,IF(ISNA(VLOOKUP(B371,'Form LTAHO General'!$B:$B,1,FALSE)),1,0))</f>
        <v>0</v>
      </c>
      <c r="O371" s="111">
        <f>IF(ISBLANK(D371),0,IF(ISNA(VLOOKUP(D371,'Form LTAHO Dropdowns (Hidden)'!$H$1:$H$2,1,FALSE)),1,0))</f>
        <v>0</v>
      </c>
      <c r="P371" s="111">
        <f>IF(ISBLANK(E371),0,IF(ISNA(VLOOKUP(E371,'Form LTAHO Dropdowns (Hidden)'!$I$1:$I$12,1,FALSE)),1,0))</f>
        <v>0</v>
      </c>
      <c r="Q371" s="111">
        <f>IF(ISBLANK(I371),0,IF(ISNA(VLOOKUP(I371,'Form LTAHO Dropdowns (Hidden)'!$N$1:$N$4,1,FALSE)),1,0))</f>
        <v>0</v>
      </c>
      <c r="R371" s="111" t="str">
        <f t="shared" si="17"/>
        <v/>
      </c>
      <c r="S371" s="111">
        <f>IF(ISBLANK(R371),0,IF(ISNA(VLOOKUP(R371,'Form LTAHO Transaction'!$AH:$AH,1,FALSE)),1,0))</f>
        <v>0</v>
      </c>
    </row>
    <row r="372" spans="2:19" x14ac:dyDescent="0.25">
      <c r="B372" s="12"/>
      <c r="C372" s="12"/>
      <c r="D372" s="12"/>
      <c r="E372" s="12"/>
      <c r="F372" s="12"/>
      <c r="G372" s="33"/>
      <c r="H372" s="34"/>
      <c r="I372" s="34"/>
      <c r="L372" s="111">
        <f t="shared" si="15"/>
        <v>0</v>
      </c>
      <c r="M372" s="111">
        <f t="shared" si="16"/>
        <v>0</v>
      </c>
      <c r="N372" s="111">
        <f>IF(ISBLANK(B372),0,IF(ISNA(VLOOKUP(B372,'Form LTAHO General'!$B:$B,1,FALSE)),1,0))</f>
        <v>0</v>
      </c>
      <c r="O372" s="111">
        <f>IF(ISBLANK(D372),0,IF(ISNA(VLOOKUP(D372,'Form LTAHO Dropdowns (Hidden)'!$H$1:$H$2,1,FALSE)),1,0))</f>
        <v>0</v>
      </c>
      <c r="P372" s="111">
        <f>IF(ISBLANK(E372),0,IF(ISNA(VLOOKUP(E372,'Form LTAHO Dropdowns (Hidden)'!$I$1:$I$12,1,FALSE)),1,0))</f>
        <v>0</v>
      </c>
      <c r="Q372" s="111">
        <f>IF(ISBLANK(I372),0,IF(ISNA(VLOOKUP(I372,'Form LTAHO Dropdowns (Hidden)'!$N$1:$N$4,1,FALSE)),1,0))</f>
        <v>0</v>
      </c>
      <c r="R372" s="111" t="str">
        <f t="shared" si="17"/>
        <v/>
      </c>
      <c r="S372" s="111">
        <f>IF(ISBLANK(R372),0,IF(ISNA(VLOOKUP(R372,'Form LTAHO Transaction'!$AH:$AH,1,FALSE)),1,0))</f>
        <v>0</v>
      </c>
    </row>
    <row r="373" spans="2:19" x14ac:dyDescent="0.25">
      <c r="B373" s="12"/>
      <c r="C373" s="12"/>
      <c r="D373" s="12"/>
      <c r="E373" s="12"/>
      <c r="F373" s="12"/>
      <c r="G373" s="33"/>
      <c r="H373" s="34"/>
      <c r="I373" s="34"/>
      <c r="L373" s="111">
        <f t="shared" si="15"/>
        <v>0</v>
      </c>
      <c r="M373" s="111">
        <f t="shared" si="16"/>
        <v>0</v>
      </c>
      <c r="N373" s="111">
        <f>IF(ISBLANK(B373),0,IF(ISNA(VLOOKUP(B373,'Form LTAHO General'!$B:$B,1,FALSE)),1,0))</f>
        <v>0</v>
      </c>
      <c r="O373" s="111">
        <f>IF(ISBLANK(D373),0,IF(ISNA(VLOOKUP(D373,'Form LTAHO Dropdowns (Hidden)'!$H$1:$H$2,1,FALSE)),1,0))</f>
        <v>0</v>
      </c>
      <c r="P373" s="111">
        <f>IF(ISBLANK(E373),0,IF(ISNA(VLOOKUP(E373,'Form LTAHO Dropdowns (Hidden)'!$I$1:$I$12,1,FALSE)),1,0))</f>
        <v>0</v>
      </c>
      <c r="Q373" s="111">
        <f>IF(ISBLANK(I373),0,IF(ISNA(VLOOKUP(I373,'Form LTAHO Dropdowns (Hidden)'!$N$1:$N$4,1,FALSE)),1,0))</f>
        <v>0</v>
      </c>
      <c r="R373" s="111" t="str">
        <f t="shared" si="17"/>
        <v/>
      </c>
      <c r="S373" s="111">
        <f>IF(ISBLANK(R373),0,IF(ISNA(VLOOKUP(R373,'Form LTAHO Transaction'!$AH:$AH,1,FALSE)),1,0))</f>
        <v>0</v>
      </c>
    </row>
    <row r="374" spans="2:19" x14ac:dyDescent="0.25">
      <c r="B374" s="12"/>
      <c r="C374" s="12"/>
      <c r="D374" s="12"/>
      <c r="E374" s="12"/>
      <c r="F374" s="12"/>
      <c r="G374" s="33"/>
      <c r="H374" s="34"/>
      <c r="I374" s="34"/>
      <c r="L374" s="111">
        <f t="shared" si="15"/>
        <v>0</v>
      </c>
      <c r="M374" s="111">
        <f t="shared" si="16"/>
        <v>0</v>
      </c>
      <c r="N374" s="111">
        <f>IF(ISBLANK(B374),0,IF(ISNA(VLOOKUP(B374,'Form LTAHO General'!$B:$B,1,FALSE)),1,0))</f>
        <v>0</v>
      </c>
      <c r="O374" s="111">
        <f>IF(ISBLANK(D374),0,IF(ISNA(VLOOKUP(D374,'Form LTAHO Dropdowns (Hidden)'!$H$1:$H$2,1,FALSE)),1,0))</f>
        <v>0</v>
      </c>
      <c r="P374" s="111">
        <f>IF(ISBLANK(E374),0,IF(ISNA(VLOOKUP(E374,'Form LTAHO Dropdowns (Hidden)'!$I$1:$I$12,1,FALSE)),1,0))</f>
        <v>0</v>
      </c>
      <c r="Q374" s="111">
        <f>IF(ISBLANK(I374),0,IF(ISNA(VLOOKUP(I374,'Form LTAHO Dropdowns (Hidden)'!$N$1:$N$4,1,FALSE)),1,0))</f>
        <v>0</v>
      </c>
      <c r="R374" s="111" t="str">
        <f t="shared" si="17"/>
        <v/>
      </c>
      <c r="S374" s="111">
        <f>IF(ISBLANK(R374),0,IF(ISNA(VLOOKUP(R374,'Form LTAHO Transaction'!$AH:$AH,1,FALSE)),1,0))</f>
        <v>0</v>
      </c>
    </row>
    <row r="375" spans="2:19" x14ac:dyDescent="0.25">
      <c r="B375" s="12"/>
      <c r="C375" s="12"/>
      <c r="D375" s="12"/>
      <c r="E375" s="12"/>
      <c r="F375" s="12"/>
      <c r="G375" s="33"/>
      <c r="H375" s="34"/>
      <c r="I375" s="34"/>
      <c r="L375" s="111">
        <f t="shared" si="15"/>
        <v>0</v>
      </c>
      <c r="M375" s="111">
        <f t="shared" si="16"/>
        <v>0</v>
      </c>
      <c r="N375" s="111">
        <f>IF(ISBLANK(B375),0,IF(ISNA(VLOOKUP(B375,'Form LTAHO General'!$B:$B,1,FALSE)),1,0))</f>
        <v>0</v>
      </c>
      <c r="O375" s="111">
        <f>IF(ISBLANK(D375),0,IF(ISNA(VLOOKUP(D375,'Form LTAHO Dropdowns (Hidden)'!$H$1:$H$2,1,FALSE)),1,0))</f>
        <v>0</v>
      </c>
      <c r="P375" s="111">
        <f>IF(ISBLANK(E375),0,IF(ISNA(VLOOKUP(E375,'Form LTAHO Dropdowns (Hidden)'!$I$1:$I$12,1,FALSE)),1,0))</f>
        <v>0</v>
      </c>
      <c r="Q375" s="111">
        <f>IF(ISBLANK(I375),0,IF(ISNA(VLOOKUP(I375,'Form LTAHO Dropdowns (Hidden)'!$N$1:$N$4,1,FALSE)),1,0))</f>
        <v>0</v>
      </c>
      <c r="R375" s="111" t="str">
        <f t="shared" si="17"/>
        <v/>
      </c>
      <c r="S375" s="111">
        <f>IF(ISBLANK(R375),0,IF(ISNA(VLOOKUP(R375,'Form LTAHO Transaction'!$AH:$AH,1,FALSE)),1,0))</f>
        <v>0</v>
      </c>
    </row>
    <row r="376" spans="2:19" x14ac:dyDescent="0.25">
      <c r="B376" s="12"/>
      <c r="C376" s="12"/>
      <c r="D376" s="12"/>
      <c r="E376" s="12"/>
      <c r="F376" s="12"/>
      <c r="G376" s="33"/>
      <c r="H376" s="34"/>
      <c r="I376" s="34"/>
      <c r="L376" s="111">
        <f t="shared" si="15"/>
        <v>0</v>
      </c>
      <c r="M376" s="111">
        <f t="shared" si="16"/>
        <v>0</v>
      </c>
      <c r="N376" s="111">
        <f>IF(ISBLANK(B376),0,IF(ISNA(VLOOKUP(B376,'Form LTAHO General'!$B:$B,1,FALSE)),1,0))</f>
        <v>0</v>
      </c>
      <c r="O376" s="111">
        <f>IF(ISBLANK(D376),0,IF(ISNA(VLOOKUP(D376,'Form LTAHO Dropdowns (Hidden)'!$H$1:$H$2,1,FALSE)),1,0))</f>
        <v>0</v>
      </c>
      <c r="P376" s="111">
        <f>IF(ISBLANK(E376),0,IF(ISNA(VLOOKUP(E376,'Form LTAHO Dropdowns (Hidden)'!$I$1:$I$12,1,FALSE)),1,0))</f>
        <v>0</v>
      </c>
      <c r="Q376" s="111">
        <f>IF(ISBLANK(I376),0,IF(ISNA(VLOOKUP(I376,'Form LTAHO Dropdowns (Hidden)'!$N$1:$N$4,1,FALSE)),1,0))</f>
        <v>0</v>
      </c>
      <c r="R376" s="111" t="str">
        <f t="shared" si="17"/>
        <v/>
      </c>
      <c r="S376" s="111">
        <f>IF(ISBLANK(R376),0,IF(ISNA(VLOOKUP(R376,'Form LTAHO Transaction'!$AH:$AH,1,FALSE)),1,0))</f>
        <v>0</v>
      </c>
    </row>
    <row r="377" spans="2:19" x14ac:dyDescent="0.25">
      <c r="B377" s="12"/>
      <c r="C377" s="12"/>
      <c r="D377" s="12"/>
      <c r="E377" s="12"/>
      <c r="F377" s="12"/>
      <c r="G377" s="33"/>
      <c r="H377" s="34"/>
      <c r="I377" s="34"/>
      <c r="L377" s="111">
        <f t="shared" si="15"/>
        <v>0</v>
      </c>
      <c r="M377" s="111">
        <f t="shared" si="16"/>
        <v>0</v>
      </c>
      <c r="N377" s="111">
        <f>IF(ISBLANK(B377),0,IF(ISNA(VLOOKUP(B377,'Form LTAHO General'!$B:$B,1,FALSE)),1,0))</f>
        <v>0</v>
      </c>
      <c r="O377" s="111">
        <f>IF(ISBLANK(D377),0,IF(ISNA(VLOOKUP(D377,'Form LTAHO Dropdowns (Hidden)'!$H$1:$H$2,1,FALSE)),1,0))</f>
        <v>0</v>
      </c>
      <c r="P377" s="111">
        <f>IF(ISBLANK(E377),0,IF(ISNA(VLOOKUP(E377,'Form LTAHO Dropdowns (Hidden)'!$I$1:$I$12,1,FALSE)),1,0))</f>
        <v>0</v>
      </c>
      <c r="Q377" s="111">
        <f>IF(ISBLANK(I377),0,IF(ISNA(VLOOKUP(I377,'Form LTAHO Dropdowns (Hidden)'!$N$1:$N$4,1,FALSE)),1,0))</f>
        <v>0</v>
      </c>
      <c r="R377" s="111" t="str">
        <f t="shared" si="17"/>
        <v/>
      </c>
      <c r="S377" s="111">
        <f>IF(ISBLANK(R377),0,IF(ISNA(VLOOKUP(R377,'Form LTAHO Transaction'!$AH:$AH,1,FALSE)),1,0))</f>
        <v>0</v>
      </c>
    </row>
    <row r="378" spans="2:19" x14ac:dyDescent="0.25">
      <c r="B378" s="12"/>
      <c r="C378" s="12"/>
      <c r="D378" s="12"/>
      <c r="E378" s="12"/>
      <c r="F378" s="12"/>
      <c r="G378" s="33"/>
      <c r="H378" s="34"/>
      <c r="I378" s="34"/>
      <c r="L378" s="111">
        <f t="shared" si="15"/>
        <v>0</v>
      </c>
      <c r="M378" s="111">
        <f t="shared" si="16"/>
        <v>0</v>
      </c>
      <c r="N378" s="111">
        <f>IF(ISBLANK(B378),0,IF(ISNA(VLOOKUP(B378,'Form LTAHO General'!$B:$B,1,FALSE)),1,0))</f>
        <v>0</v>
      </c>
      <c r="O378" s="111">
        <f>IF(ISBLANK(D378),0,IF(ISNA(VLOOKUP(D378,'Form LTAHO Dropdowns (Hidden)'!$H$1:$H$2,1,FALSE)),1,0))</f>
        <v>0</v>
      </c>
      <c r="P378" s="111">
        <f>IF(ISBLANK(E378),0,IF(ISNA(VLOOKUP(E378,'Form LTAHO Dropdowns (Hidden)'!$I$1:$I$12,1,FALSE)),1,0))</f>
        <v>0</v>
      </c>
      <c r="Q378" s="111">
        <f>IF(ISBLANK(I378),0,IF(ISNA(VLOOKUP(I378,'Form LTAHO Dropdowns (Hidden)'!$N$1:$N$4,1,FALSE)),1,0))</f>
        <v>0</v>
      </c>
      <c r="R378" s="111" t="str">
        <f t="shared" si="17"/>
        <v/>
      </c>
      <c r="S378" s="111">
        <f>IF(ISBLANK(R378),0,IF(ISNA(VLOOKUP(R378,'Form LTAHO Transaction'!$AH:$AH,1,FALSE)),1,0))</f>
        <v>0</v>
      </c>
    </row>
    <row r="379" spans="2:19" x14ac:dyDescent="0.25">
      <c r="B379" s="12"/>
      <c r="C379" s="12"/>
      <c r="D379" s="12"/>
      <c r="E379" s="12"/>
      <c r="F379" s="12"/>
      <c r="G379" s="33"/>
      <c r="H379" s="34"/>
      <c r="I379" s="34"/>
      <c r="L379" s="111">
        <f t="shared" si="15"/>
        <v>0</v>
      </c>
      <c r="M379" s="111">
        <f t="shared" si="16"/>
        <v>0</v>
      </c>
      <c r="N379" s="111">
        <f>IF(ISBLANK(B379),0,IF(ISNA(VLOOKUP(B379,'Form LTAHO General'!$B:$B,1,FALSE)),1,0))</f>
        <v>0</v>
      </c>
      <c r="O379" s="111">
        <f>IF(ISBLANK(D379),0,IF(ISNA(VLOOKUP(D379,'Form LTAHO Dropdowns (Hidden)'!$H$1:$H$2,1,FALSE)),1,0))</f>
        <v>0</v>
      </c>
      <c r="P379" s="111">
        <f>IF(ISBLANK(E379),0,IF(ISNA(VLOOKUP(E379,'Form LTAHO Dropdowns (Hidden)'!$I$1:$I$12,1,FALSE)),1,0))</f>
        <v>0</v>
      </c>
      <c r="Q379" s="111">
        <f>IF(ISBLANK(I379),0,IF(ISNA(VLOOKUP(I379,'Form LTAHO Dropdowns (Hidden)'!$N$1:$N$4,1,FALSE)),1,0))</f>
        <v>0</v>
      </c>
      <c r="R379" s="111" t="str">
        <f t="shared" si="17"/>
        <v/>
      </c>
      <c r="S379" s="111">
        <f>IF(ISBLANK(R379),0,IF(ISNA(VLOOKUP(R379,'Form LTAHO Transaction'!$AH:$AH,1,FALSE)),1,0))</f>
        <v>0</v>
      </c>
    </row>
    <row r="380" spans="2:19" x14ac:dyDescent="0.25">
      <c r="B380" s="12"/>
      <c r="C380" s="12"/>
      <c r="D380" s="12"/>
      <c r="E380" s="12"/>
      <c r="F380" s="12"/>
      <c r="G380" s="33"/>
      <c r="H380" s="34"/>
      <c r="I380" s="34"/>
      <c r="L380" s="111">
        <f t="shared" si="15"/>
        <v>0</v>
      </c>
      <c r="M380" s="111">
        <f t="shared" si="16"/>
        <v>0</v>
      </c>
      <c r="N380" s="111">
        <f>IF(ISBLANK(B380),0,IF(ISNA(VLOOKUP(B380,'Form LTAHO General'!$B:$B,1,FALSE)),1,0))</f>
        <v>0</v>
      </c>
      <c r="O380" s="111">
        <f>IF(ISBLANK(D380),0,IF(ISNA(VLOOKUP(D380,'Form LTAHO Dropdowns (Hidden)'!$H$1:$H$2,1,FALSE)),1,0))</f>
        <v>0</v>
      </c>
      <c r="P380" s="111">
        <f>IF(ISBLANK(E380),0,IF(ISNA(VLOOKUP(E380,'Form LTAHO Dropdowns (Hidden)'!$I$1:$I$12,1,FALSE)),1,0))</f>
        <v>0</v>
      </c>
      <c r="Q380" s="111">
        <f>IF(ISBLANK(I380),0,IF(ISNA(VLOOKUP(I380,'Form LTAHO Dropdowns (Hidden)'!$N$1:$N$4,1,FALSE)),1,0))</f>
        <v>0</v>
      </c>
      <c r="R380" s="111" t="str">
        <f t="shared" si="17"/>
        <v/>
      </c>
      <c r="S380" s="111">
        <f>IF(ISBLANK(R380),0,IF(ISNA(VLOOKUP(R380,'Form LTAHO Transaction'!$AH:$AH,1,FALSE)),1,0))</f>
        <v>0</v>
      </c>
    </row>
    <row r="381" spans="2:19" x14ac:dyDescent="0.25">
      <c r="B381" s="12"/>
      <c r="C381" s="12"/>
      <c r="D381" s="12"/>
      <c r="E381" s="12"/>
      <c r="F381" s="12"/>
      <c r="G381" s="33"/>
      <c r="H381" s="34"/>
      <c r="I381" s="34"/>
      <c r="L381" s="111">
        <f t="shared" si="15"/>
        <v>0</v>
      </c>
      <c r="M381" s="111">
        <f t="shared" si="16"/>
        <v>0</v>
      </c>
      <c r="N381" s="111">
        <f>IF(ISBLANK(B381),0,IF(ISNA(VLOOKUP(B381,'Form LTAHO General'!$B:$B,1,FALSE)),1,0))</f>
        <v>0</v>
      </c>
      <c r="O381" s="111">
        <f>IF(ISBLANK(D381),0,IF(ISNA(VLOOKUP(D381,'Form LTAHO Dropdowns (Hidden)'!$H$1:$H$2,1,FALSE)),1,0))</f>
        <v>0</v>
      </c>
      <c r="P381" s="111">
        <f>IF(ISBLANK(E381),0,IF(ISNA(VLOOKUP(E381,'Form LTAHO Dropdowns (Hidden)'!$I$1:$I$12,1,FALSE)),1,0))</f>
        <v>0</v>
      </c>
      <c r="Q381" s="111">
        <f>IF(ISBLANK(I381),0,IF(ISNA(VLOOKUP(I381,'Form LTAHO Dropdowns (Hidden)'!$N$1:$N$4,1,FALSE)),1,0))</f>
        <v>0</v>
      </c>
      <c r="R381" s="111" t="str">
        <f t="shared" si="17"/>
        <v/>
      </c>
      <c r="S381" s="111">
        <f>IF(ISBLANK(R381),0,IF(ISNA(VLOOKUP(R381,'Form LTAHO Transaction'!$AH:$AH,1,FALSE)),1,0))</f>
        <v>0</v>
      </c>
    </row>
    <row r="382" spans="2:19" x14ac:dyDescent="0.25">
      <c r="B382" s="12"/>
      <c r="C382" s="12"/>
      <c r="D382" s="12"/>
      <c r="E382" s="12"/>
      <c r="F382" s="12"/>
      <c r="G382" s="33"/>
      <c r="H382" s="34"/>
      <c r="I382" s="34"/>
      <c r="L382" s="111">
        <f t="shared" si="15"/>
        <v>0</v>
      </c>
      <c r="M382" s="111">
        <f t="shared" si="16"/>
        <v>0</v>
      </c>
      <c r="N382" s="111">
        <f>IF(ISBLANK(B382),0,IF(ISNA(VLOOKUP(B382,'Form LTAHO General'!$B:$B,1,FALSE)),1,0))</f>
        <v>0</v>
      </c>
      <c r="O382" s="111">
        <f>IF(ISBLANK(D382),0,IF(ISNA(VLOOKUP(D382,'Form LTAHO Dropdowns (Hidden)'!$H$1:$H$2,1,FALSE)),1,0))</f>
        <v>0</v>
      </c>
      <c r="P382" s="111">
        <f>IF(ISBLANK(E382),0,IF(ISNA(VLOOKUP(E382,'Form LTAHO Dropdowns (Hidden)'!$I$1:$I$12,1,FALSE)),1,0))</f>
        <v>0</v>
      </c>
      <c r="Q382" s="111">
        <f>IF(ISBLANK(I382),0,IF(ISNA(VLOOKUP(I382,'Form LTAHO Dropdowns (Hidden)'!$N$1:$N$4,1,FALSE)),1,0))</f>
        <v>0</v>
      </c>
      <c r="R382" s="111" t="str">
        <f t="shared" si="17"/>
        <v/>
      </c>
      <c r="S382" s="111">
        <f>IF(ISBLANK(R382),0,IF(ISNA(VLOOKUP(R382,'Form LTAHO Transaction'!$AH:$AH,1,FALSE)),1,0))</f>
        <v>0</v>
      </c>
    </row>
    <row r="383" spans="2:19" x14ac:dyDescent="0.25">
      <c r="B383" s="12"/>
      <c r="C383" s="12"/>
      <c r="D383" s="12"/>
      <c r="E383" s="12"/>
      <c r="F383" s="12"/>
      <c r="G383" s="33"/>
      <c r="H383" s="34"/>
      <c r="I383" s="34"/>
      <c r="L383" s="111">
        <f t="shared" si="15"/>
        <v>0</v>
      </c>
      <c r="M383" s="111">
        <f t="shared" si="16"/>
        <v>0</v>
      </c>
      <c r="N383" s="111">
        <f>IF(ISBLANK(B383),0,IF(ISNA(VLOOKUP(B383,'Form LTAHO General'!$B:$B,1,FALSE)),1,0))</f>
        <v>0</v>
      </c>
      <c r="O383" s="111">
        <f>IF(ISBLANK(D383),0,IF(ISNA(VLOOKUP(D383,'Form LTAHO Dropdowns (Hidden)'!$H$1:$H$2,1,FALSE)),1,0))</f>
        <v>0</v>
      </c>
      <c r="P383" s="111">
        <f>IF(ISBLANK(E383),0,IF(ISNA(VLOOKUP(E383,'Form LTAHO Dropdowns (Hidden)'!$I$1:$I$12,1,FALSE)),1,0))</f>
        <v>0</v>
      </c>
      <c r="Q383" s="111">
        <f>IF(ISBLANK(I383),0,IF(ISNA(VLOOKUP(I383,'Form LTAHO Dropdowns (Hidden)'!$N$1:$N$4,1,FALSE)),1,0))</f>
        <v>0</v>
      </c>
      <c r="R383" s="111" t="str">
        <f t="shared" si="17"/>
        <v/>
      </c>
      <c r="S383" s="111">
        <f>IF(ISBLANK(R383),0,IF(ISNA(VLOOKUP(R383,'Form LTAHO Transaction'!$AH:$AH,1,FALSE)),1,0))</f>
        <v>0</v>
      </c>
    </row>
    <row r="384" spans="2:19" x14ac:dyDescent="0.25">
      <c r="B384" s="12"/>
      <c r="C384" s="12"/>
      <c r="D384" s="12"/>
      <c r="E384" s="12"/>
      <c r="F384" s="12"/>
      <c r="G384" s="33"/>
      <c r="H384" s="34"/>
      <c r="I384" s="34"/>
      <c r="L384" s="111">
        <f t="shared" si="15"/>
        <v>0</v>
      </c>
      <c r="M384" s="111">
        <f t="shared" si="16"/>
        <v>0</v>
      </c>
      <c r="N384" s="111">
        <f>IF(ISBLANK(B384),0,IF(ISNA(VLOOKUP(B384,'Form LTAHO General'!$B:$B,1,FALSE)),1,0))</f>
        <v>0</v>
      </c>
      <c r="O384" s="111">
        <f>IF(ISBLANK(D384),0,IF(ISNA(VLOOKUP(D384,'Form LTAHO Dropdowns (Hidden)'!$H$1:$H$2,1,FALSE)),1,0))</f>
        <v>0</v>
      </c>
      <c r="P384" s="111">
        <f>IF(ISBLANK(E384),0,IF(ISNA(VLOOKUP(E384,'Form LTAHO Dropdowns (Hidden)'!$I$1:$I$12,1,FALSE)),1,0))</f>
        <v>0</v>
      </c>
      <c r="Q384" s="111">
        <f>IF(ISBLANK(I384),0,IF(ISNA(VLOOKUP(I384,'Form LTAHO Dropdowns (Hidden)'!$N$1:$N$4,1,FALSE)),1,0))</f>
        <v>0</v>
      </c>
      <c r="R384" s="111" t="str">
        <f t="shared" si="17"/>
        <v/>
      </c>
      <c r="S384" s="111">
        <f>IF(ISBLANK(R384),0,IF(ISNA(VLOOKUP(R384,'Form LTAHO Transaction'!$AH:$AH,1,FALSE)),1,0))</f>
        <v>0</v>
      </c>
    </row>
    <row r="385" spans="2:19" x14ac:dyDescent="0.25">
      <c r="B385" s="12"/>
      <c r="C385" s="12"/>
      <c r="D385" s="12"/>
      <c r="E385" s="12"/>
      <c r="F385" s="12"/>
      <c r="G385" s="33"/>
      <c r="H385" s="34"/>
      <c r="I385" s="34"/>
      <c r="L385" s="111">
        <f t="shared" si="15"/>
        <v>0</v>
      </c>
      <c r="M385" s="111">
        <f t="shared" si="16"/>
        <v>0</v>
      </c>
      <c r="N385" s="111">
        <f>IF(ISBLANK(B385),0,IF(ISNA(VLOOKUP(B385,'Form LTAHO General'!$B:$B,1,FALSE)),1,0))</f>
        <v>0</v>
      </c>
      <c r="O385" s="111">
        <f>IF(ISBLANK(D385),0,IF(ISNA(VLOOKUP(D385,'Form LTAHO Dropdowns (Hidden)'!$H$1:$H$2,1,FALSE)),1,0))</f>
        <v>0</v>
      </c>
      <c r="P385" s="111">
        <f>IF(ISBLANK(E385),0,IF(ISNA(VLOOKUP(E385,'Form LTAHO Dropdowns (Hidden)'!$I$1:$I$12,1,FALSE)),1,0))</f>
        <v>0</v>
      </c>
      <c r="Q385" s="111">
        <f>IF(ISBLANK(I385),0,IF(ISNA(VLOOKUP(I385,'Form LTAHO Dropdowns (Hidden)'!$N$1:$N$4,1,FALSE)),1,0))</f>
        <v>0</v>
      </c>
      <c r="R385" s="111" t="str">
        <f t="shared" si="17"/>
        <v/>
      </c>
      <c r="S385" s="111">
        <f>IF(ISBLANK(R385),0,IF(ISNA(VLOOKUP(R385,'Form LTAHO Transaction'!$AH:$AH,1,FALSE)),1,0))</f>
        <v>0</v>
      </c>
    </row>
    <row r="386" spans="2:19" x14ac:dyDescent="0.25">
      <c r="B386" s="12"/>
      <c r="C386" s="12"/>
      <c r="D386" s="12"/>
      <c r="E386" s="12"/>
      <c r="F386" s="12"/>
      <c r="G386" s="33"/>
      <c r="H386" s="34"/>
      <c r="I386" s="34"/>
      <c r="L386" s="111">
        <f t="shared" si="15"/>
        <v>0</v>
      </c>
      <c r="M386" s="111">
        <f t="shared" si="16"/>
        <v>0</v>
      </c>
      <c r="N386" s="111">
        <f>IF(ISBLANK(B386),0,IF(ISNA(VLOOKUP(B386,'Form LTAHO General'!$B:$B,1,FALSE)),1,0))</f>
        <v>0</v>
      </c>
      <c r="O386" s="111">
        <f>IF(ISBLANK(D386),0,IF(ISNA(VLOOKUP(D386,'Form LTAHO Dropdowns (Hidden)'!$H$1:$H$2,1,FALSE)),1,0))</f>
        <v>0</v>
      </c>
      <c r="P386" s="111">
        <f>IF(ISBLANK(E386),0,IF(ISNA(VLOOKUP(E386,'Form LTAHO Dropdowns (Hidden)'!$I$1:$I$12,1,FALSE)),1,0))</f>
        <v>0</v>
      </c>
      <c r="Q386" s="111">
        <f>IF(ISBLANK(I386),0,IF(ISNA(VLOOKUP(I386,'Form LTAHO Dropdowns (Hidden)'!$N$1:$N$4,1,FALSE)),1,0))</f>
        <v>0</v>
      </c>
      <c r="R386" s="111" t="str">
        <f t="shared" si="17"/>
        <v/>
      </c>
      <c r="S386" s="111">
        <f>IF(ISBLANK(R386),0,IF(ISNA(VLOOKUP(R386,'Form LTAHO Transaction'!$AH:$AH,1,FALSE)),1,0))</f>
        <v>0</v>
      </c>
    </row>
    <row r="387" spans="2:19" x14ac:dyDescent="0.25">
      <c r="B387" s="12"/>
      <c r="C387" s="12"/>
      <c r="D387" s="12"/>
      <c r="E387" s="12"/>
      <c r="F387" s="12"/>
      <c r="G387" s="33"/>
      <c r="H387" s="34"/>
      <c r="I387" s="34"/>
      <c r="L387" s="111">
        <f t="shared" si="15"/>
        <v>0</v>
      </c>
      <c r="M387" s="111">
        <f t="shared" si="16"/>
        <v>0</v>
      </c>
      <c r="N387" s="111">
        <f>IF(ISBLANK(B387),0,IF(ISNA(VLOOKUP(B387,'Form LTAHO General'!$B:$B,1,FALSE)),1,0))</f>
        <v>0</v>
      </c>
      <c r="O387" s="111">
        <f>IF(ISBLANK(D387),0,IF(ISNA(VLOOKUP(D387,'Form LTAHO Dropdowns (Hidden)'!$H$1:$H$2,1,FALSE)),1,0))</f>
        <v>0</v>
      </c>
      <c r="P387" s="111">
        <f>IF(ISBLANK(E387),0,IF(ISNA(VLOOKUP(E387,'Form LTAHO Dropdowns (Hidden)'!$I$1:$I$12,1,FALSE)),1,0))</f>
        <v>0</v>
      </c>
      <c r="Q387" s="111">
        <f>IF(ISBLANK(I387),0,IF(ISNA(VLOOKUP(I387,'Form LTAHO Dropdowns (Hidden)'!$N$1:$N$4,1,FALSE)),1,0))</f>
        <v>0</v>
      </c>
      <c r="R387" s="111" t="str">
        <f t="shared" si="17"/>
        <v/>
      </c>
      <c r="S387" s="111">
        <f>IF(ISBLANK(R387),0,IF(ISNA(VLOOKUP(R387,'Form LTAHO Transaction'!$AH:$AH,1,FALSE)),1,0))</f>
        <v>0</v>
      </c>
    </row>
    <row r="388" spans="2:19" x14ac:dyDescent="0.25">
      <c r="B388" s="12"/>
      <c r="C388" s="12"/>
      <c r="D388" s="12"/>
      <c r="E388" s="12"/>
      <c r="F388" s="12"/>
      <c r="G388" s="33"/>
      <c r="H388" s="34"/>
      <c r="I388" s="34"/>
      <c r="L388" s="111">
        <f t="shared" ref="L388:L451" si="18">IF(COUNTA(B388:I388)&gt;0,2-(COUNTA(B388:C388)),0)</f>
        <v>0</v>
      </c>
      <c r="M388" s="111">
        <f t="shared" ref="M388:M451" si="19">IF(E388="Others",COUNTBLANK(F388),0)</f>
        <v>0</v>
      </c>
      <c r="N388" s="111">
        <f>IF(ISBLANK(B388),0,IF(ISNA(VLOOKUP(B388,'Form LTAHO General'!$B:$B,1,FALSE)),1,0))</f>
        <v>0</v>
      </c>
      <c r="O388" s="111">
        <f>IF(ISBLANK(D388),0,IF(ISNA(VLOOKUP(D388,'Form LTAHO Dropdowns (Hidden)'!$H$1:$H$2,1,FALSE)),1,0))</f>
        <v>0</v>
      </c>
      <c r="P388" s="111">
        <f>IF(ISBLANK(E388),0,IF(ISNA(VLOOKUP(E388,'Form LTAHO Dropdowns (Hidden)'!$I$1:$I$12,1,FALSE)),1,0))</f>
        <v>0</v>
      </c>
      <c r="Q388" s="111">
        <f>IF(ISBLANK(I388),0,IF(ISNA(VLOOKUP(I388,'Form LTAHO Dropdowns (Hidden)'!$N$1:$N$4,1,FALSE)),1,0))</f>
        <v>0</v>
      </c>
      <c r="R388" s="111" t="str">
        <f t="shared" ref="R388:R451" si="20">_xlfn.CONCAT(B388:C388)</f>
        <v/>
      </c>
      <c r="S388" s="111">
        <f>IF(ISBLANK(R388),0,IF(ISNA(VLOOKUP(R388,'Form LTAHO Transaction'!$AH:$AH,1,FALSE)),1,0))</f>
        <v>0</v>
      </c>
    </row>
    <row r="389" spans="2:19" x14ac:dyDescent="0.25">
      <c r="B389" s="12"/>
      <c r="C389" s="12"/>
      <c r="D389" s="12"/>
      <c r="E389" s="12"/>
      <c r="F389" s="12"/>
      <c r="G389" s="33"/>
      <c r="H389" s="34"/>
      <c r="I389" s="34"/>
      <c r="L389" s="111">
        <f t="shared" si="18"/>
        <v>0</v>
      </c>
      <c r="M389" s="111">
        <f t="shared" si="19"/>
        <v>0</v>
      </c>
      <c r="N389" s="111">
        <f>IF(ISBLANK(B389),0,IF(ISNA(VLOOKUP(B389,'Form LTAHO General'!$B:$B,1,FALSE)),1,0))</f>
        <v>0</v>
      </c>
      <c r="O389" s="111">
        <f>IF(ISBLANK(D389),0,IF(ISNA(VLOOKUP(D389,'Form LTAHO Dropdowns (Hidden)'!$H$1:$H$2,1,FALSE)),1,0))</f>
        <v>0</v>
      </c>
      <c r="P389" s="111">
        <f>IF(ISBLANK(E389),0,IF(ISNA(VLOOKUP(E389,'Form LTAHO Dropdowns (Hidden)'!$I$1:$I$12,1,FALSE)),1,0))</f>
        <v>0</v>
      </c>
      <c r="Q389" s="111">
        <f>IF(ISBLANK(I389),0,IF(ISNA(VLOOKUP(I389,'Form LTAHO Dropdowns (Hidden)'!$N$1:$N$4,1,FALSE)),1,0))</f>
        <v>0</v>
      </c>
      <c r="R389" s="111" t="str">
        <f t="shared" si="20"/>
        <v/>
      </c>
      <c r="S389" s="111">
        <f>IF(ISBLANK(R389),0,IF(ISNA(VLOOKUP(R389,'Form LTAHO Transaction'!$AH:$AH,1,FALSE)),1,0))</f>
        <v>0</v>
      </c>
    </row>
    <row r="390" spans="2:19" x14ac:dyDescent="0.25">
      <c r="B390" s="12"/>
      <c r="C390" s="12"/>
      <c r="D390" s="12"/>
      <c r="E390" s="12"/>
      <c r="F390" s="12"/>
      <c r="G390" s="33"/>
      <c r="H390" s="34"/>
      <c r="I390" s="34"/>
      <c r="L390" s="111">
        <f t="shared" si="18"/>
        <v>0</v>
      </c>
      <c r="M390" s="111">
        <f t="shared" si="19"/>
        <v>0</v>
      </c>
      <c r="N390" s="111">
        <f>IF(ISBLANK(B390),0,IF(ISNA(VLOOKUP(B390,'Form LTAHO General'!$B:$B,1,FALSE)),1,0))</f>
        <v>0</v>
      </c>
      <c r="O390" s="111">
        <f>IF(ISBLANK(D390),0,IF(ISNA(VLOOKUP(D390,'Form LTAHO Dropdowns (Hidden)'!$H$1:$H$2,1,FALSE)),1,0))</f>
        <v>0</v>
      </c>
      <c r="P390" s="111">
        <f>IF(ISBLANK(E390),0,IF(ISNA(VLOOKUP(E390,'Form LTAHO Dropdowns (Hidden)'!$I$1:$I$12,1,FALSE)),1,0))</f>
        <v>0</v>
      </c>
      <c r="Q390" s="111">
        <f>IF(ISBLANK(I390),0,IF(ISNA(VLOOKUP(I390,'Form LTAHO Dropdowns (Hidden)'!$N$1:$N$4,1,FALSE)),1,0))</f>
        <v>0</v>
      </c>
      <c r="R390" s="111" t="str">
        <f t="shared" si="20"/>
        <v/>
      </c>
      <c r="S390" s="111">
        <f>IF(ISBLANK(R390),0,IF(ISNA(VLOOKUP(R390,'Form LTAHO Transaction'!$AH:$AH,1,FALSE)),1,0))</f>
        <v>0</v>
      </c>
    </row>
    <row r="391" spans="2:19" x14ac:dyDescent="0.25">
      <c r="B391" s="12"/>
      <c r="C391" s="12"/>
      <c r="D391" s="12"/>
      <c r="E391" s="12"/>
      <c r="F391" s="12"/>
      <c r="G391" s="33"/>
      <c r="H391" s="34"/>
      <c r="I391" s="34"/>
      <c r="L391" s="111">
        <f t="shared" si="18"/>
        <v>0</v>
      </c>
      <c r="M391" s="111">
        <f t="shared" si="19"/>
        <v>0</v>
      </c>
      <c r="N391" s="111">
        <f>IF(ISBLANK(B391),0,IF(ISNA(VLOOKUP(B391,'Form LTAHO General'!$B:$B,1,FALSE)),1,0))</f>
        <v>0</v>
      </c>
      <c r="O391" s="111">
        <f>IF(ISBLANK(D391),0,IF(ISNA(VLOOKUP(D391,'Form LTAHO Dropdowns (Hidden)'!$H$1:$H$2,1,FALSE)),1,0))</f>
        <v>0</v>
      </c>
      <c r="P391" s="111">
        <f>IF(ISBLANK(E391),0,IF(ISNA(VLOOKUP(E391,'Form LTAHO Dropdowns (Hidden)'!$I$1:$I$12,1,FALSE)),1,0))</f>
        <v>0</v>
      </c>
      <c r="Q391" s="111">
        <f>IF(ISBLANK(I391),0,IF(ISNA(VLOOKUP(I391,'Form LTAHO Dropdowns (Hidden)'!$N$1:$N$4,1,FALSE)),1,0))</f>
        <v>0</v>
      </c>
      <c r="R391" s="111" t="str">
        <f t="shared" si="20"/>
        <v/>
      </c>
      <c r="S391" s="111">
        <f>IF(ISBLANK(R391),0,IF(ISNA(VLOOKUP(R391,'Form LTAHO Transaction'!$AH:$AH,1,FALSE)),1,0))</f>
        <v>0</v>
      </c>
    </row>
    <row r="392" spans="2:19" x14ac:dyDescent="0.25">
      <c r="B392" s="12"/>
      <c r="C392" s="12"/>
      <c r="D392" s="12"/>
      <c r="E392" s="12"/>
      <c r="F392" s="12"/>
      <c r="G392" s="33"/>
      <c r="H392" s="34"/>
      <c r="I392" s="34"/>
      <c r="L392" s="111">
        <f t="shared" si="18"/>
        <v>0</v>
      </c>
      <c r="M392" s="111">
        <f t="shared" si="19"/>
        <v>0</v>
      </c>
      <c r="N392" s="111">
        <f>IF(ISBLANK(B392),0,IF(ISNA(VLOOKUP(B392,'Form LTAHO General'!$B:$B,1,FALSE)),1,0))</f>
        <v>0</v>
      </c>
      <c r="O392" s="111">
        <f>IF(ISBLANK(D392),0,IF(ISNA(VLOOKUP(D392,'Form LTAHO Dropdowns (Hidden)'!$H$1:$H$2,1,FALSE)),1,0))</f>
        <v>0</v>
      </c>
      <c r="P392" s="111">
        <f>IF(ISBLANK(E392),0,IF(ISNA(VLOOKUP(E392,'Form LTAHO Dropdowns (Hidden)'!$I$1:$I$12,1,FALSE)),1,0))</f>
        <v>0</v>
      </c>
      <c r="Q392" s="111">
        <f>IF(ISBLANK(I392),0,IF(ISNA(VLOOKUP(I392,'Form LTAHO Dropdowns (Hidden)'!$N$1:$N$4,1,FALSE)),1,0))</f>
        <v>0</v>
      </c>
      <c r="R392" s="111" t="str">
        <f t="shared" si="20"/>
        <v/>
      </c>
      <c r="S392" s="111">
        <f>IF(ISBLANK(R392),0,IF(ISNA(VLOOKUP(R392,'Form LTAHO Transaction'!$AH:$AH,1,FALSE)),1,0))</f>
        <v>0</v>
      </c>
    </row>
    <row r="393" spans="2:19" x14ac:dyDescent="0.25">
      <c r="B393" s="12"/>
      <c r="C393" s="12"/>
      <c r="D393" s="12"/>
      <c r="E393" s="12"/>
      <c r="F393" s="12"/>
      <c r="G393" s="33"/>
      <c r="H393" s="34"/>
      <c r="I393" s="34"/>
      <c r="L393" s="111">
        <f t="shared" si="18"/>
        <v>0</v>
      </c>
      <c r="M393" s="111">
        <f t="shared" si="19"/>
        <v>0</v>
      </c>
      <c r="N393" s="111">
        <f>IF(ISBLANK(B393),0,IF(ISNA(VLOOKUP(B393,'Form LTAHO General'!$B:$B,1,FALSE)),1,0))</f>
        <v>0</v>
      </c>
      <c r="O393" s="111">
        <f>IF(ISBLANK(D393),0,IF(ISNA(VLOOKUP(D393,'Form LTAHO Dropdowns (Hidden)'!$H$1:$H$2,1,FALSE)),1,0))</f>
        <v>0</v>
      </c>
      <c r="P393" s="111">
        <f>IF(ISBLANK(E393),0,IF(ISNA(VLOOKUP(E393,'Form LTAHO Dropdowns (Hidden)'!$I$1:$I$12,1,FALSE)),1,0))</f>
        <v>0</v>
      </c>
      <c r="Q393" s="111">
        <f>IF(ISBLANK(I393),0,IF(ISNA(VLOOKUP(I393,'Form LTAHO Dropdowns (Hidden)'!$N$1:$N$4,1,FALSE)),1,0))</f>
        <v>0</v>
      </c>
      <c r="R393" s="111" t="str">
        <f t="shared" si="20"/>
        <v/>
      </c>
      <c r="S393" s="111">
        <f>IF(ISBLANK(R393),0,IF(ISNA(VLOOKUP(R393,'Form LTAHO Transaction'!$AH:$AH,1,FALSE)),1,0))</f>
        <v>0</v>
      </c>
    </row>
    <row r="394" spans="2:19" x14ac:dyDescent="0.25">
      <c r="B394" s="12"/>
      <c r="C394" s="12"/>
      <c r="D394" s="12"/>
      <c r="E394" s="12"/>
      <c r="F394" s="12"/>
      <c r="G394" s="33"/>
      <c r="H394" s="34"/>
      <c r="I394" s="34"/>
      <c r="L394" s="111">
        <f t="shared" si="18"/>
        <v>0</v>
      </c>
      <c r="M394" s="111">
        <f t="shared" si="19"/>
        <v>0</v>
      </c>
      <c r="N394" s="111">
        <f>IF(ISBLANK(B394),0,IF(ISNA(VLOOKUP(B394,'Form LTAHO General'!$B:$B,1,FALSE)),1,0))</f>
        <v>0</v>
      </c>
      <c r="O394" s="111">
        <f>IF(ISBLANK(D394),0,IF(ISNA(VLOOKUP(D394,'Form LTAHO Dropdowns (Hidden)'!$H$1:$H$2,1,FALSE)),1,0))</f>
        <v>0</v>
      </c>
      <c r="P394" s="111">
        <f>IF(ISBLANK(E394),0,IF(ISNA(VLOOKUP(E394,'Form LTAHO Dropdowns (Hidden)'!$I$1:$I$12,1,FALSE)),1,0))</f>
        <v>0</v>
      </c>
      <c r="Q394" s="111">
        <f>IF(ISBLANK(I394),0,IF(ISNA(VLOOKUP(I394,'Form LTAHO Dropdowns (Hidden)'!$N$1:$N$4,1,FALSE)),1,0))</f>
        <v>0</v>
      </c>
      <c r="R394" s="111" t="str">
        <f t="shared" si="20"/>
        <v/>
      </c>
      <c r="S394" s="111">
        <f>IF(ISBLANK(R394),0,IF(ISNA(VLOOKUP(R394,'Form LTAHO Transaction'!$AH:$AH,1,FALSE)),1,0))</f>
        <v>0</v>
      </c>
    </row>
    <row r="395" spans="2:19" x14ac:dyDescent="0.25">
      <c r="B395" s="12"/>
      <c r="C395" s="12"/>
      <c r="D395" s="12"/>
      <c r="E395" s="12"/>
      <c r="F395" s="12"/>
      <c r="G395" s="33"/>
      <c r="H395" s="34"/>
      <c r="I395" s="34"/>
      <c r="L395" s="111">
        <f t="shared" si="18"/>
        <v>0</v>
      </c>
      <c r="M395" s="111">
        <f t="shared" si="19"/>
        <v>0</v>
      </c>
      <c r="N395" s="111">
        <f>IF(ISBLANK(B395),0,IF(ISNA(VLOOKUP(B395,'Form LTAHO General'!$B:$B,1,FALSE)),1,0))</f>
        <v>0</v>
      </c>
      <c r="O395" s="111">
        <f>IF(ISBLANK(D395),0,IF(ISNA(VLOOKUP(D395,'Form LTAHO Dropdowns (Hidden)'!$H$1:$H$2,1,FALSE)),1,0))</f>
        <v>0</v>
      </c>
      <c r="P395" s="111">
        <f>IF(ISBLANK(E395),0,IF(ISNA(VLOOKUP(E395,'Form LTAHO Dropdowns (Hidden)'!$I$1:$I$12,1,FALSE)),1,0))</f>
        <v>0</v>
      </c>
      <c r="Q395" s="111">
        <f>IF(ISBLANK(I395),0,IF(ISNA(VLOOKUP(I395,'Form LTAHO Dropdowns (Hidden)'!$N$1:$N$4,1,FALSE)),1,0))</f>
        <v>0</v>
      </c>
      <c r="R395" s="111" t="str">
        <f t="shared" si="20"/>
        <v/>
      </c>
      <c r="S395" s="111">
        <f>IF(ISBLANK(R395),0,IF(ISNA(VLOOKUP(R395,'Form LTAHO Transaction'!$AH:$AH,1,FALSE)),1,0))</f>
        <v>0</v>
      </c>
    </row>
    <row r="396" spans="2:19" x14ac:dyDescent="0.25">
      <c r="B396" s="12"/>
      <c r="C396" s="12"/>
      <c r="D396" s="12"/>
      <c r="E396" s="12"/>
      <c r="F396" s="12"/>
      <c r="G396" s="33"/>
      <c r="H396" s="34"/>
      <c r="I396" s="34"/>
      <c r="L396" s="111">
        <f t="shared" si="18"/>
        <v>0</v>
      </c>
      <c r="M396" s="111">
        <f t="shared" si="19"/>
        <v>0</v>
      </c>
      <c r="N396" s="111">
        <f>IF(ISBLANK(B396),0,IF(ISNA(VLOOKUP(B396,'Form LTAHO General'!$B:$B,1,FALSE)),1,0))</f>
        <v>0</v>
      </c>
      <c r="O396" s="111">
        <f>IF(ISBLANK(D396),0,IF(ISNA(VLOOKUP(D396,'Form LTAHO Dropdowns (Hidden)'!$H$1:$H$2,1,FALSE)),1,0))</f>
        <v>0</v>
      </c>
      <c r="P396" s="111">
        <f>IF(ISBLANK(E396),0,IF(ISNA(VLOOKUP(E396,'Form LTAHO Dropdowns (Hidden)'!$I$1:$I$12,1,FALSE)),1,0))</f>
        <v>0</v>
      </c>
      <c r="Q396" s="111">
        <f>IF(ISBLANK(I396),0,IF(ISNA(VLOOKUP(I396,'Form LTAHO Dropdowns (Hidden)'!$N$1:$N$4,1,FALSE)),1,0))</f>
        <v>0</v>
      </c>
      <c r="R396" s="111" t="str">
        <f t="shared" si="20"/>
        <v/>
      </c>
      <c r="S396" s="111">
        <f>IF(ISBLANK(R396),0,IF(ISNA(VLOOKUP(R396,'Form LTAHO Transaction'!$AH:$AH,1,FALSE)),1,0))</f>
        <v>0</v>
      </c>
    </row>
    <row r="397" spans="2:19" x14ac:dyDescent="0.25">
      <c r="B397" s="12"/>
      <c r="C397" s="12"/>
      <c r="D397" s="12"/>
      <c r="E397" s="12"/>
      <c r="F397" s="12"/>
      <c r="G397" s="33"/>
      <c r="H397" s="34"/>
      <c r="I397" s="34"/>
      <c r="L397" s="111">
        <f t="shared" si="18"/>
        <v>0</v>
      </c>
      <c r="M397" s="111">
        <f t="shared" si="19"/>
        <v>0</v>
      </c>
      <c r="N397" s="111">
        <f>IF(ISBLANK(B397),0,IF(ISNA(VLOOKUP(B397,'Form LTAHO General'!$B:$B,1,FALSE)),1,0))</f>
        <v>0</v>
      </c>
      <c r="O397" s="111">
        <f>IF(ISBLANK(D397),0,IF(ISNA(VLOOKUP(D397,'Form LTAHO Dropdowns (Hidden)'!$H$1:$H$2,1,FALSE)),1,0))</f>
        <v>0</v>
      </c>
      <c r="P397" s="111">
        <f>IF(ISBLANK(E397),0,IF(ISNA(VLOOKUP(E397,'Form LTAHO Dropdowns (Hidden)'!$I$1:$I$12,1,FALSE)),1,0))</f>
        <v>0</v>
      </c>
      <c r="Q397" s="111">
        <f>IF(ISBLANK(I397),0,IF(ISNA(VLOOKUP(I397,'Form LTAHO Dropdowns (Hidden)'!$N$1:$N$4,1,FALSE)),1,0))</f>
        <v>0</v>
      </c>
      <c r="R397" s="111" t="str">
        <f t="shared" si="20"/>
        <v/>
      </c>
      <c r="S397" s="111">
        <f>IF(ISBLANK(R397),0,IF(ISNA(VLOOKUP(R397,'Form LTAHO Transaction'!$AH:$AH,1,FALSE)),1,0))</f>
        <v>0</v>
      </c>
    </row>
    <row r="398" spans="2:19" x14ac:dyDescent="0.25">
      <c r="B398" s="12"/>
      <c r="C398" s="12"/>
      <c r="D398" s="12"/>
      <c r="E398" s="12"/>
      <c r="F398" s="12"/>
      <c r="G398" s="33"/>
      <c r="H398" s="34"/>
      <c r="I398" s="34"/>
      <c r="L398" s="111">
        <f t="shared" si="18"/>
        <v>0</v>
      </c>
      <c r="M398" s="111">
        <f t="shared" si="19"/>
        <v>0</v>
      </c>
      <c r="N398" s="111">
        <f>IF(ISBLANK(B398),0,IF(ISNA(VLOOKUP(B398,'Form LTAHO General'!$B:$B,1,FALSE)),1,0))</f>
        <v>0</v>
      </c>
      <c r="O398" s="111">
        <f>IF(ISBLANK(D398),0,IF(ISNA(VLOOKUP(D398,'Form LTAHO Dropdowns (Hidden)'!$H$1:$H$2,1,FALSE)),1,0))</f>
        <v>0</v>
      </c>
      <c r="P398" s="111">
        <f>IF(ISBLANK(E398),0,IF(ISNA(VLOOKUP(E398,'Form LTAHO Dropdowns (Hidden)'!$I$1:$I$12,1,FALSE)),1,0))</f>
        <v>0</v>
      </c>
      <c r="Q398" s="111">
        <f>IF(ISBLANK(I398),0,IF(ISNA(VLOOKUP(I398,'Form LTAHO Dropdowns (Hidden)'!$N$1:$N$4,1,FALSE)),1,0))</f>
        <v>0</v>
      </c>
      <c r="R398" s="111" t="str">
        <f t="shared" si="20"/>
        <v/>
      </c>
      <c r="S398" s="111">
        <f>IF(ISBLANK(R398),0,IF(ISNA(VLOOKUP(R398,'Form LTAHO Transaction'!$AH:$AH,1,FALSE)),1,0))</f>
        <v>0</v>
      </c>
    </row>
    <row r="399" spans="2:19" x14ac:dyDescent="0.25">
      <c r="B399" s="12"/>
      <c r="C399" s="12"/>
      <c r="D399" s="12"/>
      <c r="E399" s="12"/>
      <c r="F399" s="12"/>
      <c r="G399" s="33"/>
      <c r="H399" s="34"/>
      <c r="I399" s="34"/>
      <c r="L399" s="111">
        <f t="shared" si="18"/>
        <v>0</v>
      </c>
      <c r="M399" s="111">
        <f t="shared" si="19"/>
        <v>0</v>
      </c>
      <c r="N399" s="111">
        <f>IF(ISBLANK(B399),0,IF(ISNA(VLOOKUP(B399,'Form LTAHO General'!$B:$B,1,FALSE)),1,0))</f>
        <v>0</v>
      </c>
      <c r="O399" s="111">
        <f>IF(ISBLANK(D399),0,IF(ISNA(VLOOKUP(D399,'Form LTAHO Dropdowns (Hidden)'!$H$1:$H$2,1,FALSE)),1,0))</f>
        <v>0</v>
      </c>
      <c r="P399" s="111">
        <f>IF(ISBLANK(E399),0,IF(ISNA(VLOOKUP(E399,'Form LTAHO Dropdowns (Hidden)'!$I$1:$I$12,1,FALSE)),1,0))</f>
        <v>0</v>
      </c>
      <c r="Q399" s="111">
        <f>IF(ISBLANK(I399),0,IF(ISNA(VLOOKUP(I399,'Form LTAHO Dropdowns (Hidden)'!$N$1:$N$4,1,FALSE)),1,0))</f>
        <v>0</v>
      </c>
      <c r="R399" s="111" t="str">
        <f t="shared" si="20"/>
        <v/>
      </c>
      <c r="S399" s="111">
        <f>IF(ISBLANK(R399),0,IF(ISNA(VLOOKUP(R399,'Form LTAHO Transaction'!$AH:$AH,1,FALSE)),1,0))</f>
        <v>0</v>
      </c>
    </row>
    <row r="400" spans="2:19" x14ac:dyDescent="0.25">
      <c r="B400" s="12"/>
      <c r="C400" s="12"/>
      <c r="D400" s="12"/>
      <c r="E400" s="12"/>
      <c r="F400" s="12"/>
      <c r="G400" s="33"/>
      <c r="H400" s="34"/>
      <c r="I400" s="34"/>
      <c r="L400" s="111">
        <f t="shared" si="18"/>
        <v>0</v>
      </c>
      <c r="M400" s="111">
        <f t="shared" si="19"/>
        <v>0</v>
      </c>
      <c r="N400" s="111">
        <f>IF(ISBLANK(B400),0,IF(ISNA(VLOOKUP(B400,'Form LTAHO General'!$B:$B,1,FALSE)),1,0))</f>
        <v>0</v>
      </c>
      <c r="O400" s="111">
        <f>IF(ISBLANK(D400),0,IF(ISNA(VLOOKUP(D400,'Form LTAHO Dropdowns (Hidden)'!$H$1:$H$2,1,FALSE)),1,0))</f>
        <v>0</v>
      </c>
      <c r="P400" s="111">
        <f>IF(ISBLANK(E400),0,IF(ISNA(VLOOKUP(E400,'Form LTAHO Dropdowns (Hidden)'!$I$1:$I$12,1,FALSE)),1,0))</f>
        <v>0</v>
      </c>
      <c r="Q400" s="111">
        <f>IF(ISBLANK(I400),0,IF(ISNA(VLOOKUP(I400,'Form LTAHO Dropdowns (Hidden)'!$N$1:$N$4,1,FALSE)),1,0))</f>
        <v>0</v>
      </c>
      <c r="R400" s="111" t="str">
        <f t="shared" si="20"/>
        <v/>
      </c>
      <c r="S400" s="111">
        <f>IF(ISBLANK(R400),0,IF(ISNA(VLOOKUP(R400,'Form LTAHO Transaction'!$AH:$AH,1,FALSE)),1,0))</f>
        <v>0</v>
      </c>
    </row>
    <row r="401" spans="2:19" x14ac:dyDescent="0.25">
      <c r="B401" s="12"/>
      <c r="C401" s="12"/>
      <c r="D401" s="12"/>
      <c r="E401" s="12"/>
      <c r="F401" s="12"/>
      <c r="G401" s="33"/>
      <c r="H401" s="34"/>
      <c r="I401" s="34"/>
      <c r="L401" s="111">
        <f t="shared" si="18"/>
        <v>0</v>
      </c>
      <c r="M401" s="111">
        <f t="shared" si="19"/>
        <v>0</v>
      </c>
      <c r="N401" s="111">
        <f>IF(ISBLANK(B401),0,IF(ISNA(VLOOKUP(B401,'Form LTAHO General'!$B:$B,1,FALSE)),1,0))</f>
        <v>0</v>
      </c>
      <c r="O401" s="111">
        <f>IF(ISBLANK(D401),0,IF(ISNA(VLOOKUP(D401,'Form LTAHO Dropdowns (Hidden)'!$H$1:$H$2,1,FALSE)),1,0))</f>
        <v>0</v>
      </c>
      <c r="P401" s="111">
        <f>IF(ISBLANK(E401),0,IF(ISNA(VLOOKUP(E401,'Form LTAHO Dropdowns (Hidden)'!$I$1:$I$12,1,FALSE)),1,0))</f>
        <v>0</v>
      </c>
      <c r="Q401" s="111">
        <f>IF(ISBLANK(I401),0,IF(ISNA(VLOOKUP(I401,'Form LTAHO Dropdowns (Hidden)'!$N$1:$N$4,1,FALSE)),1,0))</f>
        <v>0</v>
      </c>
      <c r="R401" s="111" t="str">
        <f t="shared" si="20"/>
        <v/>
      </c>
      <c r="S401" s="111">
        <f>IF(ISBLANK(R401),0,IF(ISNA(VLOOKUP(R401,'Form LTAHO Transaction'!$AH:$AH,1,FALSE)),1,0))</f>
        <v>0</v>
      </c>
    </row>
    <row r="402" spans="2:19" x14ac:dyDescent="0.25">
      <c r="B402" s="12"/>
      <c r="C402" s="12"/>
      <c r="D402" s="12"/>
      <c r="E402" s="12"/>
      <c r="F402" s="12"/>
      <c r="G402" s="33"/>
      <c r="H402" s="34"/>
      <c r="I402" s="34"/>
      <c r="L402" s="111">
        <f t="shared" si="18"/>
        <v>0</v>
      </c>
      <c r="M402" s="111">
        <f t="shared" si="19"/>
        <v>0</v>
      </c>
      <c r="N402" s="111">
        <f>IF(ISBLANK(B402),0,IF(ISNA(VLOOKUP(B402,'Form LTAHO General'!$B:$B,1,FALSE)),1,0))</f>
        <v>0</v>
      </c>
      <c r="O402" s="111">
        <f>IF(ISBLANK(D402),0,IF(ISNA(VLOOKUP(D402,'Form LTAHO Dropdowns (Hidden)'!$H$1:$H$2,1,FALSE)),1,0))</f>
        <v>0</v>
      </c>
      <c r="P402" s="111">
        <f>IF(ISBLANK(E402),0,IF(ISNA(VLOOKUP(E402,'Form LTAHO Dropdowns (Hidden)'!$I$1:$I$12,1,FALSE)),1,0))</f>
        <v>0</v>
      </c>
      <c r="Q402" s="111">
        <f>IF(ISBLANK(I402),0,IF(ISNA(VLOOKUP(I402,'Form LTAHO Dropdowns (Hidden)'!$N$1:$N$4,1,FALSE)),1,0))</f>
        <v>0</v>
      </c>
      <c r="R402" s="111" t="str">
        <f t="shared" si="20"/>
        <v/>
      </c>
      <c r="S402" s="111">
        <f>IF(ISBLANK(R402),0,IF(ISNA(VLOOKUP(R402,'Form LTAHO Transaction'!$AH:$AH,1,FALSE)),1,0))</f>
        <v>0</v>
      </c>
    </row>
    <row r="403" spans="2:19" x14ac:dyDescent="0.25">
      <c r="B403" s="12"/>
      <c r="C403" s="12"/>
      <c r="D403" s="12"/>
      <c r="E403" s="12"/>
      <c r="F403" s="12"/>
      <c r="G403" s="33"/>
      <c r="H403" s="34"/>
      <c r="I403" s="34"/>
      <c r="L403" s="111">
        <f t="shared" si="18"/>
        <v>0</v>
      </c>
      <c r="M403" s="111">
        <f t="shared" si="19"/>
        <v>0</v>
      </c>
      <c r="N403" s="111">
        <f>IF(ISBLANK(B403),0,IF(ISNA(VLOOKUP(B403,'Form LTAHO General'!$B:$B,1,FALSE)),1,0))</f>
        <v>0</v>
      </c>
      <c r="O403" s="111">
        <f>IF(ISBLANK(D403),0,IF(ISNA(VLOOKUP(D403,'Form LTAHO Dropdowns (Hidden)'!$H$1:$H$2,1,FALSE)),1,0))</f>
        <v>0</v>
      </c>
      <c r="P403" s="111">
        <f>IF(ISBLANK(E403),0,IF(ISNA(VLOOKUP(E403,'Form LTAHO Dropdowns (Hidden)'!$I$1:$I$12,1,FALSE)),1,0))</f>
        <v>0</v>
      </c>
      <c r="Q403" s="111">
        <f>IF(ISBLANK(I403),0,IF(ISNA(VLOOKUP(I403,'Form LTAHO Dropdowns (Hidden)'!$N$1:$N$4,1,FALSE)),1,0))</f>
        <v>0</v>
      </c>
      <c r="R403" s="111" t="str">
        <f t="shared" si="20"/>
        <v/>
      </c>
      <c r="S403" s="111">
        <f>IF(ISBLANK(R403),0,IF(ISNA(VLOOKUP(R403,'Form LTAHO Transaction'!$AH:$AH,1,FALSE)),1,0))</f>
        <v>0</v>
      </c>
    </row>
    <row r="404" spans="2:19" x14ac:dyDescent="0.25">
      <c r="B404" s="12"/>
      <c r="C404" s="12"/>
      <c r="D404" s="12"/>
      <c r="E404" s="12"/>
      <c r="F404" s="12"/>
      <c r="G404" s="33"/>
      <c r="H404" s="34"/>
      <c r="I404" s="34"/>
      <c r="L404" s="111">
        <f t="shared" si="18"/>
        <v>0</v>
      </c>
      <c r="M404" s="111">
        <f t="shared" si="19"/>
        <v>0</v>
      </c>
      <c r="N404" s="111">
        <f>IF(ISBLANK(B404),0,IF(ISNA(VLOOKUP(B404,'Form LTAHO General'!$B:$B,1,FALSE)),1,0))</f>
        <v>0</v>
      </c>
      <c r="O404" s="111">
        <f>IF(ISBLANK(D404),0,IF(ISNA(VLOOKUP(D404,'Form LTAHO Dropdowns (Hidden)'!$H$1:$H$2,1,FALSE)),1,0))</f>
        <v>0</v>
      </c>
      <c r="P404" s="111">
        <f>IF(ISBLANK(E404),0,IF(ISNA(VLOOKUP(E404,'Form LTAHO Dropdowns (Hidden)'!$I$1:$I$12,1,FALSE)),1,0))</f>
        <v>0</v>
      </c>
      <c r="Q404" s="111">
        <f>IF(ISBLANK(I404),0,IF(ISNA(VLOOKUP(I404,'Form LTAHO Dropdowns (Hidden)'!$N$1:$N$4,1,FALSE)),1,0))</f>
        <v>0</v>
      </c>
      <c r="R404" s="111" t="str">
        <f t="shared" si="20"/>
        <v/>
      </c>
      <c r="S404" s="111">
        <f>IF(ISBLANK(R404),0,IF(ISNA(VLOOKUP(R404,'Form LTAHO Transaction'!$AH:$AH,1,FALSE)),1,0))</f>
        <v>0</v>
      </c>
    </row>
    <row r="405" spans="2:19" x14ac:dyDescent="0.25">
      <c r="B405" s="12"/>
      <c r="C405" s="12"/>
      <c r="D405" s="12"/>
      <c r="E405" s="12"/>
      <c r="F405" s="12"/>
      <c r="G405" s="33"/>
      <c r="H405" s="34"/>
      <c r="I405" s="34"/>
      <c r="L405" s="111">
        <f t="shared" si="18"/>
        <v>0</v>
      </c>
      <c r="M405" s="111">
        <f t="shared" si="19"/>
        <v>0</v>
      </c>
      <c r="N405" s="111">
        <f>IF(ISBLANK(B405),0,IF(ISNA(VLOOKUP(B405,'Form LTAHO General'!$B:$B,1,FALSE)),1,0))</f>
        <v>0</v>
      </c>
      <c r="O405" s="111">
        <f>IF(ISBLANK(D405),0,IF(ISNA(VLOOKUP(D405,'Form LTAHO Dropdowns (Hidden)'!$H$1:$H$2,1,FALSE)),1,0))</f>
        <v>0</v>
      </c>
      <c r="P405" s="111">
        <f>IF(ISBLANK(E405),0,IF(ISNA(VLOOKUP(E405,'Form LTAHO Dropdowns (Hidden)'!$I$1:$I$12,1,FALSE)),1,0))</f>
        <v>0</v>
      </c>
      <c r="Q405" s="111">
        <f>IF(ISBLANK(I405),0,IF(ISNA(VLOOKUP(I405,'Form LTAHO Dropdowns (Hidden)'!$N$1:$N$4,1,FALSE)),1,0))</f>
        <v>0</v>
      </c>
      <c r="R405" s="111" t="str">
        <f t="shared" si="20"/>
        <v/>
      </c>
      <c r="S405" s="111">
        <f>IF(ISBLANK(R405),0,IF(ISNA(VLOOKUP(R405,'Form LTAHO Transaction'!$AH:$AH,1,FALSE)),1,0))</f>
        <v>0</v>
      </c>
    </row>
    <row r="406" spans="2:19" x14ac:dyDescent="0.25">
      <c r="B406" s="12"/>
      <c r="C406" s="12"/>
      <c r="D406" s="12"/>
      <c r="E406" s="12"/>
      <c r="F406" s="12"/>
      <c r="G406" s="33"/>
      <c r="H406" s="34"/>
      <c r="I406" s="34"/>
      <c r="L406" s="111">
        <f t="shared" si="18"/>
        <v>0</v>
      </c>
      <c r="M406" s="111">
        <f t="shared" si="19"/>
        <v>0</v>
      </c>
      <c r="N406" s="111">
        <f>IF(ISBLANK(B406),0,IF(ISNA(VLOOKUP(B406,'Form LTAHO General'!$B:$B,1,FALSE)),1,0))</f>
        <v>0</v>
      </c>
      <c r="O406" s="111">
        <f>IF(ISBLANK(D406),0,IF(ISNA(VLOOKUP(D406,'Form LTAHO Dropdowns (Hidden)'!$H$1:$H$2,1,FALSE)),1,0))</f>
        <v>0</v>
      </c>
      <c r="P406" s="111">
        <f>IF(ISBLANK(E406),0,IF(ISNA(VLOOKUP(E406,'Form LTAHO Dropdowns (Hidden)'!$I$1:$I$12,1,FALSE)),1,0))</f>
        <v>0</v>
      </c>
      <c r="Q406" s="111">
        <f>IF(ISBLANK(I406),0,IF(ISNA(VLOOKUP(I406,'Form LTAHO Dropdowns (Hidden)'!$N$1:$N$4,1,FALSE)),1,0))</f>
        <v>0</v>
      </c>
      <c r="R406" s="111" t="str">
        <f t="shared" si="20"/>
        <v/>
      </c>
      <c r="S406" s="111">
        <f>IF(ISBLANK(R406),0,IF(ISNA(VLOOKUP(R406,'Form LTAHO Transaction'!$AH:$AH,1,FALSE)),1,0))</f>
        <v>0</v>
      </c>
    </row>
    <row r="407" spans="2:19" x14ac:dyDescent="0.25">
      <c r="B407" s="12"/>
      <c r="C407" s="12"/>
      <c r="D407" s="12"/>
      <c r="E407" s="12"/>
      <c r="F407" s="12"/>
      <c r="G407" s="33"/>
      <c r="H407" s="34"/>
      <c r="I407" s="34"/>
      <c r="L407" s="111">
        <f t="shared" si="18"/>
        <v>0</v>
      </c>
      <c r="M407" s="111">
        <f t="shared" si="19"/>
        <v>0</v>
      </c>
      <c r="N407" s="111">
        <f>IF(ISBLANK(B407),0,IF(ISNA(VLOOKUP(B407,'Form LTAHO General'!$B:$B,1,FALSE)),1,0))</f>
        <v>0</v>
      </c>
      <c r="O407" s="111">
        <f>IF(ISBLANK(D407),0,IF(ISNA(VLOOKUP(D407,'Form LTAHO Dropdowns (Hidden)'!$H$1:$H$2,1,FALSE)),1,0))</f>
        <v>0</v>
      </c>
      <c r="P407" s="111">
        <f>IF(ISBLANK(E407),0,IF(ISNA(VLOOKUP(E407,'Form LTAHO Dropdowns (Hidden)'!$I$1:$I$12,1,FALSE)),1,0))</f>
        <v>0</v>
      </c>
      <c r="Q407" s="111">
        <f>IF(ISBLANK(I407),0,IF(ISNA(VLOOKUP(I407,'Form LTAHO Dropdowns (Hidden)'!$N$1:$N$4,1,FALSE)),1,0))</f>
        <v>0</v>
      </c>
      <c r="R407" s="111" t="str">
        <f t="shared" si="20"/>
        <v/>
      </c>
      <c r="S407" s="111">
        <f>IF(ISBLANK(R407),0,IF(ISNA(VLOOKUP(R407,'Form LTAHO Transaction'!$AH:$AH,1,FALSE)),1,0))</f>
        <v>0</v>
      </c>
    </row>
    <row r="408" spans="2:19" x14ac:dyDescent="0.25">
      <c r="B408" s="12"/>
      <c r="C408" s="12"/>
      <c r="D408" s="12"/>
      <c r="E408" s="12"/>
      <c r="F408" s="12"/>
      <c r="G408" s="33"/>
      <c r="H408" s="34"/>
      <c r="I408" s="34"/>
      <c r="L408" s="111">
        <f t="shared" si="18"/>
        <v>0</v>
      </c>
      <c r="M408" s="111">
        <f t="shared" si="19"/>
        <v>0</v>
      </c>
      <c r="N408" s="111">
        <f>IF(ISBLANK(B408),0,IF(ISNA(VLOOKUP(B408,'Form LTAHO General'!$B:$B,1,FALSE)),1,0))</f>
        <v>0</v>
      </c>
      <c r="O408" s="111">
        <f>IF(ISBLANK(D408),0,IF(ISNA(VLOOKUP(D408,'Form LTAHO Dropdowns (Hidden)'!$H$1:$H$2,1,FALSE)),1,0))</f>
        <v>0</v>
      </c>
      <c r="P408" s="111">
        <f>IF(ISBLANK(E408),0,IF(ISNA(VLOOKUP(E408,'Form LTAHO Dropdowns (Hidden)'!$I$1:$I$12,1,FALSE)),1,0))</f>
        <v>0</v>
      </c>
      <c r="Q408" s="111">
        <f>IF(ISBLANK(I408),0,IF(ISNA(VLOOKUP(I408,'Form LTAHO Dropdowns (Hidden)'!$N$1:$N$4,1,FALSE)),1,0))</f>
        <v>0</v>
      </c>
      <c r="R408" s="111" t="str">
        <f t="shared" si="20"/>
        <v/>
      </c>
      <c r="S408" s="111">
        <f>IF(ISBLANK(R408),0,IF(ISNA(VLOOKUP(R408,'Form LTAHO Transaction'!$AH:$AH,1,FALSE)),1,0))</f>
        <v>0</v>
      </c>
    </row>
    <row r="409" spans="2:19" x14ac:dyDescent="0.25">
      <c r="B409" s="12"/>
      <c r="C409" s="12"/>
      <c r="D409" s="12"/>
      <c r="E409" s="12"/>
      <c r="F409" s="12"/>
      <c r="G409" s="33"/>
      <c r="H409" s="34"/>
      <c r="I409" s="34"/>
      <c r="L409" s="111">
        <f t="shared" si="18"/>
        <v>0</v>
      </c>
      <c r="M409" s="111">
        <f t="shared" si="19"/>
        <v>0</v>
      </c>
      <c r="N409" s="111">
        <f>IF(ISBLANK(B409),0,IF(ISNA(VLOOKUP(B409,'Form LTAHO General'!$B:$B,1,FALSE)),1,0))</f>
        <v>0</v>
      </c>
      <c r="O409" s="111">
        <f>IF(ISBLANK(D409),0,IF(ISNA(VLOOKUP(D409,'Form LTAHO Dropdowns (Hidden)'!$H$1:$H$2,1,FALSE)),1,0))</f>
        <v>0</v>
      </c>
      <c r="P409" s="111">
        <f>IF(ISBLANK(E409),0,IF(ISNA(VLOOKUP(E409,'Form LTAHO Dropdowns (Hidden)'!$I$1:$I$12,1,FALSE)),1,0))</f>
        <v>0</v>
      </c>
      <c r="Q409" s="111">
        <f>IF(ISBLANK(I409),0,IF(ISNA(VLOOKUP(I409,'Form LTAHO Dropdowns (Hidden)'!$N$1:$N$4,1,FALSE)),1,0))</f>
        <v>0</v>
      </c>
      <c r="R409" s="111" t="str">
        <f t="shared" si="20"/>
        <v/>
      </c>
      <c r="S409" s="111">
        <f>IF(ISBLANK(R409),0,IF(ISNA(VLOOKUP(R409,'Form LTAHO Transaction'!$AH:$AH,1,FALSE)),1,0))</f>
        <v>0</v>
      </c>
    </row>
    <row r="410" spans="2:19" x14ac:dyDescent="0.25">
      <c r="B410" s="12"/>
      <c r="C410" s="12"/>
      <c r="D410" s="12"/>
      <c r="E410" s="12"/>
      <c r="F410" s="12"/>
      <c r="G410" s="33"/>
      <c r="H410" s="34"/>
      <c r="I410" s="34"/>
      <c r="L410" s="111">
        <f t="shared" si="18"/>
        <v>0</v>
      </c>
      <c r="M410" s="111">
        <f t="shared" si="19"/>
        <v>0</v>
      </c>
      <c r="N410" s="111">
        <f>IF(ISBLANK(B410),0,IF(ISNA(VLOOKUP(B410,'Form LTAHO General'!$B:$B,1,FALSE)),1,0))</f>
        <v>0</v>
      </c>
      <c r="O410" s="111">
        <f>IF(ISBLANK(D410),0,IF(ISNA(VLOOKUP(D410,'Form LTAHO Dropdowns (Hidden)'!$H$1:$H$2,1,FALSE)),1,0))</f>
        <v>0</v>
      </c>
      <c r="P410" s="111">
        <f>IF(ISBLANK(E410),0,IF(ISNA(VLOOKUP(E410,'Form LTAHO Dropdowns (Hidden)'!$I$1:$I$12,1,FALSE)),1,0))</f>
        <v>0</v>
      </c>
      <c r="Q410" s="111">
        <f>IF(ISBLANK(I410),0,IF(ISNA(VLOOKUP(I410,'Form LTAHO Dropdowns (Hidden)'!$N$1:$N$4,1,FALSE)),1,0))</f>
        <v>0</v>
      </c>
      <c r="R410" s="111" t="str">
        <f t="shared" si="20"/>
        <v/>
      </c>
      <c r="S410" s="111">
        <f>IF(ISBLANK(R410),0,IF(ISNA(VLOOKUP(R410,'Form LTAHO Transaction'!$AH:$AH,1,FALSE)),1,0))</f>
        <v>0</v>
      </c>
    </row>
    <row r="411" spans="2:19" x14ac:dyDescent="0.25">
      <c r="B411" s="12"/>
      <c r="C411" s="12"/>
      <c r="D411" s="12"/>
      <c r="E411" s="12"/>
      <c r="F411" s="12"/>
      <c r="G411" s="33"/>
      <c r="H411" s="34"/>
      <c r="I411" s="34"/>
      <c r="L411" s="111">
        <f t="shared" si="18"/>
        <v>0</v>
      </c>
      <c r="M411" s="111">
        <f t="shared" si="19"/>
        <v>0</v>
      </c>
      <c r="N411" s="111">
        <f>IF(ISBLANK(B411),0,IF(ISNA(VLOOKUP(B411,'Form LTAHO General'!$B:$B,1,FALSE)),1,0))</f>
        <v>0</v>
      </c>
      <c r="O411" s="111">
        <f>IF(ISBLANK(D411),0,IF(ISNA(VLOOKUP(D411,'Form LTAHO Dropdowns (Hidden)'!$H$1:$H$2,1,FALSE)),1,0))</f>
        <v>0</v>
      </c>
      <c r="P411" s="111">
        <f>IF(ISBLANK(E411),0,IF(ISNA(VLOOKUP(E411,'Form LTAHO Dropdowns (Hidden)'!$I$1:$I$12,1,FALSE)),1,0))</f>
        <v>0</v>
      </c>
      <c r="Q411" s="111">
        <f>IF(ISBLANK(I411),0,IF(ISNA(VLOOKUP(I411,'Form LTAHO Dropdowns (Hidden)'!$N$1:$N$4,1,FALSE)),1,0))</f>
        <v>0</v>
      </c>
      <c r="R411" s="111" t="str">
        <f t="shared" si="20"/>
        <v/>
      </c>
      <c r="S411" s="111">
        <f>IF(ISBLANK(R411),0,IF(ISNA(VLOOKUP(R411,'Form LTAHO Transaction'!$AH:$AH,1,FALSE)),1,0))</f>
        <v>0</v>
      </c>
    </row>
    <row r="412" spans="2:19" x14ac:dyDescent="0.25">
      <c r="B412" s="12"/>
      <c r="C412" s="12"/>
      <c r="D412" s="12"/>
      <c r="E412" s="12"/>
      <c r="F412" s="12"/>
      <c r="G412" s="33"/>
      <c r="H412" s="34"/>
      <c r="I412" s="34"/>
      <c r="L412" s="111">
        <f t="shared" si="18"/>
        <v>0</v>
      </c>
      <c r="M412" s="111">
        <f t="shared" si="19"/>
        <v>0</v>
      </c>
      <c r="N412" s="111">
        <f>IF(ISBLANK(B412),0,IF(ISNA(VLOOKUP(B412,'Form LTAHO General'!$B:$B,1,FALSE)),1,0))</f>
        <v>0</v>
      </c>
      <c r="O412" s="111">
        <f>IF(ISBLANK(D412),0,IF(ISNA(VLOOKUP(D412,'Form LTAHO Dropdowns (Hidden)'!$H$1:$H$2,1,FALSE)),1,0))</f>
        <v>0</v>
      </c>
      <c r="P412" s="111">
        <f>IF(ISBLANK(E412),0,IF(ISNA(VLOOKUP(E412,'Form LTAHO Dropdowns (Hidden)'!$I$1:$I$12,1,FALSE)),1,0))</f>
        <v>0</v>
      </c>
      <c r="Q412" s="111">
        <f>IF(ISBLANK(I412),0,IF(ISNA(VLOOKUP(I412,'Form LTAHO Dropdowns (Hidden)'!$N$1:$N$4,1,FALSE)),1,0))</f>
        <v>0</v>
      </c>
      <c r="R412" s="111" t="str">
        <f t="shared" si="20"/>
        <v/>
      </c>
      <c r="S412" s="111">
        <f>IF(ISBLANK(R412),0,IF(ISNA(VLOOKUP(R412,'Form LTAHO Transaction'!$AH:$AH,1,FALSE)),1,0))</f>
        <v>0</v>
      </c>
    </row>
    <row r="413" spans="2:19" x14ac:dyDescent="0.25">
      <c r="B413" s="12"/>
      <c r="C413" s="12"/>
      <c r="D413" s="12"/>
      <c r="E413" s="12"/>
      <c r="F413" s="12"/>
      <c r="G413" s="33"/>
      <c r="H413" s="34"/>
      <c r="I413" s="34"/>
      <c r="L413" s="111">
        <f t="shared" si="18"/>
        <v>0</v>
      </c>
      <c r="M413" s="111">
        <f t="shared" si="19"/>
        <v>0</v>
      </c>
      <c r="N413" s="111">
        <f>IF(ISBLANK(B413),0,IF(ISNA(VLOOKUP(B413,'Form LTAHO General'!$B:$B,1,FALSE)),1,0))</f>
        <v>0</v>
      </c>
      <c r="O413" s="111">
        <f>IF(ISBLANK(D413),0,IF(ISNA(VLOOKUP(D413,'Form LTAHO Dropdowns (Hidden)'!$H$1:$H$2,1,FALSE)),1,0))</f>
        <v>0</v>
      </c>
      <c r="P413" s="111">
        <f>IF(ISBLANK(E413),0,IF(ISNA(VLOOKUP(E413,'Form LTAHO Dropdowns (Hidden)'!$I$1:$I$12,1,FALSE)),1,0))</f>
        <v>0</v>
      </c>
      <c r="Q413" s="111">
        <f>IF(ISBLANK(I413),0,IF(ISNA(VLOOKUP(I413,'Form LTAHO Dropdowns (Hidden)'!$N$1:$N$4,1,FALSE)),1,0))</f>
        <v>0</v>
      </c>
      <c r="R413" s="111" t="str">
        <f t="shared" si="20"/>
        <v/>
      </c>
      <c r="S413" s="111">
        <f>IF(ISBLANK(R413),0,IF(ISNA(VLOOKUP(R413,'Form LTAHO Transaction'!$AH:$AH,1,FALSE)),1,0))</f>
        <v>0</v>
      </c>
    </row>
    <row r="414" spans="2:19" x14ac:dyDescent="0.25">
      <c r="B414" s="12"/>
      <c r="C414" s="12"/>
      <c r="D414" s="12"/>
      <c r="E414" s="12"/>
      <c r="F414" s="12"/>
      <c r="G414" s="33"/>
      <c r="H414" s="34"/>
      <c r="I414" s="34"/>
      <c r="L414" s="111">
        <f t="shared" si="18"/>
        <v>0</v>
      </c>
      <c r="M414" s="111">
        <f t="shared" si="19"/>
        <v>0</v>
      </c>
      <c r="N414" s="111">
        <f>IF(ISBLANK(B414),0,IF(ISNA(VLOOKUP(B414,'Form LTAHO General'!$B:$B,1,FALSE)),1,0))</f>
        <v>0</v>
      </c>
      <c r="O414" s="111">
        <f>IF(ISBLANK(D414),0,IF(ISNA(VLOOKUP(D414,'Form LTAHO Dropdowns (Hidden)'!$H$1:$H$2,1,FALSE)),1,0))</f>
        <v>0</v>
      </c>
      <c r="P414" s="111">
        <f>IF(ISBLANK(E414),0,IF(ISNA(VLOOKUP(E414,'Form LTAHO Dropdowns (Hidden)'!$I$1:$I$12,1,FALSE)),1,0))</f>
        <v>0</v>
      </c>
      <c r="Q414" s="111">
        <f>IF(ISBLANK(I414),0,IF(ISNA(VLOOKUP(I414,'Form LTAHO Dropdowns (Hidden)'!$N$1:$N$4,1,FALSE)),1,0))</f>
        <v>0</v>
      </c>
      <c r="R414" s="111" t="str">
        <f t="shared" si="20"/>
        <v/>
      </c>
      <c r="S414" s="111">
        <f>IF(ISBLANK(R414),0,IF(ISNA(VLOOKUP(R414,'Form LTAHO Transaction'!$AH:$AH,1,FALSE)),1,0))</f>
        <v>0</v>
      </c>
    </row>
    <row r="415" spans="2:19" x14ac:dyDescent="0.25">
      <c r="B415" s="12"/>
      <c r="C415" s="12"/>
      <c r="D415" s="12"/>
      <c r="E415" s="12"/>
      <c r="F415" s="12"/>
      <c r="G415" s="33"/>
      <c r="H415" s="34"/>
      <c r="I415" s="34"/>
      <c r="L415" s="111">
        <f t="shared" si="18"/>
        <v>0</v>
      </c>
      <c r="M415" s="111">
        <f t="shared" si="19"/>
        <v>0</v>
      </c>
      <c r="N415" s="111">
        <f>IF(ISBLANK(B415),0,IF(ISNA(VLOOKUP(B415,'Form LTAHO General'!$B:$B,1,FALSE)),1,0))</f>
        <v>0</v>
      </c>
      <c r="O415" s="111">
        <f>IF(ISBLANK(D415),0,IF(ISNA(VLOOKUP(D415,'Form LTAHO Dropdowns (Hidden)'!$H$1:$H$2,1,FALSE)),1,0))</f>
        <v>0</v>
      </c>
      <c r="P415" s="111">
        <f>IF(ISBLANK(E415),0,IF(ISNA(VLOOKUP(E415,'Form LTAHO Dropdowns (Hidden)'!$I$1:$I$12,1,FALSE)),1,0))</f>
        <v>0</v>
      </c>
      <c r="Q415" s="111">
        <f>IF(ISBLANK(I415),0,IF(ISNA(VLOOKUP(I415,'Form LTAHO Dropdowns (Hidden)'!$N$1:$N$4,1,FALSE)),1,0))</f>
        <v>0</v>
      </c>
      <c r="R415" s="111" t="str">
        <f t="shared" si="20"/>
        <v/>
      </c>
      <c r="S415" s="111">
        <f>IF(ISBLANK(R415),0,IF(ISNA(VLOOKUP(R415,'Form LTAHO Transaction'!$AH:$AH,1,FALSE)),1,0))</f>
        <v>0</v>
      </c>
    </row>
    <row r="416" spans="2:19" x14ac:dyDescent="0.25">
      <c r="B416" s="12"/>
      <c r="C416" s="12"/>
      <c r="D416" s="12"/>
      <c r="E416" s="12"/>
      <c r="F416" s="12"/>
      <c r="G416" s="33"/>
      <c r="H416" s="34"/>
      <c r="I416" s="34"/>
      <c r="L416" s="111">
        <f t="shared" si="18"/>
        <v>0</v>
      </c>
      <c r="M416" s="111">
        <f t="shared" si="19"/>
        <v>0</v>
      </c>
      <c r="N416" s="111">
        <f>IF(ISBLANK(B416),0,IF(ISNA(VLOOKUP(B416,'Form LTAHO General'!$B:$B,1,FALSE)),1,0))</f>
        <v>0</v>
      </c>
      <c r="O416" s="111">
        <f>IF(ISBLANK(D416),0,IF(ISNA(VLOOKUP(D416,'Form LTAHO Dropdowns (Hidden)'!$H$1:$H$2,1,FALSE)),1,0))</f>
        <v>0</v>
      </c>
      <c r="P416" s="111">
        <f>IF(ISBLANK(E416),0,IF(ISNA(VLOOKUP(E416,'Form LTAHO Dropdowns (Hidden)'!$I$1:$I$12,1,FALSE)),1,0))</f>
        <v>0</v>
      </c>
      <c r="Q416" s="111">
        <f>IF(ISBLANK(I416),0,IF(ISNA(VLOOKUP(I416,'Form LTAHO Dropdowns (Hidden)'!$N$1:$N$4,1,FALSE)),1,0))</f>
        <v>0</v>
      </c>
      <c r="R416" s="111" t="str">
        <f t="shared" si="20"/>
        <v/>
      </c>
      <c r="S416" s="111">
        <f>IF(ISBLANK(R416),0,IF(ISNA(VLOOKUP(R416,'Form LTAHO Transaction'!$AH:$AH,1,FALSE)),1,0))</f>
        <v>0</v>
      </c>
    </row>
    <row r="417" spans="2:19" x14ac:dyDescent="0.25">
      <c r="B417" s="12"/>
      <c r="C417" s="12"/>
      <c r="D417" s="12"/>
      <c r="E417" s="12"/>
      <c r="F417" s="12"/>
      <c r="G417" s="33"/>
      <c r="H417" s="34"/>
      <c r="I417" s="34"/>
      <c r="L417" s="111">
        <f t="shared" si="18"/>
        <v>0</v>
      </c>
      <c r="M417" s="111">
        <f t="shared" si="19"/>
        <v>0</v>
      </c>
      <c r="N417" s="111">
        <f>IF(ISBLANK(B417),0,IF(ISNA(VLOOKUP(B417,'Form LTAHO General'!$B:$B,1,FALSE)),1,0))</f>
        <v>0</v>
      </c>
      <c r="O417" s="111">
        <f>IF(ISBLANK(D417),0,IF(ISNA(VLOOKUP(D417,'Form LTAHO Dropdowns (Hidden)'!$H$1:$H$2,1,FALSE)),1,0))</f>
        <v>0</v>
      </c>
      <c r="P417" s="111">
        <f>IF(ISBLANK(E417),0,IF(ISNA(VLOOKUP(E417,'Form LTAHO Dropdowns (Hidden)'!$I$1:$I$12,1,FALSE)),1,0))</f>
        <v>0</v>
      </c>
      <c r="Q417" s="111">
        <f>IF(ISBLANK(I417),0,IF(ISNA(VLOOKUP(I417,'Form LTAHO Dropdowns (Hidden)'!$N$1:$N$4,1,FALSE)),1,0))</f>
        <v>0</v>
      </c>
      <c r="R417" s="111" t="str">
        <f t="shared" si="20"/>
        <v/>
      </c>
      <c r="S417" s="111">
        <f>IF(ISBLANK(R417),0,IF(ISNA(VLOOKUP(R417,'Form LTAHO Transaction'!$AH:$AH,1,FALSE)),1,0))</f>
        <v>0</v>
      </c>
    </row>
    <row r="418" spans="2:19" x14ac:dyDescent="0.25">
      <c r="B418" s="12"/>
      <c r="C418" s="12"/>
      <c r="D418" s="12"/>
      <c r="E418" s="12"/>
      <c r="F418" s="12"/>
      <c r="G418" s="33"/>
      <c r="H418" s="34"/>
      <c r="I418" s="34"/>
      <c r="L418" s="111">
        <f t="shared" si="18"/>
        <v>0</v>
      </c>
      <c r="M418" s="111">
        <f t="shared" si="19"/>
        <v>0</v>
      </c>
      <c r="N418" s="111">
        <f>IF(ISBLANK(B418),0,IF(ISNA(VLOOKUP(B418,'Form LTAHO General'!$B:$B,1,FALSE)),1,0))</f>
        <v>0</v>
      </c>
      <c r="O418" s="111">
        <f>IF(ISBLANK(D418),0,IF(ISNA(VLOOKUP(D418,'Form LTAHO Dropdowns (Hidden)'!$H$1:$H$2,1,FALSE)),1,0))</f>
        <v>0</v>
      </c>
      <c r="P418" s="111">
        <f>IF(ISBLANK(E418),0,IF(ISNA(VLOOKUP(E418,'Form LTAHO Dropdowns (Hidden)'!$I$1:$I$12,1,FALSE)),1,0))</f>
        <v>0</v>
      </c>
      <c r="Q418" s="111">
        <f>IF(ISBLANK(I418),0,IF(ISNA(VLOOKUP(I418,'Form LTAHO Dropdowns (Hidden)'!$N$1:$N$4,1,FALSE)),1,0))</f>
        <v>0</v>
      </c>
      <c r="R418" s="111" t="str">
        <f t="shared" si="20"/>
        <v/>
      </c>
      <c r="S418" s="111">
        <f>IF(ISBLANK(R418),0,IF(ISNA(VLOOKUP(R418,'Form LTAHO Transaction'!$AH:$AH,1,FALSE)),1,0))</f>
        <v>0</v>
      </c>
    </row>
    <row r="419" spans="2:19" x14ac:dyDescent="0.25">
      <c r="B419" s="12"/>
      <c r="C419" s="12"/>
      <c r="D419" s="12"/>
      <c r="E419" s="12"/>
      <c r="F419" s="12"/>
      <c r="G419" s="33"/>
      <c r="H419" s="34"/>
      <c r="I419" s="34"/>
      <c r="L419" s="111">
        <f t="shared" si="18"/>
        <v>0</v>
      </c>
      <c r="M419" s="111">
        <f t="shared" si="19"/>
        <v>0</v>
      </c>
      <c r="N419" s="111">
        <f>IF(ISBLANK(B419),0,IF(ISNA(VLOOKUP(B419,'Form LTAHO General'!$B:$B,1,FALSE)),1,0))</f>
        <v>0</v>
      </c>
      <c r="O419" s="111">
        <f>IF(ISBLANK(D419),0,IF(ISNA(VLOOKUP(D419,'Form LTAHO Dropdowns (Hidden)'!$H$1:$H$2,1,FALSE)),1,0))</f>
        <v>0</v>
      </c>
      <c r="P419" s="111">
        <f>IF(ISBLANK(E419),0,IF(ISNA(VLOOKUP(E419,'Form LTAHO Dropdowns (Hidden)'!$I$1:$I$12,1,FALSE)),1,0))</f>
        <v>0</v>
      </c>
      <c r="Q419" s="111">
        <f>IF(ISBLANK(I419),0,IF(ISNA(VLOOKUP(I419,'Form LTAHO Dropdowns (Hidden)'!$N$1:$N$4,1,FALSE)),1,0))</f>
        <v>0</v>
      </c>
      <c r="R419" s="111" t="str">
        <f t="shared" si="20"/>
        <v/>
      </c>
      <c r="S419" s="111">
        <f>IF(ISBLANK(R419),0,IF(ISNA(VLOOKUP(R419,'Form LTAHO Transaction'!$AH:$AH,1,FALSE)),1,0))</f>
        <v>0</v>
      </c>
    </row>
    <row r="420" spans="2:19" x14ac:dyDescent="0.25">
      <c r="B420" s="12"/>
      <c r="C420" s="12"/>
      <c r="D420" s="12"/>
      <c r="E420" s="12"/>
      <c r="F420" s="12"/>
      <c r="G420" s="33"/>
      <c r="H420" s="34"/>
      <c r="I420" s="34"/>
      <c r="L420" s="111">
        <f t="shared" si="18"/>
        <v>0</v>
      </c>
      <c r="M420" s="111">
        <f t="shared" si="19"/>
        <v>0</v>
      </c>
      <c r="N420" s="111">
        <f>IF(ISBLANK(B420),0,IF(ISNA(VLOOKUP(B420,'Form LTAHO General'!$B:$B,1,FALSE)),1,0))</f>
        <v>0</v>
      </c>
      <c r="O420" s="111">
        <f>IF(ISBLANK(D420),0,IF(ISNA(VLOOKUP(D420,'Form LTAHO Dropdowns (Hidden)'!$H$1:$H$2,1,FALSE)),1,0))</f>
        <v>0</v>
      </c>
      <c r="P420" s="111">
        <f>IF(ISBLANK(E420),0,IF(ISNA(VLOOKUP(E420,'Form LTAHO Dropdowns (Hidden)'!$I$1:$I$12,1,FALSE)),1,0))</f>
        <v>0</v>
      </c>
      <c r="Q420" s="111">
        <f>IF(ISBLANK(I420),0,IF(ISNA(VLOOKUP(I420,'Form LTAHO Dropdowns (Hidden)'!$N$1:$N$4,1,FALSE)),1,0))</f>
        <v>0</v>
      </c>
      <c r="R420" s="111" t="str">
        <f t="shared" si="20"/>
        <v/>
      </c>
      <c r="S420" s="111">
        <f>IF(ISBLANK(R420),0,IF(ISNA(VLOOKUP(R420,'Form LTAHO Transaction'!$AH:$AH,1,FALSE)),1,0))</f>
        <v>0</v>
      </c>
    </row>
    <row r="421" spans="2:19" x14ac:dyDescent="0.25">
      <c r="B421" s="12"/>
      <c r="C421" s="12"/>
      <c r="D421" s="12"/>
      <c r="E421" s="12"/>
      <c r="F421" s="12"/>
      <c r="G421" s="33"/>
      <c r="H421" s="34"/>
      <c r="I421" s="34"/>
      <c r="L421" s="111">
        <f t="shared" si="18"/>
        <v>0</v>
      </c>
      <c r="M421" s="111">
        <f t="shared" si="19"/>
        <v>0</v>
      </c>
      <c r="N421" s="111">
        <f>IF(ISBLANK(B421),0,IF(ISNA(VLOOKUP(B421,'Form LTAHO General'!$B:$B,1,FALSE)),1,0))</f>
        <v>0</v>
      </c>
      <c r="O421" s="111">
        <f>IF(ISBLANK(D421),0,IF(ISNA(VLOOKUP(D421,'Form LTAHO Dropdowns (Hidden)'!$H$1:$H$2,1,FALSE)),1,0))</f>
        <v>0</v>
      </c>
      <c r="P421" s="111">
        <f>IF(ISBLANK(E421),0,IF(ISNA(VLOOKUP(E421,'Form LTAHO Dropdowns (Hidden)'!$I$1:$I$12,1,FALSE)),1,0))</f>
        <v>0</v>
      </c>
      <c r="Q421" s="111">
        <f>IF(ISBLANK(I421),0,IF(ISNA(VLOOKUP(I421,'Form LTAHO Dropdowns (Hidden)'!$N$1:$N$4,1,FALSE)),1,0))</f>
        <v>0</v>
      </c>
      <c r="R421" s="111" t="str">
        <f t="shared" si="20"/>
        <v/>
      </c>
      <c r="S421" s="111">
        <f>IF(ISBLANK(R421),0,IF(ISNA(VLOOKUP(R421,'Form LTAHO Transaction'!$AH:$AH,1,FALSE)),1,0))</f>
        <v>0</v>
      </c>
    </row>
    <row r="422" spans="2:19" x14ac:dyDescent="0.25">
      <c r="B422" s="12"/>
      <c r="C422" s="12"/>
      <c r="D422" s="12"/>
      <c r="E422" s="12"/>
      <c r="F422" s="12"/>
      <c r="G422" s="33"/>
      <c r="H422" s="34"/>
      <c r="I422" s="34"/>
      <c r="L422" s="111">
        <f t="shared" si="18"/>
        <v>0</v>
      </c>
      <c r="M422" s="111">
        <f t="shared" si="19"/>
        <v>0</v>
      </c>
      <c r="N422" s="111">
        <f>IF(ISBLANK(B422),0,IF(ISNA(VLOOKUP(B422,'Form LTAHO General'!$B:$B,1,FALSE)),1,0))</f>
        <v>0</v>
      </c>
      <c r="O422" s="111">
        <f>IF(ISBLANK(D422),0,IF(ISNA(VLOOKUP(D422,'Form LTAHO Dropdowns (Hidden)'!$H$1:$H$2,1,FALSE)),1,0))</f>
        <v>0</v>
      </c>
      <c r="P422" s="111">
        <f>IF(ISBLANK(E422),0,IF(ISNA(VLOOKUP(E422,'Form LTAHO Dropdowns (Hidden)'!$I$1:$I$12,1,FALSE)),1,0))</f>
        <v>0</v>
      </c>
      <c r="Q422" s="111">
        <f>IF(ISBLANK(I422),0,IF(ISNA(VLOOKUP(I422,'Form LTAHO Dropdowns (Hidden)'!$N$1:$N$4,1,FALSE)),1,0))</f>
        <v>0</v>
      </c>
      <c r="R422" s="111" t="str">
        <f t="shared" si="20"/>
        <v/>
      </c>
      <c r="S422" s="111">
        <f>IF(ISBLANK(R422),0,IF(ISNA(VLOOKUP(R422,'Form LTAHO Transaction'!$AH:$AH,1,FALSE)),1,0))</f>
        <v>0</v>
      </c>
    </row>
    <row r="423" spans="2:19" x14ac:dyDescent="0.25">
      <c r="B423" s="12"/>
      <c r="C423" s="12"/>
      <c r="D423" s="12"/>
      <c r="E423" s="12"/>
      <c r="F423" s="12"/>
      <c r="G423" s="33"/>
      <c r="H423" s="34"/>
      <c r="I423" s="34"/>
      <c r="L423" s="111">
        <f t="shared" si="18"/>
        <v>0</v>
      </c>
      <c r="M423" s="111">
        <f t="shared" si="19"/>
        <v>0</v>
      </c>
      <c r="N423" s="111">
        <f>IF(ISBLANK(B423),0,IF(ISNA(VLOOKUP(B423,'Form LTAHO General'!$B:$B,1,FALSE)),1,0))</f>
        <v>0</v>
      </c>
      <c r="O423" s="111">
        <f>IF(ISBLANK(D423),0,IF(ISNA(VLOOKUP(D423,'Form LTAHO Dropdowns (Hidden)'!$H$1:$H$2,1,FALSE)),1,0))</f>
        <v>0</v>
      </c>
      <c r="P423" s="111">
        <f>IF(ISBLANK(E423),0,IF(ISNA(VLOOKUP(E423,'Form LTAHO Dropdowns (Hidden)'!$I$1:$I$12,1,FALSE)),1,0))</f>
        <v>0</v>
      </c>
      <c r="Q423" s="111">
        <f>IF(ISBLANK(I423),0,IF(ISNA(VLOOKUP(I423,'Form LTAHO Dropdowns (Hidden)'!$N$1:$N$4,1,FALSE)),1,0))</f>
        <v>0</v>
      </c>
      <c r="R423" s="111" t="str">
        <f t="shared" si="20"/>
        <v/>
      </c>
      <c r="S423" s="111">
        <f>IF(ISBLANK(R423),0,IF(ISNA(VLOOKUP(R423,'Form LTAHO Transaction'!$AH:$AH,1,FALSE)),1,0))</f>
        <v>0</v>
      </c>
    </row>
    <row r="424" spans="2:19" x14ac:dyDescent="0.25">
      <c r="B424" s="12"/>
      <c r="C424" s="12"/>
      <c r="D424" s="12"/>
      <c r="E424" s="12"/>
      <c r="F424" s="12"/>
      <c r="G424" s="33"/>
      <c r="H424" s="34"/>
      <c r="I424" s="34"/>
      <c r="L424" s="111">
        <f t="shared" si="18"/>
        <v>0</v>
      </c>
      <c r="M424" s="111">
        <f t="shared" si="19"/>
        <v>0</v>
      </c>
      <c r="N424" s="111">
        <f>IF(ISBLANK(B424),0,IF(ISNA(VLOOKUP(B424,'Form LTAHO General'!$B:$B,1,FALSE)),1,0))</f>
        <v>0</v>
      </c>
      <c r="O424" s="111">
        <f>IF(ISBLANK(D424),0,IF(ISNA(VLOOKUP(D424,'Form LTAHO Dropdowns (Hidden)'!$H$1:$H$2,1,FALSE)),1,0))</f>
        <v>0</v>
      </c>
      <c r="P424" s="111">
        <f>IF(ISBLANK(E424),0,IF(ISNA(VLOOKUP(E424,'Form LTAHO Dropdowns (Hidden)'!$I$1:$I$12,1,FALSE)),1,0))</f>
        <v>0</v>
      </c>
      <c r="Q424" s="111">
        <f>IF(ISBLANK(I424),0,IF(ISNA(VLOOKUP(I424,'Form LTAHO Dropdowns (Hidden)'!$N$1:$N$4,1,FALSE)),1,0))</f>
        <v>0</v>
      </c>
      <c r="R424" s="111" t="str">
        <f t="shared" si="20"/>
        <v/>
      </c>
      <c r="S424" s="111">
        <f>IF(ISBLANK(R424),0,IF(ISNA(VLOOKUP(R424,'Form LTAHO Transaction'!$AH:$AH,1,FALSE)),1,0))</f>
        <v>0</v>
      </c>
    </row>
    <row r="425" spans="2:19" x14ac:dyDescent="0.25">
      <c r="B425" s="12"/>
      <c r="C425" s="12"/>
      <c r="D425" s="12"/>
      <c r="E425" s="12"/>
      <c r="F425" s="12"/>
      <c r="G425" s="33"/>
      <c r="H425" s="34"/>
      <c r="I425" s="34"/>
      <c r="L425" s="111">
        <f t="shared" si="18"/>
        <v>0</v>
      </c>
      <c r="M425" s="111">
        <f t="shared" si="19"/>
        <v>0</v>
      </c>
      <c r="N425" s="111">
        <f>IF(ISBLANK(B425),0,IF(ISNA(VLOOKUP(B425,'Form LTAHO General'!$B:$B,1,FALSE)),1,0))</f>
        <v>0</v>
      </c>
      <c r="O425" s="111">
        <f>IF(ISBLANK(D425),0,IF(ISNA(VLOOKUP(D425,'Form LTAHO Dropdowns (Hidden)'!$H$1:$H$2,1,FALSE)),1,0))</f>
        <v>0</v>
      </c>
      <c r="P425" s="111">
        <f>IF(ISBLANK(E425),0,IF(ISNA(VLOOKUP(E425,'Form LTAHO Dropdowns (Hidden)'!$I$1:$I$12,1,FALSE)),1,0))</f>
        <v>0</v>
      </c>
      <c r="Q425" s="111">
        <f>IF(ISBLANK(I425),0,IF(ISNA(VLOOKUP(I425,'Form LTAHO Dropdowns (Hidden)'!$N$1:$N$4,1,FALSE)),1,0))</f>
        <v>0</v>
      </c>
      <c r="R425" s="111" t="str">
        <f t="shared" si="20"/>
        <v/>
      </c>
      <c r="S425" s="111">
        <f>IF(ISBLANK(R425),0,IF(ISNA(VLOOKUP(R425,'Form LTAHO Transaction'!$AH:$AH,1,FALSE)),1,0))</f>
        <v>0</v>
      </c>
    </row>
    <row r="426" spans="2:19" x14ac:dyDescent="0.25">
      <c r="B426" s="12"/>
      <c r="C426" s="12"/>
      <c r="D426" s="12"/>
      <c r="E426" s="12"/>
      <c r="F426" s="12"/>
      <c r="G426" s="33"/>
      <c r="H426" s="34"/>
      <c r="I426" s="34"/>
      <c r="L426" s="111">
        <f t="shared" si="18"/>
        <v>0</v>
      </c>
      <c r="M426" s="111">
        <f t="shared" si="19"/>
        <v>0</v>
      </c>
      <c r="N426" s="111">
        <f>IF(ISBLANK(B426),0,IF(ISNA(VLOOKUP(B426,'Form LTAHO General'!$B:$B,1,FALSE)),1,0))</f>
        <v>0</v>
      </c>
      <c r="O426" s="111">
        <f>IF(ISBLANK(D426),0,IF(ISNA(VLOOKUP(D426,'Form LTAHO Dropdowns (Hidden)'!$H$1:$H$2,1,FALSE)),1,0))</f>
        <v>0</v>
      </c>
      <c r="P426" s="111">
        <f>IF(ISBLANK(E426),0,IF(ISNA(VLOOKUP(E426,'Form LTAHO Dropdowns (Hidden)'!$I$1:$I$12,1,FALSE)),1,0))</f>
        <v>0</v>
      </c>
      <c r="Q426" s="111">
        <f>IF(ISBLANK(I426),0,IF(ISNA(VLOOKUP(I426,'Form LTAHO Dropdowns (Hidden)'!$N$1:$N$4,1,FALSE)),1,0))</f>
        <v>0</v>
      </c>
      <c r="R426" s="111" t="str">
        <f t="shared" si="20"/>
        <v/>
      </c>
      <c r="S426" s="111">
        <f>IF(ISBLANK(R426),0,IF(ISNA(VLOOKUP(R426,'Form LTAHO Transaction'!$AH:$AH,1,FALSE)),1,0))</f>
        <v>0</v>
      </c>
    </row>
    <row r="427" spans="2:19" x14ac:dyDescent="0.25">
      <c r="B427" s="12"/>
      <c r="C427" s="12"/>
      <c r="D427" s="12"/>
      <c r="E427" s="12"/>
      <c r="F427" s="12"/>
      <c r="G427" s="33"/>
      <c r="H427" s="34"/>
      <c r="I427" s="34"/>
      <c r="L427" s="111">
        <f t="shared" si="18"/>
        <v>0</v>
      </c>
      <c r="M427" s="111">
        <f t="shared" si="19"/>
        <v>0</v>
      </c>
      <c r="N427" s="111">
        <f>IF(ISBLANK(B427),0,IF(ISNA(VLOOKUP(B427,'Form LTAHO General'!$B:$B,1,FALSE)),1,0))</f>
        <v>0</v>
      </c>
      <c r="O427" s="111">
        <f>IF(ISBLANK(D427),0,IF(ISNA(VLOOKUP(D427,'Form LTAHO Dropdowns (Hidden)'!$H$1:$H$2,1,FALSE)),1,0))</f>
        <v>0</v>
      </c>
      <c r="P427" s="111">
        <f>IF(ISBLANK(E427),0,IF(ISNA(VLOOKUP(E427,'Form LTAHO Dropdowns (Hidden)'!$I$1:$I$12,1,FALSE)),1,0))</f>
        <v>0</v>
      </c>
      <c r="Q427" s="111">
        <f>IF(ISBLANK(I427),0,IF(ISNA(VLOOKUP(I427,'Form LTAHO Dropdowns (Hidden)'!$N$1:$N$4,1,FALSE)),1,0))</f>
        <v>0</v>
      </c>
      <c r="R427" s="111" t="str">
        <f t="shared" si="20"/>
        <v/>
      </c>
      <c r="S427" s="111">
        <f>IF(ISBLANK(R427),0,IF(ISNA(VLOOKUP(R427,'Form LTAHO Transaction'!$AH:$AH,1,FALSE)),1,0))</f>
        <v>0</v>
      </c>
    </row>
    <row r="428" spans="2:19" x14ac:dyDescent="0.25">
      <c r="B428" s="12"/>
      <c r="C428" s="12"/>
      <c r="D428" s="12"/>
      <c r="E428" s="12"/>
      <c r="F428" s="12"/>
      <c r="G428" s="33"/>
      <c r="H428" s="34"/>
      <c r="I428" s="34"/>
      <c r="L428" s="111">
        <f t="shared" si="18"/>
        <v>0</v>
      </c>
      <c r="M428" s="111">
        <f t="shared" si="19"/>
        <v>0</v>
      </c>
      <c r="N428" s="111">
        <f>IF(ISBLANK(B428),0,IF(ISNA(VLOOKUP(B428,'Form LTAHO General'!$B:$B,1,FALSE)),1,0))</f>
        <v>0</v>
      </c>
      <c r="O428" s="111">
        <f>IF(ISBLANK(D428),0,IF(ISNA(VLOOKUP(D428,'Form LTAHO Dropdowns (Hidden)'!$H$1:$H$2,1,FALSE)),1,0))</f>
        <v>0</v>
      </c>
      <c r="P428" s="111">
        <f>IF(ISBLANK(E428),0,IF(ISNA(VLOOKUP(E428,'Form LTAHO Dropdowns (Hidden)'!$I$1:$I$12,1,FALSE)),1,0))</f>
        <v>0</v>
      </c>
      <c r="Q428" s="111">
        <f>IF(ISBLANK(I428),0,IF(ISNA(VLOOKUP(I428,'Form LTAHO Dropdowns (Hidden)'!$N$1:$N$4,1,FALSE)),1,0))</f>
        <v>0</v>
      </c>
      <c r="R428" s="111" t="str">
        <f t="shared" si="20"/>
        <v/>
      </c>
      <c r="S428" s="111">
        <f>IF(ISBLANK(R428),0,IF(ISNA(VLOOKUP(R428,'Form LTAHO Transaction'!$AH:$AH,1,FALSE)),1,0))</f>
        <v>0</v>
      </c>
    </row>
    <row r="429" spans="2:19" x14ac:dyDescent="0.25">
      <c r="B429" s="12"/>
      <c r="C429" s="12"/>
      <c r="D429" s="12"/>
      <c r="E429" s="12"/>
      <c r="F429" s="12"/>
      <c r="G429" s="33"/>
      <c r="H429" s="34"/>
      <c r="I429" s="34"/>
      <c r="L429" s="111">
        <f t="shared" si="18"/>
        <v>0</v>
      </c>
      <c r="M429" s="111">
        <f t="shared" si="19"/>
        <v>0</v>
      </c>
      <c r="N429" s="111">
        <f>IF(ISBLANK(B429),0,IF(ISNA(VLOOKUP(B429,'Form LTAHO General'!$B:$B,1,FALSE)),1,0))</f>
        <v>0</v>
      </c>
      <c r="O429" s="111">
        <f>IF(ISBLANK(D429),0,IF(ISNA(VLOOKUP(D429,'Form LTAHO Dropdowns (Hidden)'!$H$1:$H$2,1,FALSE)),1,0))</f>
        <v>0</v>
      </c>
      <c r="P429" s="111">
        <f>IF(ISBLANK(E429),0,IF(ISNA(VLOOKUP(E429,'Form LTAHO Dropdowns (Hidden)'!$I$1:$I$12,1,FALSE)),1,0))</f>
        <v>0</v>
      </c>
      <c r="Q429" s="111">
        <f>IF(ISBLANK(I429),0,IF(ISNA(VLOOKUP(I429,'Form LTAHO Dropdowns (Hidden)'!$N$1:$N$4,1,FALSE)),1,0))</f>
        <v>0</v>
      </c>
      <c r="R429" s="111" t="str">
        <f t="shared" si="20"/>
        <v/>
      </c>
      <c r="S429" s="111">
        <f>IF(ISBLANK(R429),0,IF(ISNA(VLOOKUP(R429,'Form LTAHO Transaction'!$AH:$AH,1,FALSE)),1,0))</f>
        <v>0</v>
      </c>
    </row>
    <row r="430" spans="2:19" x14ac:dyDescent="0.25">
      <c r="B430" s="12"/>
      <c r="C430" s="12"/>
      <c r="D430" s="12"/>
      <c r="E430" s="12"/>
      <c r="F430" s="12"/>
      <c r="G430" s="33"/>
      <c r="H430" s="34"/>
      <c r="I430" s="34"/>
      <c r="L430" s="111">
        <f t="shared" si="18"/>
        <v>0</v>
      </c>
      <c r="M430" s="111">
        <f t="shared" si="19"/>
        <v>0</v>
      </c>
      <c r="N430" s="111">
        <f>IF(ISBLANK(B430),0,IF(ISNA(VLOOKUP(B430,'Form LTAHO General'!$B:$B,1,FALSE)),1,0))</f>
        <v>0</v>
      </c>
      <c r="O430" s="111">
        <f>IF(ISBLANK(D430),0,IF(ISNA(VLOOKUP(D430,'Form LTAHO Dropdowns (Hidden)'!$H$1:$H$2,1,FALSE)),1,0))</f>
        <v>0</v>
      </c>
      <c r="P430" s="111">
        <f>IF(ISBLANK(E430),0,IF(ISNA(VLOOKUP(E430,'Form LTAHO Dropdowns (Hidden)'!$I$1:$I$12,1,FALSE)),1,0))</f>
        <v>0</v>
      </c>
      <c r="Q430" s="111">
        <f>IF(ISBLANK(I430),0,IF(ISNA(VLOOKUP(I430,'Form LTAHO Dropdowns (Hidden)'!$N$1:$N$4,1,FALSE)),1,0))</f>
        <v>0</v>
      </c>
      <c r="R430" s="111" t="str">
        <f t="shared" si="20"/>
        <v/>
      </c>
      <c r="S430" s="111">
        <f>IF(ISBLANK(R430),0,IF(ISNA(VLOOKUP(R430,'Form LTAHO Transaction'!$AH:$AH,1,FALSE)),1,0))</f>
        <v>0</v>
      </c>
    </row>
    <row r="431" spans="2:19" x14ac:dyDescent="0.25">
      <c r="B431" s="12"/>
      <c r="C431" s="12"/>
      <c r="D431" s="12"/>
      <c r="E431" s="12"/>
      <c r="F431" s="12"/>
      <c r="G431" s="33"/>
      <c r="H431" s="34"/>
      <c r="I431" s="34"/>
      <c r="L431" s="111">
        <f t="shared" si="18"/>
        <v>0</v>
      </c>
      <c r="M431" s="111">
        <f t="shared" si="19"/>
        <v>0</v>
      </c>
      <c r="N431" s="111">
        <f>IF(ISBLANK(B431),0,IF(ISNA(VLOOKUP(B431,'Form LTAHO General'!$B:$B,1,FALSE)),1,0))</f>
        <v>0</v>
      </c>
      <c r="O431" s="111">
        <f>IF(ISBLANK(D431),0,IF(ISNA(VLOOKUP(D431,'Form LTAHO Dropdowns (Hidden)'!$H$1:$H$2,1,FALSE)),1,0))</f>
        <v>0</v>
      </c>
      <c r="P431" s="111">
        <f>IF(ISBLANK(E431),0,IF(ISNA(VLOOKUP(E431,'Form LTAHO Dropdowns (Hidden)'!$I$1:$I$12,1,FALSE)),1,0))</f>
        <v>0</v>
      </c>
      <c r="Q431" s="111">
        <f>IF(ISBLANK(I431),0,IF(ISNA(VLOOKUP(I431,'Form LTAHO Dropdowns (Hidden)'!$N$1:$N$4,1,FALSE)),1,0))</f>
        <v>0</v>
      </c>
      <c r="R431" s="111" t="str">
        <f t="shared" si="20"/>
        <v/>
      </c>
      <c r="S431" s="111">
        <f>IF(ISBLANK(R431),0,IF(ISNA(VLOOKUP(R431,'Form LTAHO Transaction'!$AH:$AH,1,FALSE)),1,0))</f>
        <v>0</v>
      </c>
    </row>
    <row r="432" spans="2:19" x14ac:dyDescent="0.25">
      <c r="B432" s="12"/>
      <c r="C432" s="12"/>
      <c r="D432" s="12"/>
      <c r="E432" s="12"/>
      <c r="F432" s="12"/>
      <c r="G432" s="33"/>
      <c r="H432" s="34"/>
      <c r="I432" s="34"/>
      <c r="L432" s="111">
        <f t="shared" si="18"/>
        <v>0</v>
      </c>
      <c r="M432" s="111">
        <f t="shared" si="19"/>
        <v>0</v>
      </c>
      <c r="N432" s="111">
        <f>IF(ISBLANK(B432),0,IF(ISNA(VLOOKUP(B432,'Form LTAHO General'!$B:$B,1,FALSE)),1,0))</f>
        <v>0</v>
      </c>
      <c r="O432" s="111">
        <f>IF(ISBLANK(D432),0,IF(ISNA(VLOOKUP(D432,'Form LTAHO Dropdowns (Hidden)'!$H$1:$H$2,1,FALSE)),1,0))</f>
        <v>0</v>
      </c>
      <c r="P432" s="111">
        <f>IF(ISBLANK(E432),0,IF(ISNA(VLOOKUP(E432,'Form LTAHO Dropdowns (Hidden)'!$I$1:$I$12,1,FALSE)),1,0))</f>
        <v>0</v>
      </c>
      <c r="Q432" s="111">
        <f>IF(ISBLANK(I432),0,IF(ISNA(VLOOKUP(I432,'Form LTAHO Dropdowns (Hidden)'!$N$1:$N$4,1,FALSE)),1,0))</f>
        <v>0</v>
      </c>
      <c r="R432" s="111" t="str">
        <f t="shared" si="20"/>
        <v/>
      </c>
      <c r="S432" s="111">
        <f>IF(ISBLANK(R432),0,IF(ISNA(VLOOKUP(R432,'Form LTAHO Transaction'!$AH:$AH,1,FALSE)),1,0))</f>
        <v>0</v>
      </c>
    </row>
    <row r="433" spans="2:19" x14ac:dyDescent="0.25">
      <c r="B433" s="12"/>
      <c r="C433" s="12"/>
      <c r="D433" s="12"/>
      <c r="E433" s="12"/>
      <c r="F433" s="12"/>
      <c r="G433" s="33"/>
      <c r="H433" s="34"/>
      <c r="I433" s="34"/>
      <c r="L433" s="111">
        <f t="shared" si="18"/>
        <v>0</v>
      </c>
      <c r="M433" s="111">
        <f t="shared" si="19"/>
        <v>0</v>
      </c>
      <c r="N433" s="111">
        <f>IF(ISBLANK(B433),0,IF(ISNA(VLOOKUP(B433,'Form LTAHO General'!$B:$B,1,FALSE)),1,0))</f>
        <v>0</v>
      </c>
      <c r="O433" s="111">
        <f>IF(ISBLANK(D433),0,IF(ISNA(VLOOKUP(D433,'Form LTAHO Dropdowns (Hidden)'!$H$1:$H$2,1,FALSE)),1,0))</f>
        <v>0</v>
      </c>
      <c r="P433" s="111">
        <f>IF(ISBLANK(E433),0,IF(ISNA(VLOOKUP(E433,'Form LTAHO Dropdowns (Hidden)'!$I$1:$I$12,1,FALSE)),1,0))</f>
        <v>0</v>
      </c>
      <c r="Q433" s="111">
        <f>IF(ISBLANK(I433),0,IF(ISNA(VLOOKUP(I433,'Form LTAHO Dropdowns (Hidden)'!$N$1:$N$4,1,FALSE)),1,0))</f>
        <v>0</v>
      </c>
      <c r="R433" s="111" t="str">
        <f t="shared" si="20"/>
        <v/>
      </c>
      <c r="S433" s="111">
        <f>IF(ISBLANK(R433),0,IF(ISNA(VLOOKUP(R433,'Form LTAHO Transaction'!$AH:$AH,1,FALSE)),1,0))</f>
        <v>0</v>
      </c>
    </row>
    <row r="434" spans="2:19" x14ac:dyDescent="0.25">
      <c r="B434" s="12"/>
      <c r="C434" s="12"/>
      <c r="D434" s="12"/>
      <c r="E434" s="12"/>
      <c r="F434" s="12"/>
      <c r="G434" s="33"/>
      <c r="H434" s="34"/>
      <c r="I434" s="34"/>
      <c r="L434" s="111">
        <f t="shared" si="18"/>
        <v>0</v>
      </c>
      <c r="M434" s="111">
        <f t="shared" si="19"/>
        <v>0</v>
      </c>
      <c r="N434" s="111">
        <f>IF(ISBLANK(B434),0,IF(ISNA(VLOOKUP(B434,'Form LTAHO General'!$B:$B,1,FALSE)),1,0))</f>
        <v>0</v>
      </c>
      <c r="O434" s="111">
        <f>IF(ISBLANK(D434),0,IF(ISNA(VLOOKUP(D434,'Form LTAHO Dropdowns (Hidden)'!$H$1:$H$2,1,FALSE)),1,0))</f>
        <v>0</v>
      </c>
      <c r="P434" s="111">
        <f>IF(ISBLANK(E434),0,IF(ISNA(VLOOKUP(E434,'Form LTAHO Dropdowns (Hidden)'!$I$1:$I$12,1,FALSE)),1,0))</f>
        <v>0</v>
      </c>
      <c r="Q434" s="111">
        <f>IF(ISBLANK(I434),0,IF(ISNA(VLOOKUP(I434,'Form LTAHO Dropdowns (Hidden)'!$N$1:$N$4,1,FALSE)),1,0))</f>
        <v>0</v>
      </c>
      <c r="R434" s="111" t="str">
        <f t="shared" si="20"/>
        <v/>
      </c>
      <c r="S434" s="111">
        <f>IF(ISBLANK(R434),0,IF(ISNA(VLOOKUP(R434,'Form LTAHO Transaction'!$AH:$AH,1,FALSE)),1,0))</f>
        <v>0</v>
      </c>
    </row>
    <row r="435" spans="2:19" x14ac:dyDescent="0.25">
      <c r="B435" s="12"/>
      <c r="C435" s="12"/>
      <c r="D435" s="12"/>
      <c r="E435" s="12"/>
      <c r="F435" s="12"/>
      <c r="G435" s="33"/>
      <c r="H435" s="34"/>
      <c r="I435" s="34"/>
      <c r="L435" s="111">
        <f t="shared" si="18"/>
        <v>0</v>
      </c>
      <c r="M435" s="111">
        <f t="shared" si="19"/>
        <v>0</v>
      </c>
      <c r="N435" s="111">
        <f>IF(ISBLANK(B435),0,IF(ISNA(VLOOKUP(B435,'Form LTAHO General'!$B:$B,1,FALSE)),1,0))</f>
        <v>0</v>
      </c>
      <c r="O435" s="111">
        <f>IF(ISBLANK(D435),0,IF(ISNA(VLOOKUP(D435,'Form LTAHO Dropdowns (Hidden)'!$H$1:$H$2,1,FALSE)),1,0))</f>
        <v>0</v>
      </c>
      <c r="P435" s="111">
        <f>IF(ISBLANK(E435),0,IF(ISNA(VLOOKUP(E435,'Form LTAHO Dropdowns (Hidden)'!$I$1:$I$12,1,FALSE)),1,0))</f>
        <v>0</v>
      </c>
      <c r="Q435" s="111">
        <f>IF(ISBLANK(I435),0,IF(ISNA(VLOOKUP(I435,'Form LTAHO Dropdowns (Hidden)'!$N$1:$N$4,1,FALSE)),1,0))</f>
        <v>0</v>
      </c>
      <c r="R435" s="111" t="str">
        <f t="shared" si="20"/>
        <v/>
      </c>
      <c r="S435" s="111">
        <f>IF(ISBLANK(R435),0,IF(ISNA(VLOOKUP(R435,'Form LTAHO Transaction'!$AH:$AH,1,FALSE)),1,0))</f>
        <v>0</v>
      </c>
    </row>
    <row r="436" spans="2:19" x14ac:dyDescent="0.25">
      <c r="B436" s="12"/>
      <c r="C436" s="12"/>
      <c r="D436" s="12"/>
      <c r="E436" s="12"/>
      <c r="F436" s="12"/>
      <c r="G436" s="33"/>
      <c r="H436" s="34"/>
      <c r="I436" s="34"/>
      <c r="L436" s="111">
        <f t="shared" si="18"/>
        <v>0</v>
      </c>
      <c r="M436" s="111">
        <f t="shared" si="19"/>
        <v>0</v>
      </c>
      <c r="N436" s="111">
        <f>IF(ISBLANK(B436),0,IF(ISNA(VLOOKUP(B436,'Form LTAHO General'!$B:$B,1,FALSE)),1,0))</f>
        <v>0</v>
      </c>
      <c r="O436" s="111">
        <f>IF(ISBLANK(D436),0,IF(ISNA(VLOOKUP(D436,'Form LTAHO Dropdowns (Hidden)'!$H$1:$H$2,1,FALSE)),1,0))</f>
        <v>0</v>
      </c>
      <c r="P436" s="111">
        <f>IF(ISBLANK(E436),0,IF(ISNA(VLOOKUP(E436,'Form LTAHO Dropdowns (Hidden)'!$I$1:$I$12,1,FALSE)),1,0))</f>
        <v>0</v>
      </c>
      <c r="Q436" s="111">
        <f>IF(ISBLANK(I436),0,IF(ISNA(VLOOKUP(I436,'Form LTAHO Dropdowns (Hidden)'!$N$1:$N$4,1,FALSE)),1,0))</f>
        <v>0</v>
      </c>
      <c r="R436" s="111" t="str">
        <f t="shared" si="20"/>
        <v/>
      </c>
      <c r="S436" s="111">
        <f>IF(ISBLANK(R436),0,IF(ISNA(VLOOKUP(R436,'Form LTAHO Transaction'!$AH:$AH,1,FALSE)),1,0))</f>
        <v>0</v>
      </c>
    </row>
    <row r="437" spans="2:19" x14ac:dyDescent="0.25">
      <c r="B437" s="12"/>
      <c r="C437" s="12"/>
      <c r="D437" s="12"/>
      <c r="E437" s="12"/>
      <c r="F437" s="12"/>
      <c r="G437" s="33"/>
      <c r="H437" s="34"/>
      <c r="I437" s="34"/>
      <c r="L437" s="111">
        <f t="shared" si="18"/>
        <v>0</v>
      </c>
      <c r="M437" s="111">
        <f t="shared" si="19"/>
        <v>0</v>
      </c>
      <c r="N437" s="111">
        <f>IF(ISBLANK(B437),0,IF(ISNA(VLOOKUP(B437,'Form LTAHO General'!$B:$B,1,FALSE)),1,0))</f>
        <v>0</v>
      </c>
      <c r="O437" s="111">
        <f>IF(ISBLANK(D437),0,IF(ISNA(VLOOKUP(D437,'Form LTAHO Dropdowns (Hidden)'!$H$1:$H$2,1,FALSE)),1,0))</f>
        <v>0</v>
      </c>
      <c r="P437" s="111">
        <f>IF(ISBLANK(E437),0,IF(ISNA(VLOOKUP(E437,'Form LTAHO Dropdowns (Hidden)'!$I$1:$I$12,1,FALSE)),1,0))</f>
        <v>0</v>
      </c>
      <c r="Q437" s="111">
        <f>IF(ISBLANK(I437),0,IF(ISNA(VLOOKUP(I437,'Form LTAHO Dropdowns (Hidden)'!$N$1:$N$4,1,FALSE)),1,0))</f>
        <v>0</v>
      </c>
      <c r="R437" s="111" t="str">
        <f t="shared" si="20"/>
        <v/>
      </c>
      <c r="S437" s="111">
        <f>IF(ISBLANK(R437),0,IF(ISNA(VLOOKUP(R437,'Form LTAHO Transaction'!$AH:$AH,1,FALSE)),1,0))</f>
        <v>0</v>
      </c>
    </row>
    <row r="438" spans="2:19" x14ac:dyDescent="0.25">
      <c r="B438" s="12"/>
      <c r="C438" s="12"/>
      <c r="D438" s="12"/>
      <c r="E438" s="12"/>
      <c r="F438" s="12"/>
      <c r="G438" s="33"/>
      <c r="H438" s="34"/>
      <c r="I438" s="34"/>
      <c r="L438" s="111">
        <f t="shared" si="18"/>
        <v>0</v>
      </c>
      <c r="M438" s="111">
        <f t="shared" si="19"/>
        <v>0</v>
      </c>
      <c r="N438" s="111">
        <f>IF(ISBLANK(B438),0,IF(ISNA(VLOOKUP(B438,'Form LTAHO General'!$B:$B,1,FALSE)),1,0))</f>
        <v>0</v>
      </c>
      <c r="O438" s="111">
        <f>IF(ISBLANK(D438),0,IF(ISNA(VLOOKUP(D438,'Form LTAHO Dropdowns (Hidden)'!$H$1:$H$2,1,FALSE)),1,0))</f>
        <v>0</v>
      </c>
      <c r="P438" s="111">
        <f>IF(ISBLANK(E438),0,IF(ISNA(VLOOKUP(E438,'Form LTAHO Dropdowns (Hidden)'!$I$1:$I$12,1,FALSE)),1,0))</f>
        <v>0</v>
      </c>
      <c r="Q438" s="111">
        <f>IF(ISBLANK(I438),0,IF(ISNA(VLOOKUP(I438,'Form LTAHO Dropdowns (Hidden)'!$N$1:$N$4,1,FALSE)),1,0))</f>
        <v>0</v>
      </c>
      <c r="R438" s="111" t="str">
        <f t="shared" si="20"/>
        <v/>
      </c>
      <c r="S438" s="111">
        <f>IF(ISBLANK(R438),0,IF(ISNA(VLOOKUP(R438,'Form LTAHO Transaction'!$AH:$AH,1,FALSE)),1,0))</f>
        <v>0</v>
      </c>
    </row>
    <row r="439" spans="2:19" x14ac:dyDescent="0.25">
      <c r="B439" s="12"/>
      <c r="C439" s="12"/>
      <c r="D439" s="12"/>
      <c r="E439" s="12"/>
      <c r="F439" s="12"/>
      <c r="G439" s="33"/>
      <c r="H439" s="34"/>
      <c r="I439" s="34"/>
      <c r="L439" s="111">
        <f t="shared" si="18"/>
        <v>0</v>
      </c>
      <c r="M439" s="111">
        <f t="shared" si="19"/>
        <v>0</v>
      </c>
      <c r="N439" s="111">
        <f>IF(ISBLANK(B439),0,IF(ISNA(VLOOKUP(B439,'Form LTAHO General'!$B:$B,1,FALSE)),1,0))</f>
        <v>0</v>
      </c>
      <c r="O439" s="111">
        <f>IF(ISBLANK(D439),0,IF(ISNA(VLOOKUP(D439,'Form LTAHO Dropdowns (Hidden)'!$H$1:$H$2,1,FALSE)),1,0))</f>
        <v>0</v>
      </c>
      <c r="P439" s="111">
        <f>IF(ISBLANK(E439),0,IF(ISNA(VLOOKUP(E439,'Form LTAHO Dropdowns (Hidden)'!$I$1:$I$12,1,FALSE)),1,0))</f>
        <v>0</v>
      </c>
      <c r="Q439" s="111">
        <f>IF(ISBLANK(I439),0,IF(ISNA(VLOOKUP(I439,'Form LTAHO Dropdowns (Hidden)'!$N$1:$N$4,1,FALSE)),1,0))</f>
        <v>0</v>
      </c>
      <c r="R439" s="111" t="str">
        <f t="shared" si="20"/>
        <v/>
      </c>
      <c r="S439" s="111">
        <f>IF(ISBLANK(R439),0,IF(ISNA(VLOOKUP(R439,'Form LTAHO Transaction'!$AH:$AH,1,FALSE)),1,0))</f>
        <v>0</v>
      </c>
    </row>
    <row r="440" spans="2:19" x14ac:dyDescent="0.25">
      <c r="B440" s="12"/>
      <c r="C440" s="12"/>
      <c r="D440" s="12"/>
      <c r="E440" s="12"/>
      <c r="F440" s="12"/>
      <c r="G440" s="33"/>
      <c r="H440" s="34"/>
      <c r="I440" s="34"/>
      <c r="L440" s="111">
        <f t="shared" si="18"/>
        <v>0</v>
      </c>
      <c r="M440" s="111">
        <f t="shared" si="19"/>
        <v>0</v>
      </c>
      <c r="N440" s="111">
        <f>IF(ISBLANK(B440),0,IF(ISNA(VLOOKUP(B440,'Form LTAHO General'!$B:$B,1,FALSE)),1,0))</f>
        <v>0</v>
      </c>
      <c r="O440" s="111">
        <f>IF(ISBLANK(D440),0,IF(ISNA(VLOOKUP(D440,'Form LTAHO Dropdowns (Hidden)'!$H$1:$H$2,1,FALSE)),1,0))</f>
        <v>0</v>
      </c>
      <c r="P440" s="111">
        <f>IF(ISBLANK(E440),0,IF(ISNA(VLOOKUP(E440,'Form LTAHO Dropdowns (Hidden)'!$I$1:$I$12,1,FALSE)),1,0))</f>
        <v>0</v>
      </c>
      <c r="Q440" s="111">
        <f>IF(ISBLANK(I440),0,IF(ISNA(VLOOKUP(I440,'Form LTAHO Dropdowns (Hidden)'!$N$1:$N$4,1,FALSE)),1,0))</f>
        <v>0</v>
      </c>
      <c r="R440" s="111" t="str">
        <f t="shared" si="20"/>
        <v/>
      </c>
      <c r="S440" s="111">
        <f>IF(ISBLANK(R440),0,IF(ISNA(VLOOKUP(R440,'Form LTAHO Transaction'!$AH:$AH,1,FALSE)),1,0))</f>
        <v>0</v>
      </c>
    </row>
    <row r="441" spans="2:19" x14ac:dyDescent="0.25">
      <c r="B441" s="12"/>
      <c r="C441" s="12"/>
      <c r="D441" s="12"/>
      <c r="E441" s="12"/>
      <c r="F441" s="12"/>
      <c r="G441" s="33"/>
      <c r="H441" s="34"/>
      <c r="I441" s="34"/>
      <c r="L441" s="111">
        <f t="shared" si="18"/>
        <v>0</v>
      </c>
      <c r="M441" s="111">
        <f t="shared" si="19"/>
        <v>0</v>
      </c>
      <c r="N441" s="111">
        <f>IF(ISBLANK(B441),0,IF(ISNA(VLOOKUP(B441,'Form LTAHO General'!$B:$B,1,FALSE)),1,0))</f>
        <v>0</v>
      </c>
      <c r="O441" s="111">
        <f>IF(ISBLANK(D441),0,IF(ISNA(VLOOKUP(D441,'Form LTAHO Dropdowns (Hidden)'!$H$1:$H$2,1,FALSE)),1,0))</f>
        <v>0</v>
      </c>
      <c r="P441" s="111">
        <f>IF(ISBLANK(E441),0,IF(ISNA(VLOOKUP(E441,'Form LTAHO Dropdowns (Hidden)'!$I$1:$I$12,1,FALSE)),1,0))</f>
        <v>0</v>
      </c>
      <c r="Q441" s="111">
        <f>IF(ISBLANK(I441),0,IF(ISNA(VLOOKUP(I441,'Form LTAHO Dropdowns (Hidden)'!$N$1:$N$4,1,FALSE)),1,0))</f>
        <v>0</v>
      </c>
      <c r="R441" s="111" t="str">
        <f t="shared" si="20"/>
        <v/>
      </c>
      <c r="S441" s="111">
        <f>IF(ISBLANK(R441),0,IF(ISNA(VLOOKUP(R441,'Form LTAHO Transaction'!$AH:$AH,1,FALSE)),1,0))</f>
        <v>0</v>
      </c>
    </row>
    <row r="442" spans="2:19" x14ac:dyDescent="0.25">
      <c r="B442" s="12"/>
      <c r="C442" s="12"/>
      <c r="D442" s="12"/>
      <c r="E442" s="12"/>
      <c r="F442" s="12"/>
      <c r="G442" s="33"/>
      <c r="H442" s="34"/>
      <c r="I442" s="34"/>
      <c r="L442" s="111">
        <f t="shared" si="18"/>
        <v>0</v>
      </c>
      <c r="M442" s="111">
        <f t="shared" si="19"/>
        <v>0</v>
      </c>
      <c r="N442" s="111">
        <f>IF(ISBLANK(B442),0,IF(ISNA(VLOOKUP(B442,'Form LTAHO General'!$B:$B,1,FALSE)),1,0))</f>
        <v>0</v>
      </c>
      <c r="O442" s="111">
        <f>IF(ISBLANK(D442),0,IF(ISNA(VLOOKUP(D442,'Form LTAHO Dropdowns (Hidden)'!$H$1:$H$2,1,FALSE)),1,0))</f>
        <v>0</v>
      </c>
      <c r="P442" s="111">
        <f>IF(ISBLANK(E442),0,IF(ISNA(VLOOKUP(E442,'Form LTAHO Dropdowns (Hidden)'!$I$1:$I$12,1,FALSE)),1,0))</f>
        <v>0</v>
      </c>
      <c r="Q442" s="111">
        <f>IF(ISBLANK(I442),0,IF(ISNA(VLOOKUP(I442,'Form LTAHO Dropdowns (Hidden)'!$N$1:$N$4,1,FALSE)),1,0))</f>
        <v>0</v>
      </c>
      <c r="R442" s="111" t="str">
        <f t="shared" si="20"/>
        <v/>
      </c>
      <c r="S442" s="111">
        <f>IF(ISBLANK(R442),0,IF(ISNA(VLOOKUP(R442,'Form LTAHO Transaction'!$AH:$AH,1,FALSE)),1,0))</f>
        <v>0</v>
      </c>
    </row>
    <row r="443" spans="2:19" x14ac:dyDescent="0.25">
      <c r="B443" s="12"/>
      <c r="C443" s="12"/>
      <c r="D443" s="12"/>
      <c r="E443" s="12"/>
      <c r="F443" s="12"/>
      <c r="G443" s="33"/>
      <c r="H443" s="34"/>
      <c r="I443" s="34"/>
      <c r="L443" s="111">
        <f t="shared" si="18"/>
        <v>0</v>
      </c>
      <c r="M443" s="111">
        <f t="shared" si="19"/>
        <v>0</v>
      </c>
      <c r="N443" s="111">
        <f>IF(ISBLANK(B443),0,IF(ISNA(VLOOKUP(B443,'Form LTAHO General'!$B:$B,1,FALSE)),1,0))</f>
        <v>0</v>
      </c>
      <c r="O443" s="111">
        <f>IF(ISBLANK(D443),0,IF(ISNA(VLOOKUP(D443,'Form LTAHO Dropdowns (Hidden)'!$H$1:$H$2,1,FALSE)),1,0))</f>
        <v>0</v>
      </c>
      <c r="P443" s="111">
        <f>IF(ISBLANK(E443),0,IF(ISNA(VLOOKUP(E443,'Form LTAHO Dropdowns (Hidden)'!$I$1:$I$12,1,FALSE)),1,0))</f>
        <v>0</v>
      </c>
      <c r="Q443" s="111">
        <f>IF(ISBLANK(I443),0,IF(ISNA(VLOOKUP(I443,'Form LTAHO Dropdowns (Hidden)'!$N$1:$N$4,1,FALSE)),1,0))</f>
        <v>0</v>
      </c>
      <c r="R443" s="111" t="str">
        <f t="shared" si="20"/>
        <v/>
      </c>
      <c r="S443" s="111">
        <f>IF(ISBLANK(R443),0,IF(ISNA(VLOOKUP(R443,'Form LTAHO Transaction'!$AH:$AH,1,FALSE)),1,0))</f>
        <v>0</v>
      </c>
    </row>
    <row r="444" spans="2:19" x14ac:dyDescent="0.25">
      <c r="B444" s="12"/>
      <c r="C444" s="12"/>
      <c r="D444" s="12"/>
      <c r="E444" s="12"/>
      <c r="F444" s="12"/>
      <c r="G444" s="33"/>
      <c r="H444" s="34"/>
      <c r="I444" s="34"/>
      <c r="L444" s="111">
        <f t="shared" si="18"/>
        <v>0</v>
      </c>
      <c r="M444" s="111">
        <f t="shared" si="19"/>
        <v>0</v>
      </c>
      <c r="N444" s="111">
        <f>IF(ISBLANK(B444),0,IF(ISNA(VLOOKUP(B444,'Form LTAHO General'!$B:$B,1,FALSE)),1,0))</f>
        <v>0</v>
      </c>
      <c r="O444" s="111">
        <f>IF(ISBLANK(D444),0,IF(ISNA(VLOOKUP(D444,'Form LTAHO Dropdowns (Hidden)'!$H$1:$H$2,1,FALSE)),1,0))</f>
        <v>0</v>
      </c>
      <c r="P444" s="111">
        <f>IF(ISBLANK(E444),0,IF(ISNA(VLOOKUP(E444,'Form LTAHO Dropdowns (Hidden)'!$I$1:$I$12,1,FALSE)),1,0))</f>
        <v>0</v>
      </c>
      <c r="Q444" s="111">
        <f>IF(ISBLANK(I444),0,IF(ISNA(VLOOKUP(I444,'Form LTAHO Dropdowns (Hidden)'!$N$1:$N$4,1,FALSE)),1,0))</f>
        <v>0</v>
      </c>
      <c r="R444" s="111" t="str">
        <f t="shared" si="20"/>
        <v/>
      </c>
      <c r="S444" s="111">
        <f>IF(ISBLANK(R444),0,IF(ISNA(VLOOKUP(R444,'Form LTAHO Transaction'!$AH:$AH,1,FALSE)),1,0))</f>
        <v>0</v>
      </c>
    </row>
    <row r="445" spans="2:19" x14ac:dyDescent="0.25">
      <c r="B445" s="12"/>
      <c r="C445" s="12"/>
      <c r="D445" s="12"/>
      <c r="E445" s="12"/>
      <c r="F445" s="12"/>
      <c r="G445" s="33"/>
      <c r="H445" s="34"/>
      <c r="I445" s="34"/>
      <c r="L445" s="111">
        <f t="shared" si="18"/>
        <v>0</v>
      </c>
      <c r="M445" s="111">
        <f t="shared" si="19"/>
        <v>0</v>
      </c>
      <c r="N445" s="111">
        <f>IF(ISBLANK(B445),0,IF(ISNA(VLOOKUP(B445,'Form LTAHO General'!$B:$B,1,FALSE)),1,0))</f>
        <v>0</v>
      </c>
      <c r="O445" s="111">
        <f>IF(ISBLANK(D445),0,IF(ISNA(VLOOKUP(D445,'Form LTAHO Dropdowns (Hidden)'!$H$1:$H$2,1,FALSE)),1,0))</f>
        <v>0</v>
      </c>
      <c r="P445" s="111">
        <f>IF(ISBLANK(E445),0,IF(ISNA(VLOOKUP(E445,'Form LTAHO Dropdowns (Hidden)'!$I$1:$I$12,1,FALSE)),1,0))</f>
        <v>0</v>
      </c>
      <c r="Q445" s="111">
        <f>IF(ISBLANK(I445),0,IF(ISNA(VLOOKUP(I445,'Form LTAHO Dropdowns (Hidden)'!$N$1:$N$4,1,FALSE)),1,0))</f>
        <v>0</v>
      </c>
      <c r="R445" s="111" t="str">
        <f t="shared" si="20"/>
        <v/>
      </c>
      <c r="S445" s="111">
        <f>IF(ISBLANK(R445),0,IF(ISNA(VLOOKUP(R445,'Form LTAHO Transaction'!$AH:$AH,1,FALSE)),1,0))</f>
        <v>0</v>
      </c>
    </row>
    <row r="446" spans="2:19" x14ac:dyDescent="0.25">
      <c r="B446" s="12"/>
      <c r="C446" s="12"/>
      <c r="D446" s="12"/>
      <c r="E446" s="12"/>
      <c r="F446" s="12"/>
      <c r="G446" s="33"/>
      <c r="H446" s="34"/>
      <c r="I446" s="34"/>
      <c r="L446" s="111">
        <f t="shared" si="18"/>
        <v>0</v>
      </c>
      <c r="M446" s="111">
        <f t="shared" si="19"/>
        <v>0</v>
      </c>
      <c r="N446" s="111">
        <f>IF(ISBLANK(B446),0,IF(ISNA(VLOOKUP(B446,'Form LTAHO General'!$B:$B,1,FALSE)),1,0))</f>
        <v>0</v>
      </c>
      <c r="O446" s="111">
        <f>IF(ISBLANK(D446),0,IF(ISNA(VLOOKUP(D446,'Form LTAHO Dropdowns (Hidden)'!$H$1:$H$2,1,FALSE)),1,0))</f>
        <v>0</v>
      </c>
      <c r="P446" s="111">
        <f>IF(ISBLANK(E446),0,IF(ISNA(VLOOKUP(E446,'Form LTAHO Dropdowns (Hidden)'!$I$1:$I$12,1,FALSE)),1,0))</f>
        <v>0</v>
      </c>
      <c r="Q446" s="111">
        <f>IF(ISBLANK(I446),0,IF(ISNA(VLOOKUP(I446,'Form LTAHO Dropdowns (Hidden)'!$N$1:$N$4,1,FALSE)),1,0))</f>
        <v>0</v>
      </c>
      <c r="R446" s="111" t="str">
        <f t="shared" si="20"/>
        <v/>
      </c>
      <c r="S446" s="111">
        <f>IF(ISBLANK(R446),0,IF(ISNA(VLOOKUP(R446,'Form LTAHO Transaction'!$AH:$AH,1,FALSE)),1,0))</f>
        <v>0</v>
      </c>
    </row>
    <row r="447" spans="2:19" x14ac:dyDescent="0.25">
      <c r="B447" s="12"/>
      <c r="C447" s="12"/>
      <c r="D447" s="12"/>
      <c r="E447" s="12"/>
      <c r="F447" s="12"/>
      <c r="G447" s="33"/>
      <c r="H447" s="34"/>
      <c r="I447" s="34"/>
      <c r="L447" s="111">
        <f t="shared" si="18"/>
        <v>0</v>
      </c>
      <c r="M447" s="111">
        <f t="shared" si="19"/>
        <v>0</v>
      </c>
      <c r="N447" s="111">
        <f>IF(ISBLANK(B447),0,IF(ISNA(VLOOKUP(B447,'Form LTAHO General'!$B:$B,1,FALSE)),1,0))</f>
        <v>0</v>
      </c>
      <c r="O447" s="111">
        <f>IF(ISBLANK(D447),0,IF(ISNA(VLOOKUP(D447,'Form LTAHO Dropdowns (Hidden)'!$H$1:$H$2,1,FALSE)),1,0))</f>
        <v>0</v>
      </c>
      <c r="P447" s="111">
        <f>IF(ISBLANK(E447),0,IF(ISNA(VLOOKUP(E447,'Form LTAHO Dropdowns (Hidden)'!$I$1:$I$12,1,FALSE)),1,0))</f>
        <v>0</v>
      </c>
      <c r="Q447" s="111">
        <f>IF(ISBLANK(I447),0,IF(ISNA(VLOOKUP(I447,'Form LTAHO Dropdowns (Hidden)'!$N$1:$N$4,1,FALSE)),1,0))</f>
        <v>0</v>
      </c>
      <c r="R447" s="111" t="str">
        <f t="shared" si="20"/>
        <v/>
      </c>
      <c r="S447" s="111">
        <f>IF(ISBLANK(R447),0,IF(ISNA(VLOOKUP(R447,'Form LTAHO Transaction'!$AH:$AH,1,FALSE)),1,0))</f>
        <v>0</v>
      </c>
    </row>
    <row r="448" spans="2:19" x14ac:dyDescent="0.25">
      <c r="B448" s="12"/>
      <c r="C448" s="12"/>
      <c r="D448" s="12"/>
      <c r="E448" s="12"/>
      <c r="F448" s="12"/>
      <c r="G448" s="33"/>
      <c r="H448" s="34"/>
      <c r="I448" s="34"/>
      <c r="L448" s="111">
        <f t="shared" si="18"/>
        <v>0</v>
      </c>
      <c r="M448" s="111">
        <f t="shared" si="19"/>
        <v>0</v>
      </c>
      <c r="N448" s="111">
        <f>IF(ISBLANK(B448),0,IF(ISNA(VLOOKUP(B448,'Form LTAHO General'!$B:$B,1,FALSE)),1,0))</f>
        <v>0</v>
      </c>
      <c r="O448" s="111">
        <f>IF(ISBLANK(D448),0,IF(ISNA(VLOOKUP(D448,'Form LTAHO Dropdowns (Hidden)'!$H$1:$H$2,1,FALSE)),1,0))</f>
        <v>0</v>
      </c>
      <c r="P448" s="111">
        <f>IF(ISBLANK(E448),0,IF(ISNA(VLOOKUP(E448,'Form LTAHO Dropdowns (Hidden)'!$I$1:$I$12,1,FALSE)),1,0))</f>
        <v>0</v>
      </c>
      <c r="Q448" s="111">
        <f>IF(ISBLANK(I448),0,IF(ISNA(VLOOKUP(I448,'Form LTAHO Dropdowns (Hidden)'!$N$1:$N$4,1,FALSE)),1,0))</f>
        <v>0</v>
      </c>
      <c r="R448" s="111" t="str">
        <f t="shared" si="20"/>
        <v/>
      </c>
      <c r="S448" s="111">
        <f>IF(ISBLANK(R448),0,IF(ISNA(VLOOKUP(R448,'Form LTAHO Transaction'!$AH:$AH,1,FALSE)),1,0))</f>
        <v>0</v>
      </c>
    </row>
    <row r="449" spans="2:19" x14ac:dyDescent="0.25">
      <c r="B449" s="12"/>
      <c r="C449" s="12"/>
      <c r="D449" s="12"/>
      <c r="E449" s="12"/>
      <c r="F449" s="12"/>
      <c r="G449" s="33"/>
      <c r="H449" s="34"/>
      <c r="I449" s="34"/>
      <c r="L449" s="111">
        <f t="shared" si="18"/>
        <v>0</v>
      </c>
      <c r="M449" s="111">
        <f t="shared" si="19"/>
        <v>0</v>
      </c>
      <c r="N449" s="111">
        <f>IF(ISBLANK(B449),0,IF(ISNA(VLOOKUP(B449,'Form LTAHO General'!$B:$B,1,FALSE)),1,0))</f>
        <v>0</v>
      </c>
      <c r="O449" s="111">
        <f>IF(ISBLANK(D449),0,IF(ISNA(VLOOKUP(D449,'Form LTAHO Dropdowns (Hidden)'!$H$1:$H$2,1,FALSE)),1,0))</f>
        <v>0</v>
      </c>
      <c r="P449" s="111">
        <f>IF(ISBLANK(E449),0,IF(ISNA(VLOOKUP(E449,'Form LTAHO Dropdowns (Hidden)'!$I$1:$I$12,1,FALSE)),1,0))</f>
        <v>0</v>
      </c>
      <c r="Q449" s="111">
        <f>IF(ISBLANK(I449),0,IF(ISNA(VLOOKUP(I449,'Form LTAHO Dropdowns (Hidden)'!$N$1:$N$4,1,FALSE)),1,0))</f>
        <v>0</v>
      </c>
      <c r="R449" s="111" t="str">
        <f t="shared" si="20"/>
        <v/>
      </c>
      <c r="S449" s="111">
        <f>IF(ISBLANK(R449),0,IF(ISNA(VLOOKUP(R449,'Form LTAHO Transaction'!$AH:$AH,1,FALSE)),1,0))</f>
        <v>0</v>
      </c>
    </row>
    <row r="450" spans="2:19" x14ac:dyDescent="0.25">
      <c r="B450" s="12"/>
      <c r="C450" s="12"/>
      <c r="D450" s="12"/>
      <c r="E450" s="12"/>
      <c r="F450" s="12"/>
      <c r="G450" s="33"/>
      <c r="H450" s="34"/>
      <c r="I450" s="34"/>
      <c r="L450" s="111">
        <f t="shared" si="18"/>
        <v>0</v>
      </c>
      <c r="M450" s="111">
        <f t="shared" si="19"/>
        <v>0</v>
      </c>
      <c r="N450" s="111">
        <f>IF(ISBLANK(B450),0,IF(ISNA(VLOOKUP(B450,'Form LTAHO General'!$B:$B,1,FALSE)),1,0))</f>
        <v>0</v>
      </c>
      <c r="O450" s="111">
        <f>IF(ISBLANK(D450),0,IF(ISNA(VLOOKUP(D450,'Form LTAHO Dropdowns (Hidden)'!$H$1:$H$2,1,FALSE)),1,0))</f>
        <v>0</v>
      </c>
      <c r="P450" s="111">
        <f>IF(ISBLANK(E450),0,IF(ISNA(VLOOKUP(E450,'Form LTAHO Dropdowns (Hidden)'!$I$1:$I$12,1,FALSE)),1,0))</f>
        <v>0</v>
      </c>
      <c r="Q450" s="111">
        <f>IF(ISBLANK(I450),0,IF(ISNA(VLOOKUP(I450,'Form LTAHO Dropdowns (Hidden)'!$N$1:$N$4,1,FALSE)),1,0))</f>
        <v>0</v>
      </c>
      <c r="R450" s="111" t="str">
        <f t="shared" si="20"/>
        <v/>
      </c>
      <c r="S450" s="111">
        <f>IF(ISBLANK(R450),0,IF(ISNA(VLOOKUP(R450,'Form LTAHO Transaction'!$AH:$AH,1,FALSE)),1,0))</f>
        <v>0</v>
      </c>
    </row>
    <row r="451" spans="2:19" x14ac:dyDescent="0.25">
      <c r="B451" s="12"/>
      <c r="C451" s="12"/>
      <c r="D451" s="12"/>
      <c r="E451" s="12"/>
      <c r="F451" s="12"/>
      <c r="G451" s="33"/>
      <c r="H451" s="34"/>
      <c r="I451" s="34"/>
      <c r="L451" s="111">
        <f t="shared" si="18"/>
        <v>0</v>
      </c>
      <c r="M451" s="111">
        <f t="shared" si="19"/>
        <v>0</v>
      </c>
      <c r="N451" s="111">
        <f>IF(ISBLANK(B451),0,IF(ISNA(VLOOKUP(B451,'Form LTAHO General'!$B:$B,1,FALSE)),1,0))</f>
        <v>0</v>
      </c>
      <c r="O451" s="111">
        <f>IF(ISBLANK(D451),0,IF(ISNA(VLOOKUP(D451,'Form LTAHO Dropdowns (Hidden)'!$H$1:$H$2,1,FALSE)),1,0))</f>
        <v>0</v>
      </c>
      <c r="P451" s="111">
        <f>IF(ISBLANK(E451),0,IF(ISNA(VLOOKUP(E451,'Form LTAHO Dropdowns (Hidden)'!$I$1:$I$12,1,FALSE)),1,0))</f>
        <v>0</v>
      </c>
      <c r="Q451" s="111">
        <f>IF(ISBLANK(I451),0,IF(ISNA(VLOOKUP(I451,'Form LTAHO Dropdowns (Hidden)'!$N$1:$N$4,1,FALSE)),1,0))</f>
        <v>0</v>
      </c>
      <c r="R451" s="111" t="str">
        <f t="shared" si="20"/>
        <v/>
      </c>
      <c r="S451" s="111">
        <f>IF(ISBLANK(R451),0,IF(ISNA(VLOOKUP(R451,'Form LTAHO Transaction'!$AH:$AH,1,FALSE)),1,0))</f>
        <v>0</v>
      </c>
    </row>
    <row r="452" spans="2:19" x14ac:dyDescent="0.25">
      <c r="B452" s="12"/>
      <c r="C452" s="12"/>
      <c r="D452" s="12"/>
      <c r="E452" s="12"/>
      <c r="F452" s="12"/>
      <c r="G452" s="33"/>
      <c r="H452" s="34"/>
      <c r="I452" s="34"/>
      <c r="L452" s="111">
        <f t="shared" ref="L452:L491" si="21">IF(COUNTA(B452:I452)&gt;0,2-(COUNTA(B452:C452)),0)</f>
        <v>0</v>
      </c>
      <c r="M452" s="111">
        <f t="shared" ref="M452:M491" si="22">IF(E452="Others",COUNTBLANK(F452),0)</f>
        <v>0</v>
      </c>
      <c r="N452" s="111">
        <f>IF(ISBLANK(B452),0,IF(ISNA(VLOOKUP(B452,'Form LTAHO General'!$B:$B,1,FALSE)),1,0))</f>
        <v>0</v>
      </c>
      <c r="O452" s="111">
        <f>IF(ISBLANK(D452),0,IF(ISNA(VLOOKUP(D452,'Form LTAHO Dropdowns (Hidden)'!$H$1:$H$2,1,FALSE)),1,0))</f>
        <v>0</v>
      </c>
      <c r="P452" s="111">
        <f>IF(ISBLANK(E452),0,IF(ISNA(VLOOKUP(E452,'Form LTAHO Dropdowns (Hidden)'!$I$1:$I$12,1,FALSE)),1,0))</f>
        <v>0</v>
      </c>
      <c r="Q452" s="111">
        <f>IF(ISBLANK(I452),0,IF(ISNA(VLOOKUP(I452,'Form LTAHO Dropdowns (Hidden)'!$N$1:$N$4,1,FALSE)),1,0))</f>
        <v>0</v>
      </c>
      <c r="R452" s="111" t="str">
        <f t="shared" ref="R452:R491" si="23">_xlfn.CONCAT(B452:C452)</f>
        <v/>
      </c>
      <c r="S452" s="111">
        <f>IF(ISBLANK(R452),0,IF(ISNA(VLOOKUP(R452,'Form LTAHO Transaction'!$AH:$AH,1,FALSE)),1,0))</f>
        <v>0</v>
      </c>
    </row>
    <row r="453" spans="2:19" x14ac:dyDescent="0.25">
      <c r="B453" s="12"/>
      <c r="C453" s="12"/>
      <c r="D453" s="12"/>
      <c r="E453" s="12"/>
      <c r="F453" s="12"/>
      <c r="G453" s="33"/>
      <c r="H453" s="34"/>
      <c r="I453" s="34"/>
      <c r="L453" s="111">
        <f t="shared" si="21"/>
        <v>0</v>
      </c>
      <c r="M453" s="111">
        <f t="shared" si="22"/>
        <v>0</v>
      </c>
      <c r="N453" s="111">
        <f>IF(ISBLANK(B453),0,IF(ISNA(VLOOKUP(B453,'Form LTAHO General'!$B:$B,1,FALSE)),1,0))</f>
        <v>0</v>
      </c>
      <c r="O453" s="111">
        <f>IF(ISBLANK(D453),0,IF(ISNA(VLOOKUP(D453,'Form LTAHO Dropdowns (Hidden)'!$H$1:$H$2,1,FALSE)),1,0))</f>
        <v>0</v>
      </c>
      <c r="P453" s="111">
        <f>IF(ISBLANK(E453),0,IF(ISNA(VLOOKUP(E453,'Form LTAHO Dropdowns (Hidden)'!$I$1:$I$12,1,FALSE)),1,0))</f>
        <v>0</v>
      </c>
      <c r="Q453" s="111">
        <f>IF(ISBLANK(I453),0,IF(ISNA(VLOOKUP(I453,'Form LTAHO Dropdowns (Hidden)'!$N$1:$N$4,1,FALSE)),1,0))</f>
        <v>0</v>
      </c>
      <c r="R453" s="111" t="str">
        <f t="shared" si="23"/>
        <v/>
      </c>
      <c r="S453" s="111">
        <f>IF(ISBLANK(R453),0,IF(ISNA(VLOOKUP(R453,'Form LTAHO Transaction'!$AH:$AH,1,FALSE)),1,0))</f>
        <v>0</v>
      </c>
    </row>
    <row r="454" spans="2:19" x14ac:dyDescent="0.25">
      <c r="B454" s="12"/>
      <c r="C454" s="12"/>
      <c r="D454" s="12"/>
      <c r="E454" s="12"/>
      <c r="F454" s="12"/>
      <c r="G454" s="33"/>
      <c r="H454" s="34"/>
      <c r="I454" s="34"/>
      <c r="L454" s="111">
        <f t="shared" si="21"/>
        <v>0</v>
      </c>
      <c r="M454" s="111">
        <f t="shared" si="22"/>
        <v>0</v>
      </c>
      <c r="N454" s="111">
        <f>IF(ISBLANK(B454),0,IF(ISNA(VLOOKUP(B454,'Form LTAHO General'!$B:$B,1,FALSE)),1,0))</f>
        <v>0</v>
      </c>
      <c r="O454" s="111">
        <f>IF(ISBLANK(D454),0,IF(ISNA(VLOOKUP(D454,'Form LTAHO Dropdowns (Hidden)'!$H$1:$H$2,1,FALSE)),1,0))</f>
        <v>0</v>
      </c>
      <c r="P454" s="111">
        <f>IF(ISBLANK(E454),0,IF(ISNA(VLOOKUP(E454,'Form LTAHO Dropdowns (Hidden)'!$I$1:$I$12,1,FALSE)),1,0))</f>
        <v>0</v>
      </c>
      <c r="Q454" s="111">
        <f>IF(ISBLANK(I454),0,IF(ISNA(VLOOKUP(I454,'Form LTAHO Dropdowns (Hidden)'!$N$1:$N$4,1,FALSE)),1,0))</f>
        <v>0</v>
      </c>
      <c r="R454" s="111" t="str">
        <f t="shared" si="23"/>
        <v/>
      </c>
      <c r="S454" s="111">
        <f>IF(ISBLANK(R454),0,IF(ISNA(VLOOKUP(R454,'Form LTAHO Transaction'!$AH:$AH,1,FALSE)),1,0))</f>
        <v>0</v>
      </c>
    </row>
    <row r="455" spans="2:19" x14ac:dyDescent="0.25">
      <c r="B455" s="12"/>
      <c r="C455" s="12"/>
      <c r="D455" s="12"/>
      <c r="E455" s="12"/>
      <c r="F455" s="12"/>
      <c r="G455" s="33"/>
      <c r="H455" s="34"/>
      <c r="I455" s="34"/>
      <c r="L455" s="111">
        <f t="shared" si="21"/>
        <v>0</v>
      </c>
      <c r="M455" s="111">
        <f t="shared" si="22"/>
        <v>0</v>
      </c>
      <c r="N455" s="111">
        <f>IF(ISBLANK(B455),0,IF(ISNA(VLOOKUP(B455,'Form LTAHO General'!$B:$B,1,FALSE)),1,0))</f>
        <v>0</v>
      </c>
      <c r="O455" s="111">
        <f>IF(ISBLANK(D455),0,IF(ISNA(VLOOKUP(D455,'Form LTAHO Dropdowns (Hidden)'!$H$1:$H$2,1,FALSE)),1,0))</f>
        <v>0</v>
      </c>
      <c r="P455" s="111">
        <f>IF(ISBLANK(E455),0,IF(ISNA(VLOOKUP(E455,'Form LTAHO Dropdowns (Hidden)'!$I$1:$I$12,1,FALSE)),1,0))</f>
        <v>0</v>
      </c>
      <c r="Q455" s="111">
        <f>IF(ISBLANK(I455),0,IF(ISNA(VLOOKUP(I455,'Form LTAHO Dropdowns (Hidden)'!$N$1:$N$4,1,FALSE)),1,0))</f>
        <v>0</v>
      </c>
      <c r="R455" s="111" t="str">
        <f t="shared" si="23"/>
        <v/>
      </c>
      <c r="S455" s="111">
        <f>IF(ISBLANK(R455),0,IF(ISNA(VLOOKUP(R455,'Form LTAHO Transaction'!$AH:$AH,1,FALSE)),1,0))</f>
        <v>0</v>
      </c>
    </row>
    <row r="456" spans="2:19" x14ac:dyDescent="0.25">
      <c r="B456" s="12"/>
      <c r="C456" s="12"/>
      <c r="D456" s="12"/>
      <c r="E456" s="12"/>
      <c r="F456" s="12"/>
      <c r="G456" s="33"/>
      <c r="H456" s="34"/>
      <c r="I456" s="34"/>
      <c r="L456" s="111">
        <f t="shared" si="21"/>
        <v>0</v>
      </c>
      <c r="M456" s="111">
        <f t="shared" si="22"/>
        <v>0</v>
      </c>
      <c r="N456" s="111">
        <f>IF(ISBLANK(B456),0,IF(ISNA(VLOOKUP(B456,'Form LTAHO General'!$B:$B,1,FALSE)),1,0))</f>
        <v>0</v>
      </c>
      <c r="O456" s="111">
        <f>IF(ISBLANK(D456),0,IF(ISNA(VLOOKUP(D456,'Form LTAHO Dropdowns (Hidden)'!$H$1:$H$2,1,FALSE)),1,0))</f>
        <v>0</v>
      </c>
      <c r="P456" s="111">
        <f>IF(ISBLANK(E456),0,IF(ISNA(VLOOKUP(E456,'Form LTAHO Dropdowns (Hidden)'!$I$1:$I$12,1,FALSE)),1,0))</f>
        <v>0</v>
      </c>
      <c r="Q456" s="111">
        <f>IF(ISBLANK(I456),0,IF(ISNA(VLOOKUP(I456,'Form LTAHO Dropdowns (Hidden)'!$N$1:$N$4,1,FALSE)),1,0))</f>
        <v>0</v>
      </c>
      <c r="R456" s="111" t="str">
        <f t="shared" si="23"/>
        <v/>
      </c>
      <c r="S456" s="111">
        <f>IF(ISBLANK(R456),0,IF(ISNA(VLOOKUP(R456,'Form LTAHO Transaction'!$AH:$AH,1,FALSE)),1,0))</f>
        <v>0</v>
      </c>
    </row>
    <row r="457" spans="2:19" x14ac:dyDescent="0.25">
      <c r="B457" s="12"/>
      <c r="C457" s="12"/>
      <c r="D457" s="12"/>
      <c r="E457" s="12"/>
      <c r="F457" s="12"/>
      <c r="G457" s="33"/>
      <c r="H457" s="34"/>
      <c r="I457" s="34"/>
      <c r="L457" s="111">
        <f t="shared" si="21"/>
        <v>0</v>
      </c>
      <c r="M457" s="111">
        <f t="shared" si="22"/>
        <v>0</v>
      </c>
      <c r="N457" s="111">
        <f>IF(ISBLANK(B457),0,IF(ISNA(VLOOKUP(B457,'Form LTAHO General'!$B:$B,1,FALSE)),1,0))</f>
        <v>0</v>
      </c>
      <c r="O457" s="111">
        <f>IF(ISBLANK(D457),0,IF(ISNA(VLOOKUP(D457,'Form LTAHO Dropdowns (Hidden)'!$H$1:$H$2,1,FALSE)),1,0))</f>
        <v>0</v>
      </c>
      <c r="P457" s="111">
        <f>IF(ISBLANK(E457),0,IF(ISNA(VLOOKUP(E457,'Form LTAHO Dropdowns (Hidden)'!$I$1:$I$12,1,FALSE)),1,0))</f>
        <v>0</v>
      </c>
      <c r="Q457" s="111">
        <f>IF(ISBLANK(I457),0,IF(ISNA(VLOOKUP(I457,'Form LTAHO Dropdowns (Hidden)'!$N$1:$N$4,1,FALSE)),1,0))</f>
        <v>0</v>
      </c>
      <c r="R457" s="111" t="str">
        <f t="shared" si="23"/>
        <v/>
      </c>
      <c r="S457" s="111">
        <f>IF(ISBLANK(R457),0,IF(ISNA(VLOOKUP(R457,'Form LTAHO Transaction'!$AH:$AH,1,FALSE)),1,0))</f>
        <v>0</v>
      </c>
    </row>
    <row r="458" spans="2:19" x14ac:dyDescent="0.25">
      <c r="B458" s="12"/>
      <c r="C458" s="12"/>
      <c r="D458" s="12"/>
      <c r="E458" s="12"/>
      <c r="F458" s="12"/>
      <c r="G458" s="33"/>
      <c r="H458" s="34"/>
      <c r="I458" s="34"/>
      <c r="L458" s="111">
        <f t="shared" si="21"/>
        <v>0</v>
      </c>
      <c r="M458" s="111">
        <f t="shared" si="22"/>
        <v>0</v>
      </c>
      <c r="N458" s="111">
        <f>IF(ISBLANK(B458),0,IF(ISNA(VLOOKUP(B458,'Form LTAHO General'!$B:$B,1,FALSE)),1,0))</f>
        <v>0</v>
      </c>
      <c r="O458" s="111">
        <f>IF(ISBLANK(D458),0,IF(ISNA(VLOOKUP(D458,'Form LTAHO Dropdowns (Hidden)'!$H$1:$H$2,1,FALSE)),1,0))</f>
        <v>0</v>
      </c>
      <c r="P458" s="111">
        <f>IF(ISBLANK(E458),0,IF(ISNA(VLOOKUP(E458,'Form LTAHO Dropdowns (Hidden)'!$I$1:$I$12,1,FALSE)),1,0))</f>
        <v>0</v>
      </c>
      <c r="Q458" s="111">
        <f>IF(ISBLANK(I458),0,IF(ISNA(VLOOKUP(I458,'Form LTAHO Dropdowns (Hidden)'!$N$1:$N$4,1,FALSE)),1,0))</f>
        <v>0</v>
      </c>
      <c r="R458" s="111" t="str">
        <f t="shared" si="23"/>
        <v/>
      </c>
      <c r="S458" s="111">
        <f>IF(ISBLANK(R458),0,IF(ISNA(VLOOKUP(R458,'Form LTAHO Transaction'!$AH:$AH,1,FALSE)),1,0))</f>
        <v>0</v>
      </c>
    </row>
    <row r="459" spans="2:19" x14ac:dyDescent="0.25">
      <c r="B459" s="12"/>
      <c r="C459" s="12"/>
      <c r="D459" s="12"/>
      <c r="E459" s="12"/>
      <c r="F459" s="12"/>
      <c r="G459" s="33"/>
      <c r="H459" s="34"/>
      <c r="I459" s="34"/>
      <c r="L459" s="111">
        <f t="shared" si="21"/>
        <v>0</v>
      </c>
      <c r="M459" s="111">
        <f t="shared" si="22"/>
        <v>0</v>
      </c>
      <c r="N459" s="111">
        <f>IF(ISBLANK(B459),0,IF(ISNA(VLOOKUP(B459,'Form LTAHO General'!$B:$B,1,FALSE)),1,0))</f>
        <v>0</v>
      </c>
      <c r="O459" s="111">
        <f>IF(ISBLANK(D459),0,IF(ISNA(VLOOKUP(D459,'Form LTAHO Dropdowns (Hidden)'!$H$1:$H$2,1,FALSE)),1,0))</f>
        <v>0</v>
      </c>
      <c r="P459" s="111">
        <f>IF(ISBLANK(E459),0,IF(ISNA(VLOOKUP(E459,'Form LTAHO Dropdowns (Hidden)'!$I$1:$I$12,1,FALSE)),1,0))</f>
        <v>0</v>
      </c>
      <c r="Q459" s="111">
        <f>IF(ISBLANK(I459),0,IF(ISNA(VLOOKUP(I459,'Form LTAHO Dropdowns (Hidden)'!$N$1:$N$4,1,FALSE)),1,0))</f>
        <v>0</v>
      </c>
      <c r="R459" s="111" t="str">
        <f t="shared" si="23"/>
        <v/>
      </c>
      <c r="S459" s="111">
        <f>IF(ISBLANK(R459),0,IF(ISNA(VLOOKUP(R459,'Form LTAHO Transaction'!$AH:$AH,1,FALSE)),1,0))</f>
        <v>0</v>
      </c>
    </row>
    <row r="460" spans="2:19" x14ac:dyDescent="0.25">
      <c r="B460" s="12"/>
      <c r="C460" s="12"/>
      <c r="D460" s="12"/>
      <c r="E460" s="12"/>
      <c r="F460" s="12"/>
      <c r="G460" s="33"/>
      <c r="H460" s="34"/>
      <c r="I460" s="34"/>
      <c r="L460" s="111">
        <f t="shared" si="21"/>
        <v>0</v>
      </c>
      <c r="M460" s="111">
        <f t="shared" si="22"/>
        <v>0</v>
      </c>
      <c r="N460" s="111">
        <f>IF(ISBLANK(B460),0,IF(ISNA(VLOOKUP(B460,'Form LTAHO General'!$B:$B,1,FALSE)),1,0))</f>
        <v>0</v>
      </c>
      <c r="O460" s="111">
        <f>IF(ISBLANK(D460),0,IF(ISNA(VLOOKUP(D460,'Form LTAHO Dropdowns (Hidden)'!$H$1:$H$2,1,FALSE)),1,0))</f>
        <v>0</v>
      </c>
      <c r="P460" s="111">
        <f>IF(ISBLANK(E460),0,IF(ISNA(VLOOKUP(E460,'Form LTAHO Dropdowns (Hidden)'!$I$1:$I$12,1,FALSE)),1,0))</f>
        <v>0</v>
      </c>
      <c r="Q460" s="111">
        <f>IF(ISBLANK(I460),0,IF(ISNA(VLOOKUP(I460,'Form LTAHO Dropdowns (Hidden)'!$N$1:$N$4,1,FALSE)),1,0))</f>
        <v>0</v>
      </c>
      <c r="R460" s="111" t="str">
        <f t="shared" si="23"/>
        <v/>
      </c>
      <c r="S460" s="111">
        <f>IF(ISBLANK(R460),0,IF(ISNA(VLOOKUP(R460,'Form LTAHO Transaction'!$AH:$AH,1,FALSE)),1,0))</f>
        <v>0</v>
      </c>
    </row>
    <row r="461" spans="2:19" x14ac:dyDescent="0.25">
      <c r="B461" s="12"/>
      <c r="C461" s="12"/>
      <c r="D461" s="12"/>
      <c r="E461" s="12"/>
      <c r="F461" s="12"/>
      <c r="G461" s="33"/>
      <c r="H461" s="34"/>
      <c r="I461" s="34"/>
      <c r="L461" s="111">
        <f t="shared" si="21"/>
        <v>0</v>
      </c>
      <c r="M461" s="111">
        <f t="shared" si="22"/>
        <v>0</v>
      </c>
      <c r="N461" s="111">
        <f>IF(ISBLANK(B461),0,IF(ISNA(VLOOKUP(B461,'Form LTAHO General'!$B:$B,1,FALSE)),1,0))</f>
        <v>0</v>
      </c>
      <c r="O461" s="111">
        <f>IF(ISBLANK(D461),0,IF(ISNA(VLOOKUP(D461,'Form LTAHO Dropdowns (Hidden)'!$H$1:$H$2,1,FALSE)),1,0))</f>
        <v>0</v>
      </c>
      <c r="P461" s="111">
        <f>IF(ISBLANK(E461),0,IF(ISNA(VLOOKUP(E461,'Form LTAHO Dropdowns (Hidden)'!$I$1:$I$12,1,FALSE)),1,0))</f>
        <v>0</v>
      </c>
      <c r="Q461" s="111">
        <f>IF(ISBLANK(I461),0,IF(ISNA(VLOOKUP(I461,'Form LTAHO Dropdowns (Hidden)'!$N$1:$N$4,1,FALSE)),1,0))</f>
        <v>0</v>
      </c>
      <c r="R461" s="111" t="str">
        <f t="shared" si="23"/>
        <v/>
      </c>
      <c r="S461" s="111">
        <f>IF(ISBLANK(R461),0,IF(ISNA(VLOOKUP(R461,'Form LTAHO Transaction'!$AH:$AH,1,FALSE)),1,0))</f>
        <v>0</v>
      </c>
    </row>
    <row r="462" spans="2:19" x14ac:dyDescent="0.25">
      <c r="B462" s="12"/>
      <c r="C462" s="12"/>
      <c r="D462" s="12"/>
      <c r="E462" s="12"/>
      <c r="F462" s="12"/>
      <c r="G462" s="33"/>
      <c r="H462" s="34"/>
      <c r="I462" s="34"/>
      <c r="L462" s="111">
        <f t="shared" si="21"/>
        <v>0</v>
      </c>
      <c r="M462" s="111">
        <f t="shared" si="22"/>
        <v>0</v>
      </c>
      <c r="N462" s="111">
        <f>IF(ISBLANK(B462),0,IF(ISNA(VLOOKUP(B462,'Form LTAHO General'!$B:$B,1,FALSE)),1,0))</f>
        <v>0</v>
      </c>
      <c r="O462" s="111">
        <f>IF(ISBLANK(D462),0,IF(ISNA(VLOOKUP(D462,'Form LTAHO Dropdowns (Hidden)'!$H$1:$H$2,1,FALSE)),1,0))</f>
        <v>0</v>
      </c>
      <c r="P462" s="111">
        <f>IF(ISBLANK(E462),0,IF(ISNA(VLOOKUP(E462,'Form LTAHO Dropdowns (Hidden)'!$I$1:$I$12,1,FALSE)),1,0))</f>
        <v>0</v>
      </c>
      <c r="Q462" s="111">
        <f>IF(ISBLANK(I462),0,IF(ISNA(VLOOKUP(I462,'Form LTAHO Dropdowns (Hidden)'!$N$1:$N$4,1,FALSE)),1,0))</f>
        <v>0</v>
      </c>
      <c r="R462" s="111" t="str">
        <f t="shared" si="23"/>
        <v/>
      </c>
      <c r="S462" s="111">
        <f>IF(ISBLANK(R462),0,IF(ISNA(VLOOKUP(R462,'Form LTAHO Transaction'!$AH:$AH,1,FALSE)),1,0))</f>
        <v>0</v>
      </c>
    </row>
    <row r="463" spans="2:19" x14ac:dyDescent="0.25">
      <c r="B463" s="12"/>
      <c r="C463" s="12"/>
      <c r="D463" s="12"/>
      <c r="E463" s="12"/>
      <c r="F463" s="12"/>
      <c r="G463" s="33"/>
      <c r="H463" s="34"/>
      <c r="I463" s="34"/>
      <c r="L463" s="111">
        <f t="shared" si="21"/>
        <v>0</v>
      </c>
      <c r="M463" s="111">
        <f t="shared" si="22"/>
        <v>0</v>
      </c>
      <c r="N463" s="111">
        <f>IF(ISBLANK(B463),0,IF(ISNA(VLOOKUP(B463,'Form LTAHO General'!$B:$B,1,FALSE)),1,0))</f>
        <v>0</v>
      </c>
      <c r="O463" s="111">
        <f>IF(ISBLANK(D463),0,IF(ISNA(VLOOKUP(D463,'Form LTAHO Dropdowns (Hidden)'!$H$1:$H$2,1,FALSE)),1,0))</f>
        <v>0</v>
      </c>
      <c r="P463" s="111">
        <f>IF(ISBLANK(E463),0,IF(ISNA(VLOOKUP(E463,'Form LTAHO Dropdowns (Hidden)'!$I$1:$I$12,1,FALSE)),1,0))</f>
        <v>0</v>
      </c>
      <c r="Q463" s="111">
        <f>IF(ISBLANK(I463),0,IF(ISNA(VLOOKUP(I463,'Form LTAHO Dropdowns (Hidden)'!$N$1:$N$4,1,FALSE)),1,0))</f>
        <v>0</v>
      </c>
      <c r="R463" s="111" t="str">
        <f t="shared" si="23"/>
        <v/>
      </c>
      <c r="S463" s="111">
        <f>IF(ISBLANK(R463),0,IF(ISNA(VLOOKUP(R463,'Form LTAHO Transaction'!$AH:$AH,1,FALSE)),1,0))</f>
        <v>0</v>
      </c>
    </row>
    <row r="464" spans="2:19" x14ac:dyDescent="0.25">
      <c r="B464" s="12"/>
      <c r="C464" s="12"/>
      <c r="D464" s="12"/>
      <c r="E464" s="12"/>
      <c r="F464" s="12"/>
      <c r="G464" s="33"/>
      <c r="H464" s="34"/>
      <c r="I464" s="34"/>
      <c r="L464" s="111">
        <f t="shared" si="21"/>
        <v>0</v>
      </c>
      <c r="M464" s="111">
        <f t="shared" si="22"/>
        <v>0</v>
      </c>
      <c r="N464" s="111">
        <f>IF(ISBLANK(B464),0,IF(ISNA(VLOOKUP(B464,'Form LTAHO General'!$B:$B,1,FALSE)),1,0))</f>
        <v>0</v>
      </c>
      <c r="O464" s="111">
        <f>IF(ISBLANK(D464),0,IF(ISNA(VLOOKUP(D464,'Form LTAHO Dropdowns (Hidden)'!$H$1:$H$2,1,FALSE)),1,0))</f>
        <v>0</v>
      </c>
      <c r="P464" s="111">
        <f>IF(ISBLANK(E464),0,IF(ISNA(VLOOKUP(E464,'Form LTAHO Dropdowns (Hidden)'!$I$1:$I$12,1,FALSE)),1,0))</f>
        <v>0</v>
      </c>
      <c r="Q464" s="111">
        <f>IF(ISBLANK(I464),0,IF(ISNA(VLOOKUP(I464,'Form LTAHO Dropdowns (Hidden)'!$N$1:$N$4,1,FALSE)),1,0))</f>
        <v>0</v>
      </c>
      <c r="R464" s="111" t="str">
        <f t="shared" si="23"/>
        <v/>
      </c>
      <c r="S464" s="111">
        <f>IF(ISBLANK(R464),0,IF(ISNA(VLOOKUP(R464,'Form LTAHO Transaction'!$AH:$AH,1,FALSE)),1,0))</f>
        <v>0</v>
      </c>
    </row>
    <row r="465" spans="2:19" x14ac:dyDescent="0.25">
      <c r="B465" s="12"/>
      <c r="C465" s="12"/>
      <c r="D465" s="12"/>
      <c r="E465" s="12"/>
      <c r="F465" s="12"/>
      <c r="G465" s="33"/>
      <c r="H465" s="34"/>
      <c r="I465" s="34"/>
      <c r="L465" s="111">
        <f t="shared" si="21"/>
        <v>0</v>
      </c>
      <c r="M465" s="111">
        <f t="shared" si="22"/>
        <v>0</v>
      </c>
      <c r="N465" s="111">
        <f>IF(ISBLANK(B465),0,IF(ISNA(VLOOKUP(B465,'Form LTAHO General'!$B:$B,1,FALSE)),1,0))</f>
        <v>0</v>
      </c>
      <c r="O465" s="111">
        <f>IF(ISBLANK(D465),0,IF(ISNA(VLOOKUP(D465,'Form LTAHO Dropdowns (Hidden)'!$H$1:$H$2,1,FALSE)),1,0))</f>
        <v>0</v>
      </c>
      <c r="P465" s="111">
        <f>IF(ISBLANK(E465),0,IF(ISNA(VLOOKUP(E465,'Form LTAHO Dropdowns (Hidden)'!$I$1:$I$12,1,FALSE)),1,0))</f>
        <v>0</v>
      </c>
      <c r="Q465" s="111">
        <f>IF(ISBLANK(I465),0,IF(ISNA(VLOOKUP(I465,'Form LTAHO Dropdowns (Hidden)'!$N$1:$N$4,1,FALSE)),1,0))</f>
        <v>0</v>
      </c>
      <c r="R465" s="111" t="str">
        <f t="shared" si="23"/>
        <v/>
      </c>
      <c r="S465" s="111">
        <f>IF(ISBLANK(R465),0,IF(ISNA(VLOOKUP(R465,'Form LTAHO Transaction'!$AH:$AH,1,FALSE)),1,0))</f>
        <v>0</v>
      </c>
    </row>
    <row r="466" spans="2:19" x14ac:dyDescent="0.25">
      <c r="B466" s="12"/>
      <c r="C466" s="12"/>
      <c r="D466" s="12"/>
      <c r="E466" s="12"/>
      <c r="F466" s="12"/>
      <c r="G466" s="33"/>
      <c r="H466" s="34"/>
      <c r="I466" s="34"/>
      <c r="L466" s="111">
        <f t="shared" si="21"/>
        <v>0</v>
      </c>
      <c r="M466" s="111">
        <f t="shared" si="22"/>
        <v>0</v>
      </c>
      <c r="N466" s="111">
        <f>IF(ISBLANK(B466),0,IF(ISNA(VLOOKUP(B466,'Form LTAHO General'!$B:$B,1,FALSE)),1,0))</f>
        <v>0</v>
      </c>
      <c r="O466" s="111">
        <f>IF(ISBLANK(D466),0,IF(ISNA(VLOOKUP(D466,'Form LTAHO Dropdowns (Hidden)'!$H$1:$H$2,1,FALSE)),1,0))</f>
        <v>0</v>
      </c>
      <c r="P466" s="111">
        <f>IF(ISBLANK(E466),0,IF(ISNA(VLOOKUP(E466,'Form LTAHO Dropdowns (Hidden)'!$I$1:$I$12,1,FALSE)),1,0))</f>
        <v>0</v>
      </c>
      <c r="Q466" s="111">
        <f>IF(ISBLANK(I466),0,IF(ISNA(VLOOKUP(I466,'Form LTAHO Dropdowns (Hidden)'!$N$1:$N$4,1,FALSE)),1,0))</f>
        <v>0</v>
      </c>
      <c r="R466" s="111" t="str">
        <f t="shared" si="23"/>
        <v/>
      </c>
      <c r="S466" s="111">
        <f>IF(ISBLANK(R466),0,IF(ISNA(VLOOKUP(R466,'Form LTAHO Transaction'!$AH:$AH,1,FALSE)),1,0))</f>
        <v>0</v>
      </c>
    </row>
    <row r="467" spans="2:19" x14ac:dyDescent="0.25">
      <c r="B467" s="12"/>
      <c r="C467" s="12"/>
      <c r="D467" s="12"/>
      <c r="E467" s="12"/>
      <c r="F467" s="12"/>
      <c r="G467" s="33"/>
      <c r="H467" s="34"/>
      <c r="I467" s="34"/>
      <c r="L467" s="111">
        <f t="shared" si="21"/>
        <v>0</v>
      </c>
      <c r="M467" s="111">
        <f t="shared" si="22"/>
        <v>0</v>
      </c>
      <c r="N467" s="111">
        <f>IF(ISBLANK(B467),0,IF(ISNA(VLOOKUP(B467,'Form LTAHO General'!$B:$B,1,FALSE)),1,0))</f>
        <v>0</v>
      </c>
      <c r="O467" s="111">
        <f>IF(ISBLANK(D467),0,IF(ISNA(VLOOKUP(D467,'Form LTAHO Dropdowns (Hidden)'!$H$1:$H$2,1,FALSE)),1,0))</f>
        <v>0</v>
      </c>
      <c r="P467" s="111">
        <f>IF(ISBLANK(E467),0,IF(ISNA(VLOOKUP(E467,'Form LTAHO Dropdowns (Hidden)'!$I$1:$I$12,1,FALSE)),1,0))</f>
        <v>0</v>
      </c>
      <c r="Q467" s="111">
        <f>IF(ISBLANK(I467),0,IF(ISNA(VLOOKUP(I467,'Form LTAHO Dropdowns (Hidden)'!$N$1:$N$4,1,FALSE)),1,0))</f>
        <v>0</v>
      </c>
      <c r="R467" s="111" t="str">
        <f t="shared" si="23"/>
        <v/>
      </c>
      <c r="S467" s="111">
        <f>IF(ISBLANK(R467),0,IF(ISNA(VLOOKUP(R467,'Form LTAHO Transaction'!$AH:$AH,1,FALSE)),1,0))</f>
        <v>0</v>
      </c>
    </row>
    <row r="468" spans="2:19" x14ac:dyDescent="0.25">
      <c r="B468" s="12"/>
      <c r="C468" s="12"/>
      <c r="D468" s="12"/>
      <c r="E468" s="12"/>
      <c r="F468" s="12"/>
      <c r="G468" s="33"/>
      <c r="H468" s="34"/>
      <c r="I468" s="34"/>
      <c r="L468" s="111">
        <f t="shared" si="21"/>
        <v>0</v>
      </c>
      <c r="M468" s="111">
        <f t="shared" si="22"/>
        <v>0</v>
      </c>
      <c r="N468" s="111">
        <f>IF(ISBLANK(B468),0,IF(ISNA(VLOOKUP(B468,'Form LTAHO General'!$B:$B,1,FALSE)),1,0))</f>
        <v>0</v>
      </c>
      <c r="O468" s="111">
        <f>IF(ISBLANK(D468),0,IF(ISNA(VLOOKUP(D468,'Form LTAHO Dropdowns (Hidden)'!$H$1:$H$2,1,FALSE)),1,0))</f>
        <v>0</v>
      </c>
      <c r="P468" s="111">
        <f>IF(ISBLANK(E468),0,IF(ISNA(VLOOKUP(E468,'Form LTAHO Dropdowns (Hidden)'!$I$1:$I$12,1,FALSE)),1,0))</f>
        <v>0</v>
      </c>
      <c r="Q468" s="111">
        <f>IF(ISBLANK(I468),0,IF(ISNA(VLOOKUP(I468,'Form LTAHO Dropdowns (Hidden)'!$N$1:$N$4,1,FALSE)),1,0))</f>
        <v>0</v>
      </c>
      <c r="R468" s="111" t="str">
        <f t="shared" si="23"/>
        <v/>
      </c>
      <c r="S468" s="111">
        <f>IF(ISBLANK(R468),0,IF(ISNA(VLOOKUP(R468,'Form LTAHO Transaction'!$AH:$AH,1,FALSE)),1,0))</f>
        <v>0</v>
      </c>
    </row>
    <row r="469" spans="2:19" x14ac:dyDescent="0.25">
      <c r="B469" s="12"/>
      <c r="C469" s="12"/>
      <c r="D469" s="12"/>
      <c r="E469" s="12"/>
      <c r="F469" s="12"/>
      <c r="G469" s="33"/>
      <c r="H469" s="34"/>
      <c r="I469" s="34"/>
      <c r="L469" s="111">
        <f t="shared" si="21"/>
        <v>0</v>
      </c>
      <c r="M469" s="111">
        <f t="shared" si="22"/>
        <v>0</v>
      </c>
      <c r="N469" s="111">
        <f>IF(ISBLANK(B469),0,IF(ISNA(VLOOKUP(B469,'Form LTAHO General'!$B:$B,1,FALSE)),1,0))</f>
        <v>0</v>
      </c>
      <c r="O469" s="111">
        <f>IF(ISBLANK(D469),0,IF(ISNA(VLOOKUP(D469,'Form LTAHO Dropdowns (Hidden)'!$H$1:$H$2,1,FALSE)),1,0))</f>
        <v>0</v>
      </c>
      <c r="P469" s="111">
        <f>IF(ISBLANK(E469),0,IF(ISNA(VLOOKUP(E469,'Form LTAHO Dropdowns (Hidden)'!$I$1:$I$12,1,FALSE)),1,0))</f>
        <v>0</v>
      </c>
      <c r="Q469" s="111">
        <f>IF(ISBLANK(I469),0,IF(ISNA(VLOOKUP(I469,'Form LTAHO Dropdowns (Hidden)'!$N$1:$N$4,1,FALSE)),1,0))</f>
        <v>0</v>
      </c>
      <c r="R469" s="111" t="str">
        <f t="shared" si="23"/>
        <v/>
      </c>
      <c r="S469" s="111">
        <f>IF(ISBLANK(R469),0,IF(ISNA(VLOOKUP(R469,'Form LTAHO Transaction'!$AH:$AH,1,FALSE)),1,0))</f>
        <v>0</v>
      </c>
    </row>
    <row r="470" spans="2:19" x14ac:dyDescent="0.25">
      <c r="B470" s="12"/>
      <c r="C470" s="12"/>
      <c r="D470" s="12"/>
      <c r="E470" s="12"/>
      <c r="F470" s="12"/>
      <c r="G470" s="33"/>
      <c r="H470" s="34"/>
      <c r="I470" s="34"/>
      <c r="L470" s="111">
        <f t="shared" si="21"/>
        <v>0</v>
      </c>
      <c r="M470" s="111">
        <f t="shared" si="22"/>
        <v>0</v>
      </c>
      <c r="N470" s="111">
        <f>IF(ISBLANK(B470),0,IF(ISNA(VLOOKUP(B470,'Form LTAHO General'!$B:$B,1,FALSE)),1,0))</f>
        <v>0</v>
      </c>
      <c r="O470" s="111">
        <f>IF(ISBLANK(D470),0,IF(ISNA(VLOOKUP(D470,'Form LTAHO Dropdowns (Hidden)'!$H$1:$H$2,1,FALSE)),1,0))</f>
        <v>0</v>
      </c>
      <c r="P470" s="111">
        <f>IF(ISBLANK(E470),0,IF(ISNA(VLOOKUP(E470,'Form LTAHO Dropdowns (Hidden)'!$I$1:$I$12,1,FALSE)),1,0))</f>
        <v>0</v>
      </c>
      <c r="Q470" s="111">
        <f>IF(ISBLANK(I470),0,IF(ISNA(VLOOKUP(I470,'Form LTAHO Dropdowns (Hidden)'!$N$1:$N$4,1,FALSE)),1,0))</f>
        <v>0</v>
      </c>
      <c r="R470" s="111" t="str">
        <f t="shared" si="23"/>
        <v/>
      </c>
      <c r="S470" s="111">
        <f>IF(ISBLANK(R470),0,IF(ISNA(VLOOKUP(R470,'Form LTAHO Transaction'!$AH:$AH,1,FALSE)),1,0))</f>
        <v>0</v>
      </c>
    </row>
    <row r="471" spans="2:19" x14ac:dyDescent="0.25">
      <c r="B471" s="12"/>
      <c r="C471" s="12"/>
      <c r="D471" s="12"/>
      <c r="E471" s="12"/>
      <c r="F471" s="12"/>
      <c r="G471" s="33"/>
      <c r="H471" s="34"/>
      <c r="I471" s="34"/>
      <c r="L471" s="111">
        <f t="shared" si="21"/>
        <v>0</v>
      </c>
      <c r="M471" s="111">
        <f t="shared" si="22"/>
        <v>0</v>
      </c>
      <c r="N471" s="111">
        <f>IF(ISBLANK(B471),0,IF(ISNA(VLOOKUP(B471,'Form LTAHO General'!$B:$B,1,FALSE)),1,0))</f>
        <v>0</v>
      </c>
      <c r="O471" s="111">
        <f>IF(ISBLANK(D471),0,IF(ISNA(VLOOKUP(D471,'Form LTAHO Dropdowns (Hidden)'!$H$1:$H$2,1,FALSE)),1,0))</f>
        <v>0</v>
      </c>
      <c r="P471" s="111">
        <f>IF(ISBLANK(E471),0,IF(ISNA(VLOOKUP(E471,'Form LTAHO Dropdowns (Hidden)'!$I$1:$I$12,1,FALSE)),1,0))</f>
        <v>0</v>
      </c>
      <c r="Q471" s="111">
        <f>IF(ISBLANK(I471),0,IF(ISNA(VLOOKUP(I471,'Form LTAHO Dropdowns (Hidden)'!$N$1:$N$4,1,FALSE)),1,0))</f>
        <v>0</v>
      </c>
      <c r="R471" s="111" t="str">
        <f t="shared" si="23"/>
        <v/>
      </c>
      <c r="S471" s="111">
        <f>IF(ISBLANK(R471),0,IF(ISNA(VLOOKUP(R471,'Form LTAHO Transaction'!$AH:$AH,1,FALSE)),1,0))</f>
        <v>0</v>
      </c>
    </row>
    <row r="472" spans="2:19" x14ac:dyDescent="0.25">
      <c r="B472" s="12"/>
      <c r="C472" s="12"/>
      <c r="D472" s="12"/>
      <c r="E472" s="12"/>
      <c r="F472" s="12"/>
      <c r="G472" s="33"/>
      <c r="H472" s="34"/>
      <c r="I472" s="34"/>
      <c r="L472" s="111">
        <f t="shared" si="21"/>
        <v>0</v>
      </c>
      <c r="M472" s="111">
        <f t="shared" si="22"/>
        <v>0</v>
      </c>
      <c r="N472" s="111">
        <f>IF(ISBLANK(B472),0,IF(ISNA(VLOOKUP(B472,'Form LTAHO General'!$B:$B,1,FALSE)),1,0))</f>
        <v>0</v>
      </c>
      <c r="O472" s="111">
        <f>IF(ISBLANK(D472),0,IF(ISNA(VLOOKUP(D472,'Form LTAHO Dropdowns (Hidden)'!$H$1:$H$2,1,FALSE)),1,0))</f>
        <v>0</v>
      </c>
      <c r="P472" s="111">
        <f>IF(ISBLANK(E472),0,IF(ISNA(VLOOKUP(E472,'Form LTAHO Dropdowns (Hidden)'!$I$1:$I$12,1,FALSE)),1,0))</f>
        <v>0</v>
      </c>
      <c r="Q472" s="111">
        <f>IF(ISBLANK(I472),0,IF(ISNA(VLOOKUP(I472,'Form LTAHO Dropdowns (Hidden)'!$N$1:$N$4,1,FALSE)),1,0))</f>
        <v>0</v>
      </c>
      <c r="R472" s="111" t="str">
        <f t="shared" si="23"/>
        <v/>
      </c>
      <c r="S472" s="111">
        <f>IF(ISBLANK(R472),0,IF(ISNA(VLOOKUP(R472,'Form LTAHO Transaction'!$AH:$AH,1,FALSE)),1,0))</f>
        <v>0</v>
      </c>
    </row>
    <row r="473" spans="2:19" x14ac:dyDescent="0.25">
      <c r="B473" s="12"/>
      <c r="C473" s="12"/>
      <c r="D473" s="12"/>
      <c r="E473" s="12"/>
      <c r="F473" s="12"/>
      <c r="G473" s="33"/>
      <c r="H473" s="34"/>
      <c r="I473" s="34"/>
      <c r="L473" s="111">
        <f t="shared" si="21"/>
        <v>0</v>
      </c>
      <c r="M473" s="111">
        <f t="shared" si="22"/>
        <v>0</v>
      </c>
      <c r="N473" s="111">
        <f>IF(ISBLANK(B473),0,IF(ISNA(VLOOKUP(B473,'Form LTAHO General'!$B:$B,1,FALSE)),1,0))</f>
        <v>0</v>
      </c>
      <c r="O473" s="111">
        <f>IF(ISBLANK(D473),0,IF(ISNA(VLOOKUP(D473,'Form LTAHO Dropdowns (Hidden)'!$H$1:$H$2,1,FALSE)),1,0))</f>
        <v>0</v>
      </c>
      <c r="P473" s="111">
        <f>IF(ISBLANK(E473),0,IF(ISNA(VLOOKUP(E473,'Form LTAHO Dropdowns (Hidden)'!$I$1:$I$12,1,FALSE)),1,0))</f>
        <v>0</v>
      </c>
      <c r="Q473" s="111">
        <f>IF(ISBLANK(I473),0,IF(ISNA(VLOOKUP(I473,'Form LTAHO Dropdowns (Hidden)'!$N$1:$N$4,1,FALSE)),1,0))</f>
        <v>0</v>
      </c>
      <c r="R473" s="111" t="str">
        <f t="shared" si="23"/>
        <v/>
      </c>
      <c r="S473" s="111">
        <f>IF(ISBLANK(R473),0,IF(ISNA(VLOOKUP(R473,'Form LTAHO Transaction'!$AH:$AH,1,FALSE)),1,0))</f>
        <v>0</v>
      </c>
    </row>
    <row r="474" spans="2:19" x14ac:dyDescent="0.25">
      <c r="B474" s="12"/>
      <c r="C474" s="12"/>
      <c r="D474" s="12"/>
      <c r="E474" s="12"/>
      <c r="F474" s="12"/>
      <c r="G474" s="33"/>
      <c r="H474" s="34"/>
      <c r="I474" s="34"/>
      <c r="L474" s="111">
        <f t="shared" si="21"/>
        <v>0</v>
      </c>
      <c r="M474" s="111">
        <f t="shared" si="22"/>
        <v>0</v>
      </c>
      <c r="N474" s="111">
        <f>IF(ISBLANK(B474),0,IF(ISNA(VLOOKUP(B474,'Form LTAHO General'!$B:$B,1,FALSE)),1,0))</f>
        <v>0</v>
      </c>
      <c r="O474" s="111">
        <f>IF(ISBLANK(D474),0,IF(ISNA(VLOOKUP(D474,'Form LTAHO Dropdowns (Hidden)'!$H$1:$H$2,1,FALSE)),1,0))</f>
        <v>0</v>
      </c>
      <c r="P474" s="111">
        <f>IF(ISBLANK(E474),0,IF(ISNA(VLOOKUP(E474,'Form LTAHO Dropdowns (Hidden)'!$I$1:$I$12,1,FALSE)),1,0))</f>
        <v>0</v>
      </c>
      <c r="Q474" s="111">
        <f>IF(ISBLANK(I474),0,IF(ISNA(VLOOKUP(I474,'Form LTAHO Dropdowns (Hidden)'!$N$1:$N$4,1,FALSE)),1,0))</f>
        <v>0</v>
      </c>
      <c r="R474" s="111" t="str">
        <f t="shared" si="23"/>
        <v/>
      </c>
      <c r="S474" s="111">
        <f>IF(ISBLANK(R474),0,IF(ISNA(VLOOKUP(R474,'Form LTAHO Transaction'!$AH:$AH,1,FALSE)),1,0))</f>
        <v>0</v>
      </c>
    </row>
    <row r="475" spans="2:19" x14ac:dyDescent="0.25">
      <c r="B475" s="12"/>
      <c r="C475" s="12"/>
      <c r="D475" s="12"/>
      <c r="E475" s="12"/>
      <c r="F475" s="12"/>
      <c r="G475" s="33"/>
      <c r="H475" s="34"/>
      <c r="I475" s="34"/>
      <c r="L475" s="111">
        <f t="shared" si="21"/>
        <v>0</v>
      </c>
      <c r="M475" s="111">
        <f t="shared" si="22"/>
        <v>0</v>
      </c>
      <c r="N475" s="111">
        <f>IF(ISBLANK(B475),0,IF(ISNA(VLOOKUP(B475,'Form LTAHO General'!$B:$B,1,FALSE)),1,0))</f>
        <v>0</v>
      </c>
      <c r="O475" s="111">
        <f>IF(ISBLANK(D475),0,IF(ISNA(VLOOKUP(D475,'Form LTAHO Dropdowns (Hidden)'!$H$1:$H$2,1,FALSE)),1,0))</f>
        <v>0</v>
      </c>
      <c r="P475" s="111">
        <f>IF(ISBLANK(E475),0,IF(ISNA(VLOOKUP(E475,'Form LTAHO Dropdowns (Hidden)'!$I$1:$I$12,1,FALSE)),1,0))</f>
        <v>0</v>
      </c>
      <c r="Q475" s="111">
        <f>IF(ISBLANK(I475),0,IF(ISNA(VLOOKUP(I475,'Form LTAHO Dropdowns (Hidden)'!$N$1:$N$4,1,FALSE)),1,0))</f>
        <v>0</v>
      </c>
      <c r="R475" s="111" t="str">
        <f t="shared" si="23"/>
        <v/>
      </c>
      <c r="S475" s="111">
        <f>IF(ISBLANK(R475),0,IF(ISNA(VLOOKUP(R475,'Form LTAHO Transaction'!$AH:$AH,1,FALSE)),1,0))</f>
        <v>0</v>
      </c>
    </row>
    <row r="476" spans="2:19" x14ac:dyDescent="0.25">
      <c r="B476" s="12"/>
      <c r="C476" s="12"/>
      <c r="D476" s="12"/>
      <c r="E476" s="12"/>
      <c r="F476" s="12"/>
      <c r="G476" s="33"/>
      <c r="H476" s="34"/>
      <c r="I476" s="34"/>
      <c r="L476" s="111">
        <f t="shared" si="21"/>
        <v>0</v>
      </c>
      <c r="M476" s="111">
        <f t="shared" si="22"/>
        <v>0</v>
      </c>
      <c r="N476" s="111">
        <f>IF(ISBLANK(B476),0,IF(ISNA(VLOOKUP(B476,'Form LTAHO General'!$B:$B,1,FALSE)),1,0))</f>
        <v>0</v>
      </c>
      <c r="O476" s="111">
        <f>IF(ISBLANK(D476),0,IF(ISNA(VLOOKUP(D476,'Form LTAHO Dropdowns (Hidden)'!$H$1:$H$2,1,FALSE)),1,0))</f>
        <v>0</v>
      </c>
      <c r="P476" s="111">
        <f>IF(ISBLANK(E476),0,IF(ISNA(VLOOKUP(E476,'Form LTAHO Dropdowns (Hidden)'!$I$1:$I$12,1,FALSE)),1,0))</f>
        <v>0</v>
      </c>
      <c r="Q476" s="111">
        <f>IF(ISBLANK(I476),0,IF(ISNA(VLOOKUP(I476,'Form LTAHO Dropdowns (Hidden)'!$N$1:$N$4,1,FALSE)),1,0))</f>
        <v>0</v>
      </c>
      <c r="R476" s="111" t="str">
        <f t="shared" si="23"/>
        <v/>
      </c>
      <c r="S476" s="111">
        <f>IF(ISBLANK(R476),0,IF(ISNA(VLOOKUP(R476,'Form LTAHO Transaction'!$AH:$AH,1,FALSE)),1,0))</f>
        <v>0</v>
      </c>
    </row>
    <row r="477" spans="2:19" x14ac:dyDescent="0.25">
      <c r="B477" s="12"/>
      <c r="C477" s="12"/>
      <c r="D477" s="12"/>
      <c r="E477" s="12"/>
      <c r="F477" s="12"/>
      <c r="G477" s="33"/>
      <c r="H477" s="34"/>
      <c r="I477" s="34"/>
      <c r="L477" s="111">
        <f t="shared" si="21"/>
        <v>0</v>
      </c>
      <c r="M477" s="111">
        <f t="shared" si="22"/>
        <v>0</v>
      </c>
      <c r="N477" s="111">
        <f>IF(ISBLANK(B477),0,IF(ISNA(VLOOKUP(B477,'Form LTAHO General'!$B:$B,1,FALSE)),1,0))</f>
        <v>0</v>
      </c>
      <c r="O477" s="111">
        <f>IF(ISBLANK(D477),0,IF(ISNA(VLOOKUP(D477,'Form LTAHO Dropdowns (Hidden)'!$H$1:$H$2,1,FALSE)),1,0))</f>
        <v>0</v>
      </c>
      <c r="P477" s="111">
        <f>IF(ISBLANK(E477),0,IF(ISNA(VLOOKUP(E477,'Form LTAHO Dropdowns (Hidden)'!$I$1:$I$12,1,FALSE)),1,0))</f>
        <v>0</v>
      </c>
      <c r="Q477" s="111">
        <f>IF(ISBLANK(I477),0,IF(ISNA(VLOOKUP(I477,'Form LTAHO Dropdowns (Hidden)'!$N$1:$N$4,1,FALSE)),1,0))</f>
        <v>0</v>
      </c>
      <c r="R477" s="111" t="str">
        <f t="shared" si="23"/>
        <v/>
      </c>
      <c r="S477" s="111">
        <f>IF(ISBLANK(R477),0,IF(ISNA(VLOOKUP(R477,'Form LTAHO Transaction'!$AH:$AH,1,FALSE)),1,0))</f>
        <v>0</v>
      </c>
    </row>
    <row r="478" spans="2:19" x14ac:dyDescent="0.25">
      <c r="B478" s="12"/>
      <c r="C478" s="12"/>
      <c r="D478" s="12"/>
      <c r="E478" s="12"/>
      <c r="F478" s="12"/>
      <c r="G478" s="33"/>
      <c r="H478" s="34"/>
      <c r="I478" s="34"/>
      <c r="L478" s="111">
        <f t="shared" si="21"/>
        <v>0</v>
      </c>
      <c r="M478" s="111">
        <f t="shared" si="22"/>
        <v>0</v>
      </c>
      <c r="N478" s="111">
        <f>IF(ISBLANK(B478),0,IF(ISNA(VLOOKUP(B478,'Form LTAHO General'!$B:$B,1,FALSE)),1,0))</f>
        <v>0</v>
      </c>
      <c r="O478" s="111">
        <f>IF(ISBLANK(D478),0,IF(ISNA(VLOOKUP(D478,'Form LTAHO Dropdowns (Hidden)'!$H$1:$H$2,1,FALSE)),1,0))</f>
        <v>0</v>
      </c>
      <c r="P478" s="111">
        <f>IF(ISBLANK(E478),0,IF(ISNA(VLOOKUP(E478,'Form LTAHO Dropdowns (Hidden)'!$I$1:$I$12,1,FALSE)),1,0))</f>
        <v>0</v>
      </c>
      <c r="Q478" s="111">
        <f>IF(ISBLANK(I478),0,IF(ISNA(VLOOKUP(I478,'Form LTAHO Dropdowns (Hidden)'!$N$1:$N$4,1,FALSE)),1,0))</f>
        <v>0</v>
      </c>
      <c r="R478" s="111" t="str">
        <f t="shared" si="23"/>
        <v/>
      </c>
      <c r="S478" s="111">
        <f>IF(ISBLANK(R478),0,IF(ISNA(VLOOKUP(R478,'Form LTAHO Transaction'!$AH:$AH,1,FALSE)),1,0))</f>
        <v>0</v>
      </c>
    </row>
    <row r="479" spans="2:19" x14ac:dyDescent="0.25">
      <c r="B479" s="12"/>
      <c r="C479" s="12"/>
      <c r="D479" s="12"/>
      <c r="E479" s="12"/>
      <c r="F479" s="12"/>
      <c r="G479" s="33"/>
      <c r="H479" s="34"/>
      <c r="I479" s="34"/>
      <c r="L479" s="111">
        <f t="shared" si="21"/>
        <v>0</v>
      </c>
      <c r="M479" s="111">
        <f t="shared" si="22"/>
        <v>0</v>
      </c>
      <c r="N479" s="111">
        <f>IF(ISBLANK(B479),0,IF(ISNA(VLOOKUP(B479,'Form LTAHO General'!$B:$B,1,FALSE)),1,0))</f>
        <v>0</v>
      </c>
      <c r="O479" s="111">
        <f>IF(ISBLANK(D479),0,IF(ISNA(VLOOKUP(D479,'Form LTAHO Dropdowns (Hidden)'!$H$1:$H$2,1,FALSE)),1,0))</f>
        <v>0</v>
      </c>
      <c r="P479" s="111">
        <f>IF(ISBLANK(E479),0,IF(ISNA(VLOOKUP(E479,'Form LTAHO Dropdowns (Hidden)'!$I$1:$I$12,1,FALSE)),1,0))</f>
        <v>0</v>
      </c>
      <c r="Q479" s="111">
        <f>IF(ISBLANK(I479),0,IF(ISNA(VLOOKUP(I479,'Form LTAHO Dropdowns (Hidden)'!$N$1:$N$4,1,FALSE)),1,0))</f>
        <v>0</v>
      </c>
      <c r="R479" s="111" t="str">
        <f t="shared" si="23"/>
        <v/>
      </c>
      <c r="S479" s="111">
        <f>IF(ISBLANK(R479),0,IF(ISNA(VLOOKUP(R479,'Form LTAHO Transaction'!$AH:$AH,1,FALSE)),1,0))</f>
        <v>0</v>
      </c>
    </row>
    <row r="480" spans="2:19" x14ac:dyDescent="0.25">
      <c r="B480" s="12"/>
      <c r="C480" s="12"/>
      <c r="D480" s="12"/>
      <c r="E480" s="12"/>
      <c r="F480" s="12"/>
      <c r="G480" s="33"/>
      <c r="H480" s="34"/>
      <c r="I480" s="34"/>
      <c r="L480" s="111">
        <f t="shared" si="21"/>
        <v>0</v>
      </c>
      <c r="M480" s="111">
        <f t="shared" si="22"/>
        <v>0</v>
      </c>
      <c r="N480" s="111">
        <f>IF(ISBLANK(B480),0,IF(ISNA(VLOOKUP(B480,'Form LTAHO General'!$B:$B,1,FALSE)),1,0))</f>
        <v>0</v>
      </c>
      <c r="O480" s="111">
        <f>IF(ISBLANK(D480),0,IF(ISNA(VLOOKUP(D480,'Form LTAHO Dropdowns (Hidden)'!$H$1:$H$2,1,FALSE)),1,0))</f>
        <v>0</v>
      </c>
      <c r="P480" s="111">
        <f>IF(ISBLANK(E480),0,IF(ISNA(VLOOKUP(E480,'Form LTAHO Dropdowns (Hidden)'!$I$1:$I$12,1,FALSE)),1,0))</f>
        <v>0</v>
      </c>
      <c r="Q480" s="111">
        <f>IF(ISBLANK(I480),0,IF(ISNA(VLOOKUP(I480,'Form LTAHO Dropdowns (Hidden)'!$N$1:$N$4,1,FALSE)),1,0))</f>
        <v>0</v>
      </c>
      <c r="R480" s="111" t="str">
        <f t="shared" si="23"/>
        <v/>
      </c>
      <c r="S480" s="111">
        <f>IF(ISBLANK(R480),0,IF(ISNA(VLOOKUP(R480,'Form LTAHO Transaction'!$AH:$AH,1,FALSE)),1,0))</f>
        <v>0</v>
      </c>
    </row>
    <row r="481" spans="2:19" x14ac:dyDescent="0.25">
      <c r="B481" s="12"/>
      <c r="C481" s="12"/>
      <c r="D481" s="12"/>
      <c r="E481" s="12"/>
      <c r="F481" s="12"/>
      <c r="G481" s="33"/>
      <c r="H481" s="34"/>
      <c r="I481" s="34"/>
      <c r="L481" s="111">
        <f t="shared" si="21"/>
        <v>0</v>
      </c>
      <c r="M481" s="111">
        <f t="shared" si="22"/>
        <v>0</v>
      </c>
      <c r="N481" s="111">
        <f>IF(ISBLANK(B481),0,IF(ISNA(VLOOKUP(B481,'Form LTAHO General'!$B:$B,1,FALSE)),1,0))</f>
        <v>0</v>
      </c>
      <c r="O481" s="111">
        <f>IF(ISBLANK(D481),0,IF(ISNA(VLOOKUP(D481,'Form LTAHO Dropdowns (Hidden)'!$H$1:$H$2,1,FALSE)),1,0))</f>
        <v>0</v>
      </c>
      <c r="P481" s="111">
        <f>IF(ISBLANK(E481),0,IF(ISNA(VLOOKUP(E481,'Form LTAHO Dropdowns (Hidden)'!$I$1:$I$12,1,FALSE)),1,0))</f>
        <v>0</v>
      </c>
      <c r="Q481" s="111">
        <f>IF(ISBLANK(I481),0,IF(ISNA(VLOOKUP(I481,'Form LTAHO Dropdowns (Hidden)'!$N$1:$N$4,1,FALSE)),1,0))</f>
        <v>0</v>
      </c>
      <c r="R481" s="111" t="str">
        <f t="shared" si="23"/>
        <v/>
      </c>
      <c r="S481" s="111">
        <f>IF(ISBLANK(R481),0,IF(ISNA(VLOOKUP(R481,'Form LTAHO Transaction'!$AH:$AH,1,FALSE)),1,0))</f>
        <v>0</v>
      </c>
    </row>
    <row r="482" spans="2:19" x14ac:dyDescent="0.25">
      <c r="B482" s="12"/>
      <c r="C482" s="12"/>
      <c r="D482" s="12"/>
      <c r="E482" s="12"/>
      <c r="F482" s="12"/>
      <c r="G482" s="33"/>
      <c r="H482" s="34"/>
      <c r="I482" s="34"/>
      <c r="L482" s="111">
        <f t="shared" si="21"/>
        <v>0</v>
      </c>
      <c r="M482" s="111">
        <f t="shared" si="22"/>
        <v>0</v>
      </c>
      <c r="N482" s="111">
        <f>IF(ISBLANK(B482),0,IF(ISNA(VLOOKUP(B482,'Form LTAHO General'!$B:$B,1,FALSE)),1,0))</f>
        <v>0</v>
      </c>
      <c r="O482" s="111">
        <f>IF(ISBLANK(D482),0,IF(ISNA(VLOOKUP(D482,'Form LTAHO Dropdowns (Hidden)'!$H$1:$H$2,1,FALSE)),1,0))</f>
        <v>0</v>
      </c>
      <c r="P482" s="111">
        <f>IF(ISBLANK(E482),0,IF(ISNA(VLOOKUP(E482,'Form LTAHO Dropdowns (Hidden)'!$I$1:$I$12,1,FALSE)),1,0))</f>
        <v>0</v>
      </c>
      <c r="Q482" s="111">
        <f>IF(ISBLANK(I482),0,IF(ISNA(VLOOKUP(I482,'Form LTAHO Dropdowns (Hidden)'!$N$1:$N$4,1,FALSE)),1,0))</f>
        <v>0</v>
      </c>
      <c r="R482" s="111" t="str">
        <f t="shared" si="23"/>
        <v/>
      </c>
      <c r="S482" s="111">
        <f>IF(ISBLANK(R482),0,IF(ISNA(VLOOKUP(R482,'Form LTAHO Transaction'!$AH:$AH,1,FALSE)),1,0))</f>
        <v>0</v>
      </c>
    </row>
    <row r="483" spans="2:19" x14ac:dyDescent="0.25">
      <c r="B483" s="12"/>
      <c r="C483" s="12"/>
      <c r="D483" s="12"/>
      <c r="E483" s="12"/>
      <c r="F483" s="12"/>
      <c r="G483" s="33"/>
      <c r="H483" s="34"/>
      <c r="I483" s="34"/>
      <c r="L483" s="111">
        <f t="shared" si="21"/>
        <v>0</v>
      </c>
      <c r="M483" s="111">
        <f t="shared" si="22"/>
        <v>0</v>
      </c>
      <c r="N483" s="111">
        <f>IF(ISBLANK(B483),0,IF(ISNA(VLOOKUP(B483,'Form LTAHO General'!$B:$B,1,FALSE)),1,0))</f>
        <v>0</v>
      </c>
      <c r="O483" s="111">
        <f>IF(ISBLANK(D483),0,IF(ISNA(VLOOKUP(D483,'Form LTAHO Dropdowns (Hidden)'!$H$1:$H$2,1,FALSE)),1,0))</f>
        <v>0</v>
      </c>
      <c r="P483" s="111">
        <f>IF(ISBLANK(E483),0,IF(ISNA(VLOOKUP(E483,'Form LTAHO Dropdowns (Hidden)'!$I$1:$I$12,1,FALSE)),1,0))</f>
        <v>0</v>
      </c>
      <c r="Q483" s="111">
        <f>IF(ISBLANK(I483),0,IF(ISNA(VLOOKUP(I483,'Form LTAHO Dropdowns (Hidden)'!$N$1:$N$4,1,FALSE)),1,0))</f>
        <v>0</v>
      </c>
      <c r="R483" s="111" t="str">
        <f t="shared" si="23"/>
        <v/>
      </c>
      <c r="S483" s="111">
        <f>IF(ISBLANK(R483),0,IF(ISNA(VLOOKUP(R483,'Form LTAHO Transaction'!$AH:$AH,1,FALSE)),1,0))</f>
        <v>0</v>
      </c>
    </row>
    <row r="484" spans="2:19" x14ac:dyDescent="0.25">
      <c r="B484" s="12"/>
      <c r="C484" s="12"/>
      <c r="D484" s="12"/>
      <c r="E484" s="12"/>
      <c r="F484" s="12"/>
      <c r="G484" s="33"/>
      <c r="H484" s="34"/>
      <c r="I484" s="34"/>
      <c r="L484" s="111">
        <f t="shared" si="21"/>
        <v>0</v>
      </c>
      <c r="M484" s="111">
        <f t="shared" si="22"/>
        <v>0</v>
      </c>
      <c r="N484" s="111">
        <f>IF(ISBLANK(B484),0,IF(ISNA(VLOOKUP(B484,'Form LTAHO General'!$B:$B,1,FALSE)),1,0))</f>
        <v>0</v>
      </c>
      <c r="O484" s="111">
        <f>IF(ISBLANK(D484),0,IF(ISNA(VLOOKUP(D484,'Form LTAHO Dropdowns (Hidden)'!$H$1:$H$2,1,FALSE)),1,0))</f>
        <v>0</v>
      </c>
      <c r="P484" s="111">
        <f>IF(ISBLANK(E484),0,IF(ISNA(VLOOKUP(E484,'Form LTAHO Dropdowns (Hidden)'!$I$1:$I$12,1,FALSE)),1,0))</f>
        <v>0</v>
      </c>
      <c r="Q484" s="111">
        <f>IF(ISBLANK(I484),0,IF(ISNA(VLOOKUP(I484,'Form LTAHO Dropdowns (Hidden)'!$N$1:$N$4,1,FALSE)),1,0))</f>
        <v>0</v>
      </c>
      <c r="R484" s="111" t="str">
        <f t="shared" si="23"/>
        <v/>
      </c>
      <c r="S484" s="111">
        <f>IF(ISBLANK(R484),0,IF(ISNA(VLOOKUP(R484,'Form LTAHO Transaction'!$AH:$AH,1,FALSE)),1,0))</f>
        <v>0</v>
      </c>
    </row>
    <row r="485" spans="2:19" x14ac:dyDescent="0.25">
      <c r="B485" s="12"/>
      <c r="C485" s="12"/>
      <c r="D485" s="12"/>
      <c r="E485" s="12"/>
      <c r="F485" s="12"/>
      <c r="G485" s="33"/>
      <c r="H485" s="34"/>
      <c r="I485" s="34"/>
      <c r="L485" s="111">
        <f t="shared" si="21"/>
        <v>0</v>
      </c>
      <c r="M485" s="111">
        <f t="shared" si="22"/>
        <v>0</v>
      </c>
      <c r="N485" s="111">
        <f>IF(ISBLANK(B485),0,IF(ISNA(VLOOKUP(B485,'Form LTAHO General'!$B:$B,1,FALSE)),1,0))</f>
        <v>0</v>
      </c>
      <c r="O485" s="111">
        <f>IF(ISBLANK(D485),0,IF(ISNA(VLOOKUP(D485,'Form LTAHO Dropdowns (Hidden)'!$H$1:$H$2,1,FALSE)),1,0))</f>
        <v>0</v>
      </c>
      <c r="P485" s="111">
        <f>IF(ISBLANK(E485),0,IF(ISNA(VLOOKUP(E485,'Form LTAHO Dropdowns (Hidden)'!$I$1:$I$12,1,FALSE)),1,0))</f>
        <v>0</v>
      </c>
      <c r="Q485" s="111">
        <f>IF(ISBLANK(I485),0,IF(ISNA(VLOOKUP(I485,'Form LTAHO Dropdowns (Hidden)'!$N$1:$N$4,1,FALSE)),1,0))</f>
        <v>0</v>
      </c>
      <c r="R485" s="111" t="str">
        <f t="shared" si="23"/>
        <v/>
      </c>
      <c r="S485" s="111">
        <f>IF(ISBLANK(R485),0,IF(ISNA(VLOOKUP(R485,'Form LTAHO Transaction'!$AH:$AH,1,FALSE)),1,0))</f>
        <v>0</v>
      </c>
    </row>
    <row r="486" spans="2:19" x14ac:dyDescent="0.25">
      <c r="B486" s="12"/>
      <c r="C486" s="12"/>
      <c r="D486" s="12"/>
      <c r="E486" s="12"/>
      <c r="F486" s="12"/>
      <c r="G486" s="33"/>
      <c r="H486" s="34"/>
      <c r="I486" s="34"/>
      <c r="L486" s="111">
        <f t="shared" si="21"/>
        <v>0</v>
      </c>
      <c r="M486" s="111">
        <f t="shared" si="22"/>
        <v>0</v>
      </c>
      <c r="N486" s="111">
        <f>IF(ISBLANK(B486),0,IF(ISNA(VLOOKUP(B486,'Form LTAHO General'!$B:$B,1,FALSE)),1,0))</f>
        <v>0</v>
      </c>
      <c r="O486" s="111">
        <f>IF(ISBLANK(D486),0,IF(ISNA(VLOOKUP(D486,'Form LTAHO Dropdowns (Hidden)'!$H$1:$H$2,1,FALSE)),1,0))</f>
        <v>0</v>
      </c>
      <c r="P486" s="111">
        <f>IF(ISBLANK(E486),0,IF(ISNA(VLOOKUP(E486,'Form LTAHO Dropdowns (Hidden)'!$I$1:$I$12,1,FALSE)),1,0))</f>
        <v>0</v>
      </c>
      <c r="Q486" s="111">
        <f>IF(ISBLANK(I486),0,IF(ISNA(VLOOKUP(I486,'Form LTAHO Dropdowns (Hidden)'!$N$1:$N$4,1,FALSE)),1,0))</f>
        <v>0</v>
      </c>
      <c r="R486" s="111" t="str">
        <f t="shared" si="23"/>
        <v/>
      </c>
      <c r="S486" s="111">
        <f>IF(ISBLANK(R486),0,IF(ISNA(VLOOKUP(R486,'Form LTAHO Transaction'!$AH:$AH,1,FALSE)),1,0))</f>
        <v>0</v>
      </c>
    </row>
    <row r="487" spans="2:19" x14ac:dyDescent="0.25">
      <c r="B487" s="12"/>
      <c r="C487" s="12"/>
      <c r="D487" s="12"/>
      <c r="E487" s="12"/>
      <c r="F487" s="12"/>
      <c r="G487" s="33"/>
      <c r="H487" s="34"/>
      <c r="I487" s="34"/>
      <c r="L487" s="111">
        <f t="shared" si="21"/>
        <v>0</v>
      </c>
      <c r="M487" s="111">
        <f t="shared" si="22"/>
        <v>0</v>
      </c>
      <c r="N487" s="111">
        <f>IF(ISBLANK(B487),0,IF(ISNA(VLOOKUP(B487,'Form LTAHO General'!$B:$B,1,FALSE)),1,0))</f>
        <v>0</v>
      </c>
      <c r="O487" s="111">
        <f>IF(ISBLANK(D487),0,IF(ISNA(VLOOKUP(D487,'Form LTAHO Dropdowns (Hidden)'!$H$1:$H$2,1,FALSE)),1,0))</f>
        <v>0</v>
      </c>
      <c r="P487" s="111">
        <f>IF(ISBLANK(E487),0,IF(ISNA(VLOOKUP(E487,'Form LTAHO Dropdowns (Hidden)'!$I$1:$I$12,1,FALSE)),1,0))</f>
        <v>0</v>
      </c>
      <c r="Q487" s="111">
        <f>IF(ISBLANK(I487),0,IF(ISNA(VLOOKUP(I487,'Form LTAHO Dropdowns (Hidden)'!$N$1:$N$4,1,FALSE)),1,0))</f>
        <v>0</v>
      </c>
      <c r="R487" s="111" t="str">
        <f t="shared" si="23"/>
        <v/>
      </c>
      <c r="S487" s="111">
        <f>IF(ISBLANK(R487),0,IF(ISNA(VLOOKUP(R487,'Form LTAHO Transaction'!$AH:$AH,1,FALSE)),1,0))</f>
        <v>0</v>
      </c>
    </row>
    <row r="488" spans="2:19" x14ac:dyDescent="0.25">
      <c r="B488" s="12"/>
      <c r="C488" s="12"/>
      <c r="D488" s="12"/>
      <c r="E488" s="12"/>
      <c r="F488" s="12"/>
      <c r="G488" s="33"/>
      <c r="H488" s="34"/>
      <c r="I488" s="34"/>
      <c r="L488" s="111">
        <f t="shared" si="21"/>
        <v>0</v>
      </c>
      <c r="M488" s="111">
        <f t="shared" si="22"/>
        <v>0</v>
      </c>
      <c r="N488" s="111">
        <f>IF(ISBLANK(B488),0,IF(ISNA(VLOOKUP(B488,'Form LTAHO General'!$B:$B,1,FALSE)),1,0))</f>
        <v>0</v>
      </c>
      <c r="O488" s="111">
        <f>IF(ISBLANK(D488),0,IF(ISNA(VLOOKUP(D488,'Form LTAHO Dropdowns (Hidden)'!$H$1:$H$2,1,FALSE)),1,0))</f>
        <v>0</v>
      </c>
      <c r="P488" s="111">
        <f>IF(ISBLANK(E488),0,IF(ISNA(VLOOKUP(E488,'Form LTAHO Dropdowns (Hidden)'!$I$1:$I$12,1,FALSE)),1,0))</f>
        <v>0</v>
      </c>
      <c r="Q488" s="111">
        <f>IF(ISBLANK(I488),0,IF(ISNA(VLOOKUP(I488,'Form LTAHO Dropdowns (Hidden)'!$N$1:$N$4,1,FALSE)),1,0))</f>
        <v>0</v>
      </c>
      <c r="R488" s="111" t="str">
        <f t="shared" si="23"/>
        <v/>
      </c>
      <c r="S488" s="111">
        <f>IF(ISBLANK(R488),0,IF(ISNA(VLOOKUP(R488,'Form LTAHO Transaction'!$AH:$AH,1,FALSE)),1,0))</f>
        <v>0</v>
      </c>
    </row>
    <row r="489" spans="2:19" x14ac:dyDescent="0.25">
      <c r="B489" s="12"/>
      <c r="C489" s="12"/>
      <c r="D489" s="12"/>
      <c r="E489" s="12"/>
      <c r="F489" s="12"/>
      <c r="G489" s="33"/>
      <c r="H489" s="34"/>
      <c r="I489" s="34"/>
      <c r="L489" s="111">
        <f t="shared" si="21"/>
        <v>0</v>
      </c>
      <c r="M489" s="111">
        <f t="shared" si="22"/>
        <v>0</v>
      </c>
      <c r="N489" s="111">
        <f>IF(ISBLANK(B489),0,IF(ISNA(VLOOKUP(B489,'Form LTAHO General'!$B:$B,1,FALSE)),1,0))</f>
        <v>0</v>
      </c>
      <c r="O489" s="111">
        <f>IF(ISBLANK(D489),0,IF(ISNA(VLOOKUP(D489,'Form LTAHO Dropdowns (Hidden)'!$H$1:$H$2,1,FALSE)),1,0))</f>
        <v>0</v>
      </c>
      <c r="P489" s="111">
        <f>IF(ISBLANK(E489),0,IF(ISNA(VLOOKUP(E489,'Form LTAHO Dropdowns (Hidden)'!$I$1:$I$12,1,FALSE)),1,0))</f>
        <v>0</v>
      </c>
      <c r="Q489" s="111">
        <f>IF(ISBLANK(I489),0,IF(ISNA(VLOOKUP(I489,'Form LTAHO Dropdowns (Hidden)'!$N$1:$N$4,1,FALSE)),1,0))</f>
        <v>0</v>
      </c>
      <c r="R489" s="111" t="str">
        <f t="shared" si="23"/>
        <v/>
      </c>
      <c r="S489" s="111">
        <f>IF(ISBLANK(R489),0,IF(ISNA(VLOOKUP(R489,'Form LTAHO Transaction'!$AH:$AH,1,FALSE)),1,0))</f>
        <v>0</v>
      </c>
    </row>
    <row r="490" spans="2:19" x14ac:dyDescent="0.25">
      <c r="B490" s="12"/>
      <c r="C490" s="12"/>
      <c r="D490" s="12"/>
      <c r="E490" s="12"/>
      <c r="F490" s="12"/>
      <c r="G490" s="33"/>
      <c r="H490" s="34"/>
      <c r="I490" s="34"/>
      <c r="L490" s="111">
        <f t="shared" si="21"/>
        <v>0</v>
      </c>
      <c r="M490" s="111">
        <f t="shared" si="22"/>
        <v>0</v>
      </c>
      <c r="N490" s="111">
        <f>IF(ISBLANK(B490),0,IF(ISNA(VLOOKUP(B490,'Form LTAHO General'!$B:$B,1,FALSE)),1,0))</f>
        <v>0</v>
      </c>
      <c r="O490" s="111">
        <f>IF(ISBLANK(D490),0,IF(ISNA(VLOOKUP(D490,'Form LTAHO Dropdowns (Hidden)'!$H$1:$H$2,1,FALSE)),1,0))</f>
        <v>0</v>
      </c>
      <c r="P490" s="111">
        <f>IF(ISBLANK(E490),0,IF(ISNA(VLOOKUP(E490,'Form LTAHO Dropdowns (Hidden)'!$I$1:$I$12,1,FALSE)),1,0))</f>
        <v>0</v>
      </c>
      <c r="Q490" s="111">
        <f>IF(ISBLANK(I490),0,IF(ISNA(VLOOKUP(I490,'Form LTAHO Dropdowns (Hidden)'!$N$1:$N$4,1,FALSE)),1,0))</f>
        <v>0</v>
      </c>
      <c r="R490" s="111" t="str">
        <f t="shared" si="23"/>
        <v/>
      </c>
      <c r="S490" s="111">
        <f>IF(ISBLANK(R490),0,IF(ISNA(VLOOKUP(R490,'Form LTAHO Transaction'!$AH:$AH,1,FALSE)),1,0))</f>
        <v>0</v>
      </c>
    </row>
    <row r="491" spans="2:19" x14ac:dyDescent="0.25">
      <c r="B491" s="12"/>
      <c r="C491" s="12"/>
      <c r="D491" s="12"/>
      <c r="E491" s="12"/>
      <c r="F491" s="12"/>
      <c r="G491" s="33"/>
      <c r="H491" s="34"/>
      <c r="I491" s="34"/>
      <c r="L491" s="111">
        <f t="shared" si="21"/>
        <v>0</v>
      </c>
      <c r="M491" s="111">
        <f t="shared" si="22"/>
        <v>0</v>
      </c>
      <c r="N491" s="111">
        <f>IF(ISBLANK(B491),0,IF(ISNA(VLOOKUP(B491,'Form LTAHO General'!$B:$B,1,FALSE)),1,0))</f>
        <v>0</v>
      </c>
      <c r="O491" s="111">
        <f>IF(ISBLANK(D491),0,IF(ISNA(VLOOKUP(D491,'Form LTAHO Dropdowns (Hidden)'!$H$1:$H$2,1,FALSE)),1,0))</f>
        <v>0</v>
      </c>
      <c r="P491" s="111">
        <f>IF(ISBLANK(E491),0,IF(ISNA(VLOOKUP(E491,'Form LTAHO Dropdowns (Hidden)'!$I$1:$I$12,1,FALSE)),1,0))</f>
        <v>0</v>
      </c>
      <c r="Q491" s="111">
        <f>IF(ISBLANK(I491),0,IF(ISNA(VLOOKUP(I491,'Form LTAHO Dropdowns (Hidden)'!$N$1:$N$4,1,FALSE)),1,0))</f>
        <v>0</v>
      </c>
      <c r="R491" s="111" t="str">
        <f t="shared" si="23"/>
        <v/>
      </c>
      <c r="S491" s="111">
        <f>IF(ISBLANK(R491),0,IF(ISNA(VLOOKUP(R491,'Form LTAHO Transaction'!$AH:$AH,1,FALSE)),1,0))</f>
        <v>0</v>
      </c>
    </row>
    <row r="492" spans="2:19" x14ac:dyDescent="0.25">
      <c r="B492" s="12"/>
      <c r="C492" s="12"/>
      <c r="D492" s="12"/>
      <c r="E492" s="12"/>
      <c r="F492" s="12"/>
      <c r="G492" s="33"/>
      <c r="H492" s="34"/>
      <c r="I492" s="34"/>
      <c r="L492" s="111">
        <f t="shared" ref="L492:L504" si="24">IF(COUNTA(B492:I492)&gt;0,2-(COUNTA(B492:C492)),0)</f>
        <v>0</v>
      </c>
      <c r="M492" s="111">
        <f t="shared" ref="M492:M504" si="25">IF(E492="Others",COUNTBLANK(F492),0)</f>
        <v>0</v>
      </c>
      <c r="N492" s="111">
        <f>IF(ISBLANK(B492),0,IF(ISNA(VLOOKUP(B492,'Form LTAHO General'!$B:$B,1,FALSE)),1,0))</f>
        <v>0</v>
      </c>
      <c r="O492" s="111">
        <f>IF(ISBLANK(D492),0,IF(ISNA(VLOOKUP(D492,'Form LTAHO Dropdowns (Hidden)'!$H$1:$H$2,1,FALSE)),1,0))</f>
        <v>0</v>
      </c>
      <c r="P492" s="111">
        <f>IF(ISBLANK(E492),0,IF(ISNA(VLOOKUP(E492,'Form LTAHO Dropdowns (Hidden)'!$I$1:$I$12,1,FALSE)),1,0))</f>
        <v>0</v>
      </c>
      <c r="Q492" s="111">
        <f>IF(ISBLANK(I492),0,IF(ISNA(VLOOKUP(I492,'Form LTAHO Dropdowns (Hidden)'!$N$1:$N$4,1,FALSE)),1,0))</f>
        <v>0</v>
      </c>
      <c r="R492" s="111" t="str">
        <f t="shared" ref="R492:R504" si="26">_xlfn.CONCAT(B492:C492)</f>
        <v/>
      </c>
      <c r="S492" s="111">
        <f>IF(ISBLANK(R492),0,IF(ISNA(VLOOKUP(R492,'Form LTAHO Transaction'!$AH:$AH,1,FALSE)),1,0))</f>
        <v>0</v>
      </c>
    </row>
    <row r="493" spans="2:19" x14ac:dyDescent="0.25">
      <c r="B493" s="12"/>
      <c r="C493" s="12"/>
      <c r="D493" s="12"/>
      <c r="E493" s="12"/>
      <c r="F493" s="12"/>
      <c r="G493" s="33"/>
      <c r="H493" s="34"/>
      <c r="I493" s="34"/>
      <c r="L493" s="111">
        <f t="shared" si="24"/>
        <v>0</v>
      </c>
      <c r="M493" s="111">
        <f t="shared" si="25"/>
        <v>0</v>
      </c>
      <c r="N493" s="111">
        <f>IF(ISBLANK(B493),0,IF(ISNA(VLOOKUP(B493,'Form LTAHO General'!$B:$B,1,FALSE)),1,0))</f>
        <v>0</v>
      </c>
      <c r="O493" s="111">
        <f>IF(ISBLANK(D493),0,IF(ISNA(VLOOKUP(D493,'Form LTAHO Dropdowns (Hidden)'!$H$1:$H$2,1,FALSE)),1,0))</f>
        <v>0</v>
      </c>
      <c r="P493" s="111">
        <f>IF(ISBLANK(E493),0,IF(ISNA(VLOOKUP(E493,'Form LTAHO Dropdowns (Hidden)'!$I$1:$I$12,1,FALSE)),1,0))</f>
        <v>0</v>
      </c>
      <c r="Q493" s="111">
        <f>IF(ISBLANK(I493),0,IF(ISNA(VLOOKUP(I493,'Form LTAHO Dropdowns (Hidden)'!$N$1:$N$4,1,FALSE)),1,0))</f>
        <v>0</v>
      </c>
      <c r="R493" s="111" t="str">
        <f t="shared" si="26"/>
        <v/>
      </c>
      <c r="S493" s="111">
        <f>IF(ISBLANK(R493),0,IF(ISNA(VLOOKUP(R493,'Form LTAHO Transaction'!$AH:$AH,1,FALSE)),1,0))</f>
        <v>0</v>
      </c>
    </row>
    <row r="494" spans="2:19" x14ac:dyDescent="0.25">
      <c r="B494" s="12"/>
      <c r="C494" s="12"/>
      <c r="D494" s="12"/>
      <c r="E494" s="12"/>
      <c r="F494" s="12"/>
      <c r="G494" s="33"/>
      <c r="H494" s="34"/>
      <c r="I494" s="34"/>
      <c r="L494" s="111">
        <f t="shared" si="24"/>
        <v>0</v>
      </c>
      <c r="M494" s="111">
        <f t="shared" si="25"/>
        <v>0</v>
      </c>
      <c r="N494" s="111">
        <f>IF(ISBLANK(B494),0,IF(ISNA(VLOOKUP(B494,'Form LTAHO General'!$B:$B,1,FALSE)),1,0))</f>
        <v>0</v>
      </c>
      <c r="O494" s="111">
        <f>IF(ISBLANK(D494),0,IF(ISNA(VLOOKUP(D494,'Form LTAHO Dropdowns (Hidden)'!$H$1:$H$2,1,FALSE)),1,0))</f>
        <v>0</v>
      </c>
      <c r="P494" s="111">
        <f>IF(ISBLANK(E494),0,IF(ISNA(VLOOKUP(E494,'Form LTAHO Dropdowns (Hidden)'!$I$1:$I$12,1,FALSE)),1,0))</f>
        <v>0</v>
      </c>
      <c r="Q494" s="111">
        <f>IF(ISBLANK(I494),0,IF(ISNA(VLOOKUP(I494,'Form LTAHO Dropdowns (Hidden)'!$N$1:$N$4,1,FALSE)),1,0))</f>
        <v>0</v>
      </c>
      <c r="R494" s="111" t="str">
        <f t="shared" si="26"/>
        <v/>
      </c>
      <c r="S494" s="111">
        <f>IF(ISBLANK(R494),0,IF(ISNA(VLOOKUP(R494,'Form LTAHO Transaction'!$AH:$AH,1,FALSE)),1,0))</f>
        <v>0</v>
      </c>
    </row>
    <row r="495" spans="2:19" x14ac:dyDescent="0.25">
      <c r="B495" s="12"/>
      <c r="C495" s="12"/>
      <c r="D495" s="12"/>
      <c r="E495" s="12"/>
      <c r="F495" s="12"/>
      <c r="G495" s="33"/>
      <c r="H495" s="34"/>
      <c r="I495" s="34"/>
      <c r="L495" s="111">
        <f t="shared" si="24"/>
        <v>0</v>
      </c>
      <c r="M495" s="111">
        <f t="shared" si="25"/>
        <v>0</v>
      </c>
      <c r="N495" s="111">
        <f>IF(ISBLANK(B495),0,IF(ISNA(VLOOKUP(B495,'Form LTAHO General'!$B:$B,1,FALSE)),1,0))</f>
        <v>0</v>
      </c>
      <c r="O495" s="111">
        <f>IF(ISBLANK(D495),0,IF(ISNA(VLOOKUP(D495,'Form LTAHO Dropdowns (Hidden)'!$H$1:$H$2,1,FALSE)),1,0))</f>
        <v>0</v>
      </c>
      <c r="P495" s="111">
        <f>IF(ISBLANK(E495),0,IF(ISNA(VLOOKUP(E495,'Form LTAHO Dropdowns (Hidden)'!$I$1:$I$12,1,FALSE)),1,0))</f>
        <v>0</v>
      </c>
      <c r="Q495" s="111">
        <f>IF(ISBLANK(I495),0,IF(ISNA(VLOOKUP(I495,'Form LTAHO Dropdowns (Hidden)'!$N$1:$N$4,1,FALSE)),1,0))</f>
        <v>0</v>
      </c>
      <c r="R495" s="111" t="str">
        <f t="shared" si="26"/>
        <v/>
      </c>
      <c r="S495" s="111">
        <f>IF(ISBLANK(R495),0,IF(ISNA(VLOOKUP(R495,'Form LTAHO Transaction'!$AH:$AH,1,FALSE)),1,0))</f>
        <v>0</v>
      </c>
    </row>
    <row r="496" spans="2:19" x14ac:dyDescent="0.25">
      <c r="B496" s="12"/>
      <c r="C496" s="12"/>
      <c r="D496" s="12"/>
      <c r="E496" s="12"/>
      <c r="F496" s="12"/>
      <c r="G496" s="33"/>
      <c r="H496" s="34"/>
      <c r="I496" s="34"/>
      <c r="L496" s="111">
        <f t="shared" si="24"/>
        <v>0</v>
      </c>
      <c r="M496" s="111">
        <f t="shared" si="25"/>
        <v>0</v>
      </c>
      <c r="N496" s="111">
        <f>IF(ISBLANK(B496),0,IF(ISNA(VLOOKUP(B496,'Form LTAHO General'!$B:$B,1,FALSE)),1,0))</f>
        <v>0</v>
      </c>
      <c r="O496" s="111">
        <f>IF(ISBLANK(D496),0,IF(ISNA(VLOOKUP(D496,'Form LTAHO Dropdowns (Hidden)'!$H$1:$H$2,1,FALSE)),1,0))</f>
        <v>0</v>
      </c>
      <c r="P496" s="111">
        <f>IF(ISBLANK(E496),0,IF(ISNA(VLOOKUP(E496,'Form LTAHO Dropdowns (Hidden)'!$I$1:$I$12,1,FALSE)),1,0))</f>
        <v>0</v>
      </c>
      <c r="Q496" s="111">
        <f>IF(ISBLANK(I496),0,IF(ISNA(VLOOKUP(I496,'Form LTAHO Dropdowns (Hidden)'!$N$1:$N$4,1,FALSE)),1,0))</f>
        <v>0</v>
      </c>
      <c r="R496" s="111" t="str">
        <f t="shared" si="26"/>
        <v/>
      </c>
      <c r="S496" s="111">
        <f>IF(ISBLANK(R496),0,IF(ISNA(VLOOKUP(R496,'Form LTAHO Transaction'!$AH:$AH,1,FALSE)),1,0))</f>
        <v>0</v>
      </c>
    </row>
    <row r="497" spans="2:19" x14ac:dyDescent="0.25">
      <c r="B497" s="12"/>
      <c r="C497" s="12"/>
      <c r="D497" s="12"/>
      <c r="E497" s="12"/>
      <c r="F497" s="12"/>
      <c r="G497" s="33"/>
      <c r="H497" s="34"/>
      <c r="I497" s="34"/>
      <c r="L497" s="111">
        <f t="shared" si="24"/>
        <v>0</v>
      </c>
      <c r="M497" s="111">
        <f t="shared" si="25"/>
        <v>0</v>
      </c>
      <c r="N497" s="111">
        <f>IF(ISBLANK(B497),0,IF(ISNA(VLOOKUP(B497,'Form LTAHO General'!$B:$B,1,FALSE)),1,0))</f>
        <v>0</v>
      </c>
      <c r="O497" s="111">
        <f>IF(ISBLANK(D497),0,IF(ISNA(VLOOKUP(D497,'Form LTAHO Dropdowns (Hidden)'!$H$1:$H$2,1,FALSE)),1,0))</f>
        <v>0</v>
      </c>
      <c r="P497" s="111">
        <f>IF(ISBLANK(E497),0,IF(ISNA(VLOOKUP(E497,'Form LTAHO Dropdowns (Hidden)'!$I$1:$I$12,1,FALSE)),1,0))</f>
        <v>0</v>
      </c>
      <c r="Q497" s="111">
        <f>IF(ISBLANK(I497),0,IF(ISNA(VLOOKUP(I497,'Form LTAHO Dropdowns (Hidden)'!$N$1:$N$4,1,FALSE)),1,0))</f>
        <v>0</v>
      </c>
      <c r="R497" s="111" t="str">
        <f t="shared" si="26"/>
        <v/>
      </c>
      <c r="S497" s="111">
        <f>IF(ISBLANK(R497),0,IF(ISNA(VLOOKUP(R497,'Form LTAHO Transaction'!$AH:$AH,1,FALSE)),1,0))</f>
        <v>0</v>
      </c>
    </row>
    <row r="498" spans="2:19" x14ac:dyDescent="0.25">
      <c r="B498" s="12"/>
      <c r="C498" s="12"/>
      <c r="D498" s="12"/>
      <c r="E498" s="12"/>
      <c r="F498" s="12"/>
      <c r="G498" s="33"/>
      <c r="H498" s="34"/>
      <c r="I498" s="34"/>
      <c r="L498" s="111">
        <f t="shared" si="24"/>
        <v>0</v>
      </c>
      <c r="M498" s="111">
        <f t="shared" si="25"/>
        <v>0</v>
      </c>
      <c r="N498" s="111">
        <f>IF(ISBLANK(B498),0,IF(ISNA(VLOOKUP(B498,'Form LTAHO General'!$B:$B,1,FALSE)),1,0))</f>
        <v>0</v>
      </c>
      <c r="O498" s="111">
        <f>IF(ISBLANK(D498),0,IF(ISNA(VLOOKUP(D498,'Form LTAHO Dropdowns (Hidden)'!$H$1:$H$2,1,FALSE)),1,0))</f>
        <v>0</v>
      </c>
      <c r="P498" s="111">
        <f>IF(ISBLANK(E498),0,IF(ISNA(VLOOKUP(E498,'Form LTAHO Dropdowns (Hidden)'!$I$1:$I$12,1,FALSE)),1,0))</f>
        <v>0</v>
      </c>
      <c r="Q498" s="111">
        <f>IF(ISBLANK(I498),0,IF(ISNA(VLOOKUP(I498,'Form LTAHO Dropdowns (Hidden)'!$N$1:$N$4,1,FALSE)),1,0))</f>
        <v>0</v>
      </c>
      <c r="R498" s="111" t="str">
        <f t="shared" si="26"/>
        <v/>
      </c>
      <c r="S498" s="111">
        <f>IF(ISBLANK(R498),0,IF(ISNA(VLOOKUP(R498,'Form LTAHO Transaction'!$AH:$AH,1,FALSE)),1,0))</f>
        <v>0</v>
      </c>
    </row>
    <row r="499" spans="2:19" x14ac:dyDescent="0.25">
      <c r="B499" s="12"/>
      <c r="C499" s="12"/>
      <c r="D499" s="12"/>
      <c r="E499" s="12"/>
      <c r="F499" s="12"/>
      <c r="G499" s="33"/>
      <c r="H499" s="34"/>
      <c r="I499" s="34"/>
      <c r="L499" s="111">
        <f t="shared" si="24"/>
        <v>0</v>
      </c>
      <c r="M499" s="111">
        <f t="shared" si="25"/>
        <v>0</v>
      </c>
      <c r="N499" s="111">
        <f>IF(ISBLANK(B499),0,IF(ISNA(VLOOKUP(B499,'Form LTAHO General'!$B:$B,1,FALSE)),1,0))</f>
        <v>0</v>
      </c>
      <c r="O499" s="111">
        <f>IF(ISBLANK(D499),0,IF(ISNA(VLOOKUP(D499,'Form LTAHO Dropdowns (Hidden)'!$H$1:$H$2,1,FALSE)),1,0))</f>
        <v>0</v>
      </c>
      <c r="P499" s="111">
        <f>IF(ISBLANK(E499),0,IF(ISNA(VLOOKUP(E499,'Form LTAHO Dropdowns (Hidden)'!$I$1:$I$12,1,FALSE)),1,0))</f>
        <v>0</v>
      </c>
      <c r="Q499" s="111">
        <f>IF(ISBLANK(I499),0,IF(ISNA(VLOOKUP(I499,'Form LTAHO Dropdowns (Hidden)'!$N$1:$N$4,1,FALSE)),1,0))</f>
        <v>0</v>
      </c>
      <c r="R499" s="111" t="str">
        <f t="shared" si="26"/>
        <v/>
      </c>
      <c r="S499" s="111">
        <f>IF(ISBLANK(R499),0,IF(ISNA(VLOOKUP(R499,'Form LTAHO Transaction'!$AH:$AH,1,FALSE)),1,0))</f>
        <v>0</v>
      </c>
    </row>
    <row r="500" spans="2:19" x14ac:dyDescent="0.25">
      <c r="B500" s="12"/>
      <c r="C500" s="12"/>
      <c r="D500" s="12"/>
      <c r="E500" s="12"/>
      <c r="F500" s="12"/>
      <c r="G500" s="33"/>
      <c r="H500" s="34"/>
      <c r="I500" s="34"/>
      <c r="L500" s="111">
        <f t="shared" si="24"/>
        <v>0</v>
      </c>
      <c r="M500" s="111">
        <f t="shared" si="25"/>
        <v>0</v>
      </c>
      <c r="N500" s="111">
        <f>IF(ISBLANK(B500),0,IF(ISNA(VLOOKUP(B500,'Form LTAHO General'!$B:$B,1,FALSE)),1,0))</f>
        <v>0</v>
      </c>
      <c r="O500" s="111">
        <f>IF(ISBLANK(D500),0,IF(ISNA(VLOOKUP(D500,'Form LTAHO Dropdowns (Hidden)'!$H$1:$H$2,1,FALSE)),1,0))</f>
        <v>0</v>
      </c>
      <c r="P500" s="111">
        <f>IF(ISBLANK(E500),0,IF(ISNA(VLOOKUP(E500,'Form LTAHO Dropdowns (Hidden)'!$I$1:$I$12,1,FALSE)),1,0))</f>
        <v>0</v>
      </c>
      <c r="Q500" s="111">
        <f>IF(ISBLANK(I500),0,IF(ISNA(VLOOKUP(I500,'Form LTAHO Dropdowns (Hidden)'!$N$1:$N$4,1,FALSE)),1,0))</f>
        <v>0</v>
      </c>
      <c r="R500" s="111" t="str">
        <f t="shared" si="26"/>
        <v/>
      </c>
      <c r="S500" s="111">
        <f>IF(ISBLANK(R500),0,IF(ISNA(VLOOKUP(R500,'Form LTAHO Transaction'!$AH:$AH,1,FALSE)),1,0))</f>
        <v>0</v>
      </c>
    </row>
    <row r="501" spans="2:19" x14ac:dyDescent="0.25">
      <c r="B501" s="12"/>
      <c r="C501" s="12"/>
      <c r="D501" s="12"/>
      <c r="E501" s="12"/>
      <c r="F501" s="12"/>
      <c r="G501" s="33"/>
      <c r="H501" s="34"/>
      <c r="I501" s="34"/>
      <c r="L501" s="111">
        <f t="shared" si="24"/>
        <v>0</v>
      </c>
      <c r="M501" s="111">
        <f t="shared" si="25"/>
        <v>0</v>
      </c>
      <c r="N501" s="111">
        <f>IF(ISBLANK(B501),0,IF(ISNA(VLOOKUP(B501,'Form LTAHO General'!$B:$B,1,FALSE)),1,0))</f>
        <v>0</v>
      </c>
      <c r="O501" s="111">
        <f>IF(ISBLANK(D501),0,IF(ISNA(VLOOKUP(D501,'Form LTAHO Dropdowns (Hidden)'!$H$1:$H$2,1,FALSE)),1,0))</f>
        <v>0</v>
      </c>
      <c r="P501" s="111">
        <f>IF(ISBLANK(E501),0,IF(ISNA(VLOOKUP(E501,'Form LTAHO Dropdowns (Hidden)'!$I$1:$I$12,1,FALSE)),1,0))</f>
        <v>0</v>
      </c>
      <c r="Q501" s="111">
        <f>IF(ISBLANK(I501),0,IF(ISNA(VLOOKUP(I501,'Form LTAHO Dropdowns (Hidden)'!$N$1:$N$4,1,FALSE)),1,0))</f>
        <v>0</v>
      </c>
      <c r="R501" s="111" t="str">
        <f t="shared" si="26"/>
        <v/>
      </c>
      <c r="S501" s="111">
        <f>IF(ISBLANK(R501),0,IF(ISNA(VLOOKUP(R501,'Form LTAHO Transaction'!$AH:$AH,1,FALSE)),1,0))</f>
        <v>0</v>
      </c>
    </row>
    <row r="502" spans="2:19" x14ac:dyDescent="0.25">
      <c r="B502" s="12"/>
      <c r="C502" s="12"/>
      <c r="D502" s="12"/>
      <c r="E502" s="12"/>
      <c r="F502" s="12"/>
      <c r="G502" s="33"/>
      <c r="H502" s="34"/>
      <c r="I502" s="34"/>
      <c r="L502" s="111">
        <f t="shared" si="24"/>
        <v>0</v>
      </c>
      <c r="M502" s="111">
        <f t="shared" si="25"/>
        <v>0</v>
      </c>
      <c r="N502" s="111">
        <f>IF(ISBLANK(B502),0,IF(ISNA(VLOOKUP(B502,'Form LTAHO General'!$B:$B,1,FALSE)),1,0))</f>
        <v>0</v>
      </c>
      <c r="O502" s="111">
        <f>IF(ISBLANK(D502),0,IF(ISNA(VLOOKUP(D502,'Form LTAHO Dropdowns (Hidden)'!$H$1:$H$2,1,FALSE)),1,0))</f>
        <v>0</v>
      </c>
      <c r="P502" s="111">
        <f>IF(ISBLANK(E502),0,IF(ISNA(VLOOKUP(E502,'Form LTAHO Dropdowns (Hidden)'!$I$1:$I$12,1,FALSE)),1,0))</f>
        <v>0</v>
      </c>
      <c r="Q502" s="111">
        <f>IF(ISBLANK(I502),0,IF(ISNA(VLOOKUP(I502,'Form LTAHO Dropdowns (Hidden)'!$N$1:$N$4,1,FALSE)),1,0))</f>
        <v>0</v>
      </c>
      <c r="R502" s="111" t="str">
        <f t="shared" si="26"/>
        <v/>
      </c>
      <c r="S502" s="111">
        <f>IF(ISBLANK(R502),0,IF(ISNA(VLOOKUP(R502,'Form LTAHO Transaction'!$AH:$AH,1,FALSE)),1,0))</f>
        <v>0</v>
      </c>
    </row>
    <row r="503" spans="2:19" x14ac:dyDescent="0.25">
      <c r="B503" s="12"/>
      <c r="C503" s="12"/>
      <c r="D503" s="12"/>
      <c r="E503" s="12"/>
      <c r="F503" s="12"/>
      <c r="G503" s="33"/>
      <c r="H503" s="34"/>
      <c r="I503" s="34"/>
      <c r="L503" s="111">
        <f t="shared" si="24"/>
        <v>0</v>
      </c>
      <c r="M503" s="111">
        <f t="shared" si="25"/>
        <v>0</v>
      </c>
      <c r="N503" s="111">
        <f>IF(ISBLANK(B503),0,IF(ISNA(VLOOKUP(B503,'Form LTAHO General'!$B:$B,1,FALSE)),1,0))</f>
        <v>0</v>
      </c>
      <c r="O503" s="111">
        <f>IF(ISBLANK(D503),0,IF(ISNA(VLOOKUP(D503,'Form LTAHO Dropdowns (Hidden)'!$H$1:$H$2,1,FALSE)),1,0))</f>
        <v>0</v>
      </c>
      <c r="P503" s="111">
        <f>IF(ISBLANK(E503),0,IF(ISNA(VLOOKUP(E503,'Form LTAHO Dropdowns (Hidden)'!$I$1:$I$12,1,FALSE)),1,0))</f>
        <v>0</v>
      </c>
      <c r="Q503" s="111">
        <f>IF(ISBLANK(I503),0,IF(ISNA(VLOOKUP(I503,'Form LTAHO Dropdowns (Hidden)'!$N$1:$N$4,1,FALSE)),1,0))</f>
        <v>0</v>
      </c>
      <c r="R503" s="111" t="str">
        <f t="shared" si="26"/>
        <v/>
      </c>
      <c r="S503" s="111">
        <f>IF(ISBLANK(R503),0,IF(ISNA(VLOOKUP(R503,'Form LTAHO Transaction'!$AH:$AH,1,FALSE)),1,0))</f>
        <v>0</v>
      </c>
    </row>
    <row r="504" spans="2:19" x14ac:dyDescent="0.25">
      <c r="B504" s="12"/>
      <c r="C504" s="12"/>
      <c r="D504" s="12"/>
      <c r="E504" s="12"/>
      <c r="F504" s="12"/>
      <c r="G504" s="33"/>
      <c r="H504" s="34"/>
      <c r="I504" s="34"/>
      <c r="L504" s="111">
        <f t="shared" si="24"/>
        <v>0</v>
      </c>
      <c r="M504" s="111">
        <f t="shared" si="25"/>
        <v>0</v>
      </c>
      <c r="N504" s="111">
        <f>IF(ISBLANK(B504),0,IF(ISNA(VLOOKUP(B504,'Form LTAHO General'!$B:$B,1,FALSE)),1,0))</f>
        <v>0</v>
      </c>
      <c r="O504" s="111">
        <f>IF(ISBLANK(D504),0,IF(ISNA(VLOOKUP(D504,'Form LTAHO Dropdowns (Hidden)'!$H$1:$H$2,1,FALSE)),1,0))</f>
        <v>0</v>
      </c>
      <c r="P504" s="111">
        <f>IF(ISBLANK(E504),0,IF(ISNA(VLOOKUP(E504,'Form LTAHO Dropdowns (Hidden)'!$I$1:$I$12,1,FALSE)),1,0))</f>
        <v>0</v>
      </c>
      <c r="Q504" s="111">
        <f>IF(ISBLANK(I504),0,IF(ISNA(VLOOKUP(I504,'Form LTAHO Dropdowns (Hidden)'!$N$1:$N$4,1,FALSE)),1,0))</f>
        <v>0</v>
      </c>
      <c r="R504" s="111" t="str">
        <f t="shared" si="26"/>
        <v/>
      </c>
      <c r="S504" s="111">
        <f>IF(ISBLANK(R504),0,IF(ISNA(VLOOKUP(R504,'Form LTAHO Transaction'!$AH:$AH,1,FALSE)),1,0))</f>
        <v>0</v>
      </c>
    </row>
  </sheetData>
  <sheetProtection algorithmName="SHA-512" hashValue="+wO4tvOqQNCPBKKE9vtCR3pSJTBwSneHIOAgmGbv48o/J1LvECllDzdrDQk4HIlMOuWGd/crPK/EhVFdDIlHFg==" saltValue="T3eWs3VHdJMNTiQVil7uIQ==" spinCount="100000" sheet="1" objects="1" scenarios="1" insertRows="0" selectLockedCells="1"/>
  <dataValidations count="1">
    <dataValidation type="list" allowBlank="1" showInputMessage="1" showErrorMessage="1" sqref="G4:G504" xr:uid="{00000000-0002-0000-0C00-000000000000}">
      <formula1>"(i) Marketing &amp; prospecting, (ii) Advisory &amp; sales, Both (i) and (ii), Others"</formula1>
    </dataValidation>
  </dataValidations>
  <pageMargins left="0.25" right="0.25"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C00-000001000000}">
          <x14:formula1>
            <xm:f>'Form LTAHO Dropdowns (Hidden)'!$N$1:$N$5</xm:f>
          </x14:formula1>
          <xm:sqref>I4:I504</xm:sqref>
        </x14:dataValidation>
        <x14:dataValidation type="list" allowBlank="1" showInputMessage="1" showErrorMessage="1" xr:uid="{00000000-0002-0000-0C00-000002000000}">
          <x14:formula1>
            <xm:f>'Form LTAHO Dropdowns (Hidden)'!$I$1:$I$12</xm:f>
          </x14:formula1>
          <xm:sqref>E4:E504</xm:sqref>
        </x14:dataValidation>
        <x14:dataValidation type="list" allowBlank="1" showInputMessage="1" showErrorMessage="1" xr:uid="{00000000-0002-0000-0C00-000003000000}">
          <x14:formula1>
            <xm:f>'Form LTAHO Dropdowns (Hidden)'!$H$1:$H$2</xm:f>
          </x14:formula1>
          <xm:sqref>D4:D504</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AI504"/>
  <sheetViews>
    <sheetView zoomScaleNormal="100" workbookViewId="0">
      <selection activeCell="B4" sqref="B4"/>
    </sheetView>
  </sheetViews>
  <sheetFormatPr defaultColWidth="9.140625" defaultRowHeight="15" x14ac:dyDescent="0.25"/>
  <cols>
    <col min="1" max="1" width="45.5703125" style="19" customWidth="1"/>
    <col min="2" max="2" width="17.28515625" style="19" customWidth="1"/>
    <col min="3" max="3" width="31.42578125" style="19" customWidth="1"/>
    <col min="4" max="4" width="52.5703125" style="101" customWidth="1"/>
    <col min="5" max="5" width="41" style="101" customWidth="1"/>
    <col min="6" max="6" width="32.140625" style="19" customWidth="1"/>
    <col min="7" max="7" width="24.5703125" style="19" customWidth="1"/>
    <col min="8" max="8" width="28.85546875" style="19" customWidth="1"/>
    <col min="9" max="11" width="32.140625" style="19" customWidth="1"/>
    <col min="12" max="12" width="31.28515625" style="19" customWidth="1"/>
    <col min="13" max="14" width="24.5703125" style="19" customWidth="1"/>
    <col min="15" max="15" width="37.42578125" style="19" customWidth="1"/>
    <col min="16" max="16" width="24.5703125" style="19" customWidth="1"/>
    <col min="17" max="17" width="9.140625" style="19"/>
    <col min="18" max="19" width="0" style="19" hidden="1" customWidth="1"/>
    <col min="20" max="20" width="14.28515625" style="19" hidden="1" customWidth="1"/>
    <col min="21" max="21" width="11.140625" style="19" hidden="1" customWidth="1"/>
    <col min="22" max="23" width="7.140625" style="19" hidden="1" customWidth="1"/>
    <col min="24" max="28" width="0" style="19" hidden="1" customWidth="1"/>
    <col min="29" max="29" width="12.28515625" style="19" hidden="1" customWidth="1"/>
    <col min="30" max="36" width="0" style="19" hidden="1" customWidth="1"/>
    <col min="37" max="16384" width="9.140625" style="19"/>
  </cols>
  <sheetData>
    <row r="1" spans="1:35" s="61" customFormat="1" ht="24.95" customHeight="1" x14ac:dyDescent="0.25">
      <c r="A1" s="112"/>
      <c r="B1" s="156" t="s">
        <v>198</v>
      </c>
      <c r="C1" s="156"/>
      <c r="D1" s="156"/>
      <c r="E1" s="156"/>
      <c r="F1" s="156"/>
      <c r="G1" s="156"/>
      <c r="H1" s="156"/>
      <c r="I1" s="156"/>
      <c r="J1" s="156"/>
      <c r="K1" s="156"/>
      <c r="L1" s="156"/>
      <c r="M1" s="156"/>
      <c r="N1" s="156"/>
      <c r="O1" s="156"/>
      <c r="P1" s="156"/>
      <c r="R1" s="114" t="s">
        <v>117</v>
      </c>
      <c r="S1" s="114">
        <f>MAX(T:AI)</f>
        <v>0</v>
      </c>
    </row>
    <row r="2" spans="1:35" ht="45" x14ac:dyDescent="0.25">
      <c r="B2" s="65" t="s">
        <v>4</v>
      </c>
      <c r="C2" s="65" t="s">
        <v>25</v>
      </c>
      <c r="D2" s="66" t="s">
        <v>37</v>
      </c>
      <c r="E2" s="66" t="s">
        <v>38</v>
      </c>
      <c r="F2" s="65" t="s">
        <v>89</v>
      </c>
      <c r="G2" s="65" t="s">
        <v>90</v>
      </c>
      <c r="H2" s="65" t="s">
        <v>91</v>
      </c>
      <c r="I2" s="65" t="s">
        <v>39</v>
      </c>
      <c r="J2" s="65" t="s">
        <v>40</v>
      </c>
      <c r="K2" s="65" t="s">
        <v>41</v>
      </c>
      <c r="L2" s="65" t="s">
        <v>42</v>
      </c>
      <c r="M2" s="65" t="s">
        <v>43</v>
      </c>
      <c r="N2" s="65" t="s">
        <v>44</v>
      </c>
      <c r="O2" s="65" t="s">
        <v>92</v>
      </c>
      <c r="P2" s="65" t="s">
        <v>45</v>
      </c>
      <c r="R2" s="116" t="s">
        <v>116</v>
      </c>
      <c r="S2" s="116">
        <f>MIN(T:AI)</f>
        <v>0</v>
      </c>
    </row>
    <row r="3" spans="1:35" ht="45" x14ac:dyDescent="0.25">
      <c r="A3" s="67" t="s">
        <v>179</v>
      </c>
      <c r="B3" s="117"/>
      <c r="C3" s="117"/>
      <c r="D3" s="83" t="s">
        <v>18</v>
      </c>
      <c r="E3" s="119"/>
      <c r="F3" s="83" t="s">
        <v>18</v>
      </c>
      <c r="G3" s="117"/>
      <c r="H3" s="117"/>
      <c r="I3" s="117"/>
      <c r="J3" s="117"/>
      <c r="K3" s="117"/>
      <c r="L3" s="83" t="s">
        <v>18</v>
      </c>
      <c r="M3" s="83" t="s">
        <v>18</v>
      </c>
      <c r="N3" s="83" t="s">
        <v>18</v>
      </c>
      <c r="O3" s="83" t="s">
        <v>18</v>
      </c>
      <c r="P3" s="83" t="s">
        <v>18</v>
      </c>
    </row>
    <row r="4" spans="1:35" x14ac:dyDescent="0.25">
      <c r="B4" s="42"/>
      <c r="C4" s="39"/>
      <c r="D4" s="10"/>
      <c r="E4" s="35"/>
      <c r="F4" s="12"/>
      <c r="G4" s="12"/>
      <c r="H4" s="12"/>
      <c r="I4" s="12"/>
      <c r="J4" s="12"/>
      <c r="K4" s="12"/>
      <c r="L4" s="12"/>
      <c r="M4" s="12"/>
      <c r="N4" s="12"/>
      <c r="O4" s="36"/>
      <c r="P4" s="12"/>
      <c r="T4" s="120"/>
      <c r="U4" s="120"/>
      <c r="V4" s="120"/>
      <c r="W4" s="120"/>
      <c r="X4" s="120"/>
      <c r="Y4" s="111"/>
      <c r="Z4" s="111"/>
      <c r="AA4" s="111"/>
      <c r="AB4" s="111"/>
      <c r="AC4" s="111"/>
      <c r="AD4" s="111"/>
      <c r="AE4" s="111"/>
      <c r="AF4" s="111"/>
      <c r="AG4" s="111"/>
      <c r="AH4" s="111"/>
      <c r="AI4" s="111"/>
    </row>
    <row r="5" spans="1:35" x14ac:dyDescent="0.25">
      <c r="B5" s="42"/>
      <c r="C5" s="39"/>
      <c r="D5" s="10"/>
      <c r="E5" s="35"/>
      <c r="F5" s="12"/>
      <c r="G5" s="12"/>
      <c r="H5" s="12"/>
      <c r="I5" s="12"/>
      <c r="J5" s="12"/>
      <c r="K5" s="12"/>
      <c r="L5" s="12"/>
      <c r="M5" s="12"/>
      <c r="N5" s="12"/>
      <c r="O5" s="36"/>
      <c r="P5" s="12"/>
      <c r="T5" s="120"/>
      <c r="U5" s="120"/>
      <c r="V5" s="120"/>
      <c r="W5" s="120"/>
      <c r="X5" s="120"/>
      <c r="Y5" s="111"/>
      <c r="Z5" s="111"/>
      <c r="AA5" s="111"/>
      <c r="AB5" s="111"/>
      <c r="AC5" s="111"/>
      <c r="AD5" s="111"/>
      <c r="AE5" s="111"/>
      <c r="AF5" s="111"/>
      <c r="AG5" s="111"/>
      <c r="AH5" s="111"/>
      <c r="AI5" s="111"/>
    </row>
    <row r="6" spans="1:35" x14ac:dyDescent="0.25">
      <c r="B6" s="42"/>
      <c r="C6" s="39"/>
      <c r="D6" s="10"/>
      <c r="E6" s="35"/>
      <c r="F6" s="12"/>
      <c r="G6" s="12"/>
      <c r="H6" s="12"/>
      <c r="I6" s="12"/>
      <c r="J6" s="12"/>
      <c r="K6" s="12"/>
      <c r="L6" s="12"/>
      <c r="M6" s="12"/>
      <c r="N6" s="12"/>
      <c r="O6" s="36"/>
      <c r="P6" s="12"/>
      <c r="T6" s="120"/>
      <c r="U6" s="120"/>
      <c r="V6" s="120"/>
      <c r="W6" s="120"/>
      <c r="X6" s="120"/>
      <c r="Y6" s="111"/>
      <c r="Z6" s="111"/>
      <c r="AA6" s="111"/>
      <c r="AB6" s="111"/>
      <c r="AC6" s="111"/>
      <c r="AD6" s="111"/>
      <c r="AE6" s="111"/>
      <c r="AF6" s="111"/>
      <c r="AG6" s="111"/>
      <c r="AH6" s="111"/>
      <c r="AI6" s="111"/>
    </row>
    <row r="7" spans="1:35" x14ac:dyDescent="0.25">
      <c r="B7" s="12"/>
      <c r="C7" s="12"/>
      <c r="D7" s="32"/>
      <c r="E7" s="35"/>
      <c r="F7" s="12"/>
      <c r="G7" s="12"/>
      <c r="H7" s="12"/>
      <c r="I7" s="12"/>
      <c r="J7" s="12"/>
      <c r="K7" s="12"/>
      <c r="L7" s="12"/>
      <c r="M7" s="12"/>
      <c r="N7" s="12"/>
      <c r="O7" s="36"/>
      <c r="P7" s="12"/>
      <c r="T7" s="120"/>
      <c r="U7" s="120"/>
      <c r="V7" s="120"/>
      <c r="W7" s="120"/>
      <c r="X7" s="120"/>
      <c r="Y7" s="111"/>
      <c r="Z7" s="111"/>
      <c r="AA7" s="111"/>
      <c r="AB7" s="111"/>
      <c r="AC7" s="111"/>
      <c r="AD7" s="111"/>
      <c r="AE7" s="111"/>
      <c r="AF7" s="111"/>
      <c r="AG7" s="111"/>
      <c r="AH7" s="111"/>
      <c r="AI7" s="111"/>
    </row>
    <row r="8" spans="1:35" x14ac:dyDescent="0.25">
      <c r="B8" s="12"/>
      <c r="C8" s="12"/>
      <c r="D8" s="32"/>
      <c r="E8" s="35"/>
      <c r="F8" s="12"/>
      <c r="G8" s="12"/>
      <c r="H8" s="12"/>
      <c r="I8" s="12"/>
      <c r="J8" s="12"/>
      <c r="K8" s="12"/>
      <c r="L8" s="12"/>
      <c r="M8" s="12"/>
      <c r="N8" s="12"/>
      <c r="O8" s="36"/>
      <c r="P8" s="12"/>
      <c r="T8" s="120">
        <f t="shared" ref="T8:T67" si="0">IF(COUNTA(B8:P8)&gt;0,2-COUNTA(B8,C8),0)</f>
        <v>0</v>
      </c>
      <c r="U8" s="120">
        <f t="shared" ref="U8:U67" si="1">IF(F8="Others",COUNTBLANK(G8),0)</f>
        <v>0</v>
      </c>
      <c r="V8" s="120">
        <f t="shared" ref="V8:V67" si="2">IF(OR(F8="Retailer (tie-up with FI) (e.g. long term arrangements)",F8="Roadshow (e.g. temporary / short-term arrangements)"),COUNTBLANK(H8),0)</f>
        <v>0</v>
      </c>
      <c r="W8" s="120">
        <f t="shared" ref="W8:W67" si="3">IF(AND(NOT(ISBLANK(C8)),C8&lt;&gt;"-"),COUNTBLANK(I8),0)</f>
        <v>0</v>
      </c>
      <c r="X8" s="120">
        <f t="shared" ref="X8:X67" si="4">IF(I8="Others",COUNTBLANK(J8),0)</f>
        <v>0</v>
      </c>
      <c r="Y8" s="111">
        <f t="shared" ref="Y8:Y67" si="5">IF(OR(I8="Roadshow (e.g. temporary / short-term arrangements)",I8="Retailer (tie-up with FI) (e.g. long term arrangements)"),COUNTBLANK(K8),0)</f>
        <v>0</v>
      </c>
      <c r="Z8" s="111">
        <f t="shared" ref="Z8:Z67" si="6">IF(L8="Others (to specify)",COUNTBLANK(M8),0)</f>
        <v>0</v>
      </c>
      <c r="AA8" s="111">
        <f t="shared" ref="AA8:AA67" si="7">IF(ISBLANK(L8),0,COUNTBLANK(N8))</f>
        <v>0</v>
      </c>
      <c r="AB8" s="111">
        <f t="shared" ref="AB8:AB67" si="8">IF(ISBLANK(D8),0,IF(AND(LEN(D8)=8, VALUE(MID(D8,5,2))&lt;13,VALUE(RIGHT(D8,2))&lt;32),0,1))</f>
        <v>0</v>
      </c>
      <c r="AC8" s="111">
        <f>IF(ISBLANK(B8),0,IF(ISNA(VLOOKUP(B8,'Form LTAHO General'!$B:$B,1,FALSE)),1,0))</f>
        <v>0</v>
      </c>
      <c r="AD8" s="111">
        <f>IF(ISBLANK(F8),0,IF(ISNA(VLOOKUP(F8,'Form LTAHO Dropdowns (Hidden)'!$E$1:$E$13,1,FALSE)),1,0))</f>
        <v>0</v>
      </c>
      <c r="AE8" s="111">
        <f>IF(ISBLANK(I8),0,IF(ISNA(VLOOKUP(I8,'Form LTAHO Dropdowns (Hidden)'!$F$1:$F$11,1,FALSE)),1,0))</f>
        <v>0</v>
      </c>
      <c r="AF8" s="111">
        <f>IF(ISBLANK(L8),0,IF(ISNA(VLOOKUP(L8,'Form LTAHO Dropdowns (Hidden)'!$G$1:$G$23,1,FALSE)),1,0))</f>
        <v>0</v>
      </c>
      <c r="AG8" s="111">
        <f>IF(ISBLANK(P8),0,IF(ISNA(VLOOKUP(P8,'Form LTAHO Dropdowns (Hidden)'!$L$1:$L$5,1,FALSE)),1,0))</f>
        <v>0</v>
      </c>
      <c r="AH8" s="111" t="str">
        <f t="shared" ref="AH8:AH67" si="9">_xlfn.CONCAT(B8:C8)</f>
        <v/>
      </c>
      <c r="AI8" s="111">
        <f>IF(ISBLANK(AH8),0,IF(ISNA(VLOOKUP(AH8,'Form LTAHO Investigation'!$R:$R,1,FALSE)),1,0))</f>
        <v>0</v>
      </c>
    </row>
    <row r="9" spans="1:35" x14ac:dyDescent="0.25">
      <c r="B9" s="12"/>
      <c r="C9" s="12"/>
      <c r="D9" s="32"/>
      <c r="E9" s="35"/>
      <c r="F9" s="12"/>
      <c r="G9" s="12"/>
      <c r="H9" s="12"/>
      <c r="I9" s="12"/>
      <c r="J9" s="12"/>
      <c r="K9" s="12"/>
      <c r="L9" s="12"/>
      <c r="M9" s="12"/>
      <c r="N9" s="12"/>
      <c r="O9" s="36"/>
      <c r="P9" s="12"/>
      <c r="T9" s="120">
        <f t="shared" si="0"/>
        <v>0</v>
      </c>
      <c r="U9" s="120">
        <f t="shared" si="1"/>
        <v>0</v>
      </c>
      <c r="V9" s="120">
        <f t="shared" si="2"/>
        <v>0</v>
      </c>
      <c r="W9" s="120">
        <f t="shared" si="3"/>
        <v>0</v>
      </c>
      <c r="X9" s="120">
        <f t="shared" si="4"/>
        <v>0</v>
      </c>
      <c r="Y9" s="111">
        <f t="shared" si="5"/>
        <v>0</v>
      </c>
      <c r="Z9" s="111">
        <f t="shared" si="6"/>
        <v>0</v>
      </c>
      <c r="AA9" s="111">
        <f t="shared" si="7"/>
        <v>0</v>
      </c>
      <c r="AB9" s="111">
        <f t="shared" si="8"/>
        <v>0</v>
      </c>
      <c r="AC9" s="111">
        <f>IF(ISBLANK(B9),0,IF(ISNA(VLOOKUP(B9,'Form LTAHO General'!$B:$B,1,FALSE)),1,0))</f>
        <v>0</v>
      </c>
      <c r="AD9" s="111">
        <f>IF(ISBLANK(F9),0,IF(ISNA(VLOOKUP(F9,'Form LTAHO Dropdowns (Hidden)'!$E$1:$E$13,1,FALSE)),1,0))</f>
        <v>0</v>
      </c>
      <c r="AE9" s="111">
        <f>IF(ISBLANK(I9),0,IF(ISNA(VLOOKUP(I9,'Form LTAHO Dropdowns (Hidden)'!$F$1:$F$11,1,FALSE)),1,0))</f>
        <v>0</v>
      </c>
      <c r="AF9" s="111">
        <f>IF(ISBLANK(L9),0,IF(ISNA(VLOOKUP(L9,'Form LTAHO Dropdowns (Hidden)'!$G$1:$G$23,1,FALSE)),1,0))</f>
        <v>0</v>
      </c>
      <c r="AG9" s="111">
        <f>IF(ISBLANK(P9),0,IF(ISNA(VLOOKUP(P9,'Form LTAHO Dropdowns (Hidden)'!$L$1:$L$5,1,FALSE)),1,0))</f>
        <v>0</v>
      </c>
      <c r="AH9" s="111" t="str">
        <f t="shared" si="9"/>
        <v/>
      </c>
      <c r="AI9" s="111">
        <f>IF(ISBLANK(AH9),0,IF(ISNA(VLOOKUP(AH9,'Form LTAHO Investigation'!$R:$R,1,FALSE)),1,0))</f>
        <v>0</v>
      </c>
    </row>
    <row r="10" spans="1:35" x14ac:dyDescent="0.25">
      <c r="B10" s="12"/>
      <c r="C10" s="12"/>
      <c r="D10" s="32"/>
      <c r="E10" s="35"/>
      <c r="F10" s="12"/>
      <c r="G10" s="12"/>
      <c r="H10" s="12"/>
      <c r="I10" s="12"/>
      <c r="J10" s="12"/>
      <c r="K10" s="12"/>
      <c r="L10" s="12"/>
      <c r="M10" s="12"/>
      <c r="N10" s="12"/>
      <c r="O10" s="36"/>
      <c r="P10" s="12"/>
      <c r="T10" s="120">
        <f t="shared" si="0"/>
        <v>0</v>
      </c>
      <c r="U10" s="120">
        <f t="shared" si="1"/>
        <v>0</v>
      </c>
      <c r="V10" s="120">
        <f t="shared" si="2"/>
        <v>0</v>
      </c>
      <c r="W10" s="120">
        <f t="shared" si="3"/>
        <v>0</v>
      </c>
      <c r="X10" s="120">
        <f t="shared" si="4"/>
        <v>0</v>
      </c>
      <c r="Y10" s="111">
        <f t="shared" si="5"/>
        <v>0</v>
      </c>
      <c r="Z10" s="111">
        <f t="shared" si="6"/>
        <v>0</v>
      </c>
      <c r="AA10" s="111">
        <f t="shared" si="7"/>
        <v>0</v>
      </c>
      <c r="AB10" s="111">
        <f t="shared" si="8"/>
        <v>0</v>
      </c>
      <c r="AC10" s="111">
        <f>IF(ISBLANK(B10),0,IF(ISNA(VLOOKUP(B10,'Form LTAHO General'!$B:$B,1,FALSE)),1,0))</f>
        <v>0</v>
      </c>
      <c r="AD10" s="111">
        <f>IF(ISBLANK(F10),0,IF(ISNA(VLOOKUP(F10,'Form LTAHO Dropdowns (Hidden)'!$E$1:$E$13,1,FALSE)),1,0))</f>
        <v>0</v>
      </c>
      <c r="AE10" s="111">
        <f>IF(ISBLANK(I10),0,IF(ISNA(VLOOKUP(I10,'Form LTAHO Dropdowns (Hidden)'!$F$1:$F$11,1,FALSE)),1,0))</f>
        <v>0</v>
      </c>
      <c r="AF10" s="111">
        <f>IF(ISBLANK(L10),0,IF(ISNA(VLOOKUP(L10,'Form LTAHO Dropdowns (Hidden)'!$G$1:$G$23,1,FALSE)),1,0))</f>
        <v>0</v>
      </c>
      <c r="AG10" s="111">
        <f>IF(ISBLANK(P10),0,IF(ISNA(VLOOKUP(P10,'Form LTAHO Dropdowns (Hidden)'!$L$1:$L$5,1,FALSE)),1,0))</f>
        <v>0</v>
      </c>
      <c r="AH10" s="111" t="str">
        <f t="shared" si="9"/>
        <v/>
      </c>
      <c r="AI10" s="111">
        <f>IF(ISBLANK(AH10),0,IF(ISNA(VLOOKUP(AH10,'Form LTAHO Investigation'!$R:$R,1,FALSE)),1,0))</f>
        <v>0</v>
      </c>
    </row>
    <row r="11" spans="1:35" x14ac:dyDescent="0.25">
      <c r="B11" s="12"/>
      <c r="C11" s="12"/>
      <c r="D11" s="32"/>
      <c r="E11" s="35"/>
      <c r="F11" s="12"/>
      <c r="G11" s="12"/>
      <c r="H11" s="12"/>
      <c r="I11" s="12"/>
      <c r="J11" s="12"/>
      <c r="K11" s="12"/>
      <c r="L11" s="12"/>
      <c r="M11" s="12"/>
      <c r="N11" s="12"/>
      <c r="O11" s="36"/>
      <c r="P11" s="12"/>
      <c r="T11" s="120">
        <f t="shared" si="0"/>
        <v>0</v>
      </c>
      <c r="U11" s="120">
        <f t="shared" si="1"/>
        <v>0</v>
      </c>
      <c r="V11" s="120">
        <f t="shared" si="2"/>
        <v>0</v>
      </c>
      <c r="W11" s="120">
        <f t="shared" si="3"/>
        <v>0</v>
      </c>
      <c r="X11" s="120">
        <f t="shared" si="4"/>
        <v>0</v>
      </c>
      <c r="Y11" s="111">
        <f t="shared" si="5"/>
        <v>0</v>
      </c>
      <c r="Z11" s="111">
        <f t="shared" si="6"/>
        <v>0</v>
      </c>
      <c r="AA11" s="111">
        <f t="shared" si="7"/>
        <v>0</v>
      </c>
      <c r="AB11" s="111">
        <f t="shared" si="8"/>
        <v>0</v>
      </c>
      <c r="AC11" s="111">
        <f>IF(ISBLANK(B11),0,IF(ISNA(VLOOKUP(B11,'Form LTAHO General'!$B:$B,1,FALSE)),1,0))</f>
        <v>0</v>
      </c>
      <c r="AD11" s="111">
        <f>IF(ISBLANK(F11),0,IF(ISNA(VLOOKUP(F11,'Form LTAHO Dropdowns (Hidden)'!$E$1:$E$13,1,FALSE)),1,0))</f>
        <v>0</v>
      </c>
      <c r="AE11" s="111">
        <f>IF(ISBLANK(I11),0,IF(ISNA(VLOOKUP(I11,'Form LTAHO Dropdowns (Hidden)'!$F$1:$F$11,1,FALSE)),1,0))</f>
        <v>0</v>
      </c>
      <c r="AF11" s="111">
        <f>IF(ISBLANK(L11),0,IF(ISNA(VLOOKUP(L11,'Form LTAHO Dropdowns (Hidden)'!$G$1:$G$23,1,FALSE)),1,0))</f>
        <v>0</v>
      </c>
      <c r="AG11" s="111">
        <f>IF(ISBLANK(P11),0,IF(ISNA(VLOOKUP(P11,'Form LTAHO Dropdowns (Hidden)'!$L$1:$L$5,1,FALSE)),1,0))</f>
        <v>0</v>
      </c>
      <c r="AH11" s="111" t="str">
        <f t="shared" si="9"/>
        <v/>
      </c>
      <c r="AI11" s="111">
        <f>IF(ISBLANK(AH11),0,IF(ISNA(VLOOKUP(AH11,'Form LTAHO Investigation'!$R:$R,1,FALSE)),1,0))</f>
        <v>0</v>
      </c>
    </row>
    <row r="12" spans="1:35" x14ac:dyDescent="0.25">
      <c r="B12" s="12"/>
      <c r="C12" s="12"/>
      <c r="D12" s="32"/>
      <c r="E12" s="35"/>
      <c r="F12" s="12"/>
      <c r="G12" s="12"/>
      <c r="H12" s="12"/>
      <c r="I12" s="12"/>
      <c r="J12" s="12"/>
      <c r="K12" s="12"/>
      <c r="L12" s="12"/>
      <c r="M12" s="12"/>
      <c r="N12" s="12"/>
      <c r="O12" s="36"/>
      <c r="P12" s="12"/>
      <c r="T12" s="120">
        <f t="shared" si="0"/>
        <v>0</v>
      </c>
      <c r="U12" s="120">
        <f t="shared" si="1"/>
        <v>0</v>
      </c>
      <c r="V12" s="120">
        <f t="shared" si="2"/>
        <v>0</v>
      </c>
      <c r="W12" s="120">
        <f t="shared" si="3"/>
        <v>0</v>
      </c>
      <c r="X12" s="120">
        <f t="shared" si="4"/>
        <v>0</v>
      </c>
      <c r="Y12" s="111">
        <f t="shared" si="5"/>
        <v>0</v>
      </c>
      <c r="Z12" s="111">
        <f t="shared" si="6"/>
        <v>0</v>
      </c>
      <c r="AA12" s="111">
        <f t="shared" si="7"/>
        <v>0</v>
      </c>
      <c r="AB12" s="111">
        <f t="shared" si="8"/>
        <v>0</v>
      </c>
      <c r="AC12" s="111">
        <f>IF(ISBLANK(B12),0,IF(ISNA(VLOOKUP(B12,'Form LTAHO General'!$B:$B,1,FALSE)),1,0))</f>
        <v>0</v>
      </c>
      <c r="AD12" s="111">
        <f>IF(ISBLANK(F12),0,IF(ISNA(VLOOKUP(F12,'Form LTAHO Dropdowns (Hidden)'!$E$1:$E$13,1,FALSE)),1,0))</f>
        <v>0</v>
      </c>
      <c r="AE12" s="111">
        <f>IF(ISBLANK(I12),0,IF(ISNA(VLOOKUP(I12,'Form LTAHO Dropdowns (Hidden)'!$F$1:$F$11,1,FALSE)),1,0))</f>
        <v>0</v>
      </c>
      <c r="AF12" s="111">
        <f>IF(ISBLANK(L12),0,IF(ISNA(VLOOKUP(L12,'Form LTAHO Dropdowns (Hidden)'!$G$1:$G$23,1,FALSE)),1,0))</f>
        <v>0</v>
      </c>
      <c r="AG12" s="111">
        <f>IF(ISBLANK(P12),0,IF(ISNA(VLOOKUP(P12,'Form LTAHO Dropdowns (Hidden)'!$L$1:$L$5,1,FALSE)),1,0))</f>
        <v>0</v>
      </c>
      <c r="AH12" s="111" t="str">
        <f t="shared" si="9"/>
        <v/>
      </c>
      <c r="AI12" s="111">
        <f>IF(ISBLANK(AH12),0,IF(ISNA(VLOOKUP(AH12,'Form LTAHO Investigation'!$R:$R,1,FALSE)),1,0))</f>
        <v>0</v>
      </c>
    </row>
    <row r="13" spans="1:35" x14ac:dyDescent="0.25">
      <c r="B13" s="12"/>
      <c r="C13" s="12"/>
      <c r="D13" s="32"/>
      <c r="E13" s="35"/>
      <c r="F13" s="12"/>
      <c r="G13" s="12"/>
      <c r="H13" s="12"/>
      <c r="I13" s="12"/>
      <c r="J13" s="12"/>
      <c r="K13" s="12"/>
      <c r="L13" s="12"/>
      <c r="M13" s="12"/>
      <c r="N13" s="12"/>
      <c r="O13" s="36"/>
      <c r="P13" s="12"/>
      <c r="T13" s="120">
        <f t="shared" si="0"/>
        <v>0</v>
      </c>
      <c r="U13" s="120">
        <f t="shared" si="1"/>
        <v>0</v>
      </c>
      <c r="V13" s="120">
        <f t="shared" si="2"/>
        <v>0</v>
      </c>
      <c r="W13" s="120">
        <f t="shared" si="3"/>
        <v>0</v>
      </c>
      <c r="X13" s="120">
        <f t="shared" si="4"/>
        <v>0</v>
      </c>
      <c r="Y13" s="111">
        <f t="shared" si="5"/>
        <v>0</v>
      </c>
      <c r="Z13" s="111">
        <f t="shared" si="6"/>
        <v>0</v>
      </c>
      <c r="AA13" s="111">
        <f t="shared" si="7"/>
        <v>0</v>
      </c>
      <c r="AB13" s="111">
        <f t="shared" si="8"/>
        <v>0</v>
      </c>
      <c r="AC13" s="111">
        <f>IF(ISBLANK(B13),0,IF(ISNA(VLOOKUP(B13,'Form LTAHO General'!$B:$B,1,FALSE)),1,0))</f>
        <v>0</v>
      </c>
      <c r="AD13" s="111">
        <f>IF(ISBLANK(F13),0,IF(ISNA(VLOOKUP(F13,'Form LTAHO Dropdowns (Hidden)'!$E$1:$E$13,1,FALSE)),1,0))</f>
        <v>0</v>
      </c>
      <c r="AE13" s="111">
        <f>IF(ISBLANK(I13),0,IF(ISNA(VLOOKUP(I13,'Form LTAHO Dropdowns (Hidden)'!$F$1:$F$11,1,FALSE)),1,0))</f>
        <v>0</v>
      </c>
      <c r="AF13" s="111">
        <f>IF(ISBLANK(L13),0,IF(ISNA(VLOOKUP(L13,'Form LTAHO Dropdowns (Hidden)'!$G$1:$G$23,1,FALSE)),1,0))</f>
        <v>0</v>
      </c>
      <c r="AG13" s="111">
        <f>IF(ISBLANK(P13),0,IF(ISNA(VLOOKUP(P13,'Form LTAHO Dropdowns (Hidden)'!$L$1:$L$5,1,FALSE)),1,0))</f>
        <v>0</v>
      </c>
      <c r="AH13" s="111" t="str">
        <f t="shared" si="9"/>
        <v/>
      </c>
      <c r="AI13" s="111">
        <f>IF(ISBLANK(AH13),0,IF(ISNA(VLOOKUP(AH13,'Form LTAHO Investigation'!$R:$R,1,FALSE)),1,0))</f>
        <v>0</v>
      </c>
    </row>
    <row r="14" spans="1:35" x14ac:dyDescent="0.25">
      <c r="B14" s="12"/>
      <c r="C14" s="12"/>
      <c r="D14" s="32"/>
      <c r="E14" s="35"/>
      <c r="F14" s="12"/>
      <c r="G14" s="12"/>
      <c r="H14" s="12"/>
      <c r="I14" s="12"/>
      <c r="J14" s="12"/>
      <c r="K14" s="12"/>
      <c r="L14" s="12"/>
      <c r="M14" s="12"/>
      <c r="N14" s="12"/>
      <c r="O14" s="36"/>
      <c r="P14" s="12"/>
      <c r="T14" s="120">
        <f t="shared" si="0"/>
        <v>0</v>
      </c>
      <c r="U14" s="120">
        <f t="shared" si="1"/>
        <v>0</v>
      </c>
      <c r="V14" s="120">
        <f t="shared" si="2"/>
        <v>0</v>
      </c>
      <c r="W14" s="120">
        <f t="shared" si="3"/>
        <v>0</v>
      </c>
      <c r="X14" s="120">
        <f t="shared" si="4"/>
        <v>0</v>
      </c>
      <c r="Y14" s="111">
        <f t="shared" si="5"/>
        <v>0</v>
      </c>
      <c r="Z14" s="111">
        <f t="shared" si="6"/>
        <v>0</v>
      </c>
      <c r="AA14" s="111">
        <f t="shared" si="7"/>
        <v>0</v>
      </c>
      <c r="AB14" s="111">
        <f t="shared" si="8"/>
        <v>0</v>
      </c>
      <c r="AC14" s="111">
        <f>IF(ISBLANK(B14),0,IF(ISNA(VLOOKUP(B14,'Form LTAHO General'!$B:$B,1,FALSE)),1,0))</f>
        <v>0</v>
      </c>
      <c r="AD14" s="111">
        <f>IF(ISBLANK(F14),0,IF(ISNA(VLOOKUP(F14,'Form LTAHO Dropdowns (Hidden)'!$E$1:$E$13,1,FALSE)),1,0))</f>
        <v>0</v>
      </c>
      <c r="AE14" s="111">
        <f>IF(ISBLANK(I14),0,IF(ISNA(VLOOKUP(I14,'Form LTAHO Dropdowns (Hidden)'!$F$1:$F$11,1,FALSE)),1,0))</f>
        <v>0</v>
      </c>
      <c r="AF14" s="111">
        <f>IF(ISBLANK(L14),0,IF(ISNA(VLOOKUP(L14,'Form LTAHO Dropdowns (Hidden)'!$G$1:$G$23,1,FALSE)),1,0))</f>
        <v>0</v>
      </c>
      <c r="AG14" s="111">
        <f>IF(ISBLANK(P14),0,IF(ISNA(VLOOKUP(P14,'Form LTAHO Dropdowns (Hidden)'!$L$1:$L$5,1,FALSE)),1,0))</f>
        <v>0</v>
      </c>
      <c r="AH14" s="111" t="str">
        <f t="shared" si="9"/>
        <v/>
      </c>
      <c r="AI14" s="111">
        <f>IF(ISBLANK(AH14),0,IF(ISNA(VLOOKUP(AH14,'Form LTAHO Investigation'!$R:$R,1,FALSE)),1,0))</f>
        <v>0</v>
      </c>
    </row>
    <row r="15" spans="1:35" x14ac:dyDescent="0.25">
      <c r="B15" s="12"/>
      <c r="C15" s="12"/>
      <c r="D15" s="32"/>
      <c r="E15" s="35"/>
      <c r="F15" s="12"/>
      <c r="G15" s="12"/>
      <c r="H15" s="12"/>
      <c r="I15" s="12"/>
      <c r="J15" s="12"/>
      <c r="K15" s="12"/>
      <c r="L15" s="12"/>
      <c r="M15" s="12"/>
      <c r="N15" s="12"/>
      <c r="O15" s="36"/>
      <c r="P15" s="12"/>
      <c r="T15" s="120">
        <f t="shared" si="0"/>
        <v>0</v>
      </c>
      <c r="U15" s="120">
        <f t="shared" si="1"/>
        <v>0</v>
      </c>
      <c r="V15" s="120">
        <f t="shared" si="2"/>
        <v>0</v>
      </c>
      <c r="W15" s="120">
        <f t="shared" si="3"/>
        <v>0</v>
      </c>
      <c r="X15" s="120">
        <f t="shared" si="4"/>
        <v>0</v>
      </c>
      <c r="Y15" s="111">
        <f t="shared" si="5"/>
        <v>0</v>
      </c>
      <c r="Z15" s="111">
        <f t="shared" si="6"/>
        <v>0</v>
      </c>
      <c r="AA15" s="111">
        <f t="shared" si="7"/>
        <v>0</v>
      </c>
      <c r="AB15" s="111">
        <f t="shared" si="8"/>
        <v>0</v>
      </c>
      <c r="AC15" s="111">
        <f>IF(ISBLANK(B15),0,IF(ISNA(VLOOKUP(B15,'Form LTAHO General'!$B:$B,1,FALSE)),1,0))</f>
        <v>0</v>
      </c>
      <c r="AD15" s="111">
        <f>IF(ISBLANK(F15),0,IF(ISNA(VLOOKUP(F15,'Form LTAHO Dropdowns (Hidden)'!$E$1:$E$13,1,FALSE)),1,0))</f>
        <v>0</v>
      </c>
      <c r="AE15" s="111">
        <f>IF(ISBLANK(I15),0,IF(ISNA(VLOOKUP(I15,'Form LTAHO Dropdowns (Hidden)'!$F$1:$F$11,1,FALSE)),1,0))</f>
        <v>0</v>
      </c>
      <c r="AF15" s="111">
        <f>IF(ISBLANK(L15),0,IF(ISNA(VLOOKUP(L15,'Form LTAHO Dropdowns (Hidden)'!$G$1:$G$23,1,FALSE)),1,0))</f>
        <v>0</v>
      </c>
      <c r="AG15" s="111">
        <f>IF(ISBLANK(P15),0,IF(ISNA(VLOOKUP(P15,'Form LTAHO Dropdowns (Hidden)'!$L$1:$L$5,1,FALSE)),1,0))</f>
        <v>0</v>
      </c>
      <c r="AH15" s="111" t="str">
        <f t="shared" si="9"/>
        <v/>
      </c>
      <c r="AI15" s="111">
        <f>IF(ISBLANK(AH15),0,IF(ISNA(VLOOKUP(AH15,'Form LTAHO Investigation'!$R:$R,1,FALSE)),1,0))</f>
        <v>0</v>
      </c>
    </row>
    <row r="16" spans="1:35" x14ac:dyDescent="0.25">
      <c r="B16" s="12"/>
      <c r="C16" s="12"/>
      <c r="D16" s="32"/>
      <c r="E16" s="35"/>
      <c r="F16" s="12"/>
      <c r="G16" s="12"/>
      <c r="H16" s="12"/>
      <c r="I16" s="12"/>
      <c r="J16" s="12"/>
      <c r="K16" s="12"/>
      <c r="L16" s="12"/>
      <c r="M16" s="12"/>
      <c r="N16" s="12"/>
      <c r="O16" s="36"/>
      <c r="P16" s="12"/>
      <c r="T16" s="120">
        <f t="shared" si="0"/>
        <v>0</v>
      </c>
      <c r="U16" s="120">
        <f t="shared" si="1"/>
        <v>0</v>
      </c>
      <c r="V16" s="120">
        <f t="shared" si="2"/>
        <v>0</v>
      </c>
      <c r="W16" s="120">
        <f t="shared" si="3"/>
        <v>0</v>
      </c>
      <c r="X16" s="120">
        <f t="shared" si="4"/>
        <v>0</v>
      </c>
      <c r="Y16" s="111">
        <f t="shared" si="5"/>
        <v>0</v>
      </c>
      <c r="Z16" s="111">
        <f t="shared" si="6"/>
        <v>0</v>
      </c>
      <c r="AA16" s="111">
        <f t="shared" si="7"/>
        <v>0</v>
      </c>
      <c r="AB16" s="111">
        <f t="shared" si="8"/>
        <v>0</v>
      </c>
      <c r="AC16" s="111">
        <f>IF(ISBLANK(B16),0,IF(ISNA(VLOOKUP(B16,'Form LTAHO General'!$B:$B,1,FALSE)),1,0))</f>
        <v>0</v>
      </c>
      <c r="AD16" s="111">
        <f>IF(ISBLANK(F16),0,IF(ISNA(VLOOKUP(F16,'Form LTAHO Dropdowns (Hidden)'!$E$1:$E$13,1,FALSE)),1,0))</f>
        <v>0</v>
      </c>
      <c r="AE16" s="111">
        <f>IF(ISBLANK(I16),0,IF(ISNA(VLOOKUP(I16,'Form LTAHO Dropdowns (Hidden)'!$F$1:$F$11,1,FALSE)),1,0))</f>
        <v>0</v>
      </c>
      <c r="AF16" s="111">
        <f>IF(ISBLANK(L16),0,IF(ISNA(VLOOKUP(L16,'Form LTAHO Dropdowns (Hidden)'!$G$1:$G$23,1,FALSE)),1,0))</f>
        <v>0</v>
      </c>
      <c r="AG16" s="111">
        <f>IF(ISBLANK(P16),0,IF(ISNA(VLOOKUP(P16,'Form LTAHO Dropdowns (Hidden)'!$L$1:$L$5,1,FALSE)),1,0))</f>
        <v>0</v>
      </c>
      <c r="AH16" s="111" t="str">
        <f t="shared" si="9"/>
        <v/>
      </c>
      <c r="AI16" s="111">
        <f>IF(ISBLANK(AH16),0,IF(ISNA(VLOOKUP(AH16,'Form LTAHO Investigation'!$R:$R,1,FALSE)),1,0))</f>
        <v>0</v>
      </c>
    </row>
    <row r="17" spans="2:35" x14ac:dyDescent="0.25">
      <c r="B17" s="12"/>
      <c r="C17" s="12"/>
      <c r="D17" s="32"/>
      <c r="E17" s="35"/>
      <c r="F17" s="12"/>
      <c r="G17" s="12"/>
      <c r="H17" s="12"/>
      <c r="I17" s="12"/>
      <c r="J17" s="12"/>
      <c r="K17" s="12"/>
      <c r="L17" s="12"/>
      <c r="M17" s="12"/>
      <c r="N17" s="12"/>
      <c r="O17" s="36"/>
      <c r="P17" s="12"/>
      <c r="T17" s="120">
        <f t="shared" si="0"/>
        <v>0</v>
      </c>
      <c r="U17" s="120">
        <f t="shared" si="1"/>
        <v>0</v>
      </c>
      <c r="V17" s="120">
        <f t="shared" si="2"/>
        <v>0</v>
      </c>
      <c r="W17" s="120">
        <f t="shared" si="3"/>
        <v>0</v>
      </c>
      <c r="X17" s="120">
        <f t="shared" si="4"/>
        <v>0</v>
      </c>
      <c r="Y17" s="111">
        <f t="shared" si="5"/>
        <v>0</v>
      </c>
      <c r="Z17" s="111">
        <f t="shared" si="6"/>
        <v>0</v>
      </c>
      <c r="AA17" s="111">
        <f t="shared" si="7"/>
        <v>0</v>
      </c>
      <c r="AB17" s="111">
        <f t="shared" si="8"/>
        <v>0</v>
      </c>
      <c r="AC17" s="111">
        <f>IF(ISBLANK(B17),0,IF(ISNA(VLOOKUP(B17,'Form LTAHO General'!$B:$B,1,FALSE)),1,0))</f>
        <v>0</v>
      </c>
      <c r="AD17" s="111">
        <f>IF(ISBLANK(F17),0,IF(ISNA(VLOOKUP(F17,'Form LTAHO Dropdowns (Hidden)'!$E$1:$E$13,1,FALSE)),1,0))</f>
        <v>0</v>
      </c>
      <c r="AE17" s="111">
        <f>IF(ISBLANK(I17),0,IF(ISNA(VLOOKUP(I17,'Form LTAHO Dropdowns (Hidden)'!$F$1:$F$11,1,FALSE)),1,0))</f>
        <v>0</v>
      </c>
      <c r="AF17" s="111">
        <f>IF(ISBLANK(L17),0,IF(ISNA(VLOOKUP(L17,'Form LTAHO Dropdowns (Hidden)'!$G$1:$G$23,1,FALSE)),1,0))</f>
        <v>0</v>
      </c>
      <c r="AG17" s="111">
        <f>IF(ISBLANK(P17),0,IF(ISNA(VLOOKUP(P17,'Form LTAHO Dropdowns (Hidden)'!$L$1:$L$5,1,FALSE)),1,0))</f>
        <v>0</v>
      </c>
      <c r="AH17" s="111" t="str">
        <f t="shared" si="9"/>
        <v/>
      </c>
      <c r="AI17" s="111">
        <f>IF(ISBLANK(AH17),0,IF(ISNA(VLOOKUP(AH17,'Form LTAHO Investigation'!$R:$R,1,FALSE)),1,0))</f>
        <v>0</v>
      </c>
    </row>
    <row r="18" spans="2:35" x14ac:dyDescent="0.25">
      <c r="B18" s="12"/>
      <c r="C18" s="12"/>
      <c r="D18" s="32"/>
      <c r="E18" s="35"/>
      <c r="F18" s="12"/>
      <c r="G18" s="12"/>
      <c r="H18" s="12"/>
      <c r="I18" s="12"/>
      <c r="J18" s="12"/>
      <c r="K18" s="12"/>
      <c r="L18" s="12"/>
      <c r="M18" s="12"/>
      <c r="N18" s="12"/>
      <c r="O18" s="36"/>
      <c r="P18" s="12"/>
      <c r="T18" s="120">
        <f t="shared" si="0"/>
        <v>0</v>
      </c>
      <c r="U18" s="120">
        <f t="shared" si="1"/>
        <v>0</v>
      </c>
      <c r="V18" s="120">
        <f t="shared" si="2"/>
        <v>0</v>
      </c>
      <c r="W18" s="120">
        <f t="shared" si="3"/>
        <v>0</v>
      </c>
      <c r="X18" s="120">
        <f t="shared" si="4"/>
        <v>0</v>
      </c>
      <c r="Y18" s="111">
        <f t="shared" si="5"/>
        <v>0</v>
      </c>
      <c r="Z18" s="111">
        <f t="shared" si="6"/>
        <v>0</v>
      </c>
      <c r="AA18" s="111">
        <f t="shared" si="7"/>
        <v>0</v>
      </c>
      <c r="AB18" s="111">
        <f t="shared" si="8"/>
        <v>0</v>
      </c>
      <c r="AC18" s="111">
        <f>IF(ISBLANK(B18),0,IF(ISNA(VLOOKUP(B18,'Form LTAHO General'!$B:$B,1,FALSE)),1,0))</f>
        <v>0</v>
      </c>
      <c r="AD18" s="111">
        <f>IF(ISBLANK(F18),0,IF(ISNA(VLOOKUP(F18,'Form LTAHO Dropdowns (Hidden)'!$E$1:$E$13,1,FALSE)),1,0))</f>
        <v>0</v>
      </c>
      <c r="AE18" s="111">
        <f>IF(ISBLANK(I18),0,IF(ISNA(VLOOKUP(I18,'Form LTAHO Dropdowns (Hidden)'!$F$1:$F$11,1,FALSE)),1,0))</f>
        <v>0</v>
      </c>
      <c r="AF18" s="111">
        <f>IF(ISBLANK(L18),0,IF(ISNA(VLOOKUP(L18,'Form LTAHO Dropdowns (Hidden)'!$G$1:$G$23,1,FALSE)),1,0))</f>
        <v>0</v>
      </c>
      <c r="AG18" s="111">
        <f>IF(ISBLANK(P18),0,IF(ISNA(VLOOKUP(P18,'Form LTAHO Dropdowns (Hidden)'!$L$1:$L$5,1,FALSE)),1,0))</f>
        <v>0</v>
      </c>
      <c r="AH18" s="111" t="str">
        <f t="shared" si="9"/>
        <v/>
      </c>
      <c r="AI18" s="111">
        <f>IF(ISBLANK(AH18),0,IF(ISNA(VLOOKUP(AH18,'Form LTAHO Investigation'!$R:$R,1,FALSE)),1,0))</f>
        <v>0</v>
      </c>
    </row>
    <row r="19" spans="2:35" x14ac:dyDescent="0.25">
      <c r="B19" s="12"/>
      <c r="C19" s="12"/>
      <c r="D19" s="32"/>
      <c r="E19" s="35"/>
      <c r="F19" s="12"/>
      <c r="G19" s="12"/>
      <c r="H19" s="12"/>
      <c r="I19" s="12"/>
      <c r="J19" s="12"/>
      <c r="K19" s="12"/>
      <c r="L19" s="12"/>
      <c r="M19" s="12"/>
      <c r="N19" s="12"/>
      <c r="O19" s="36"/>
      <c r="P19" s="12"/>
      <c r="T19" s="120">
        <f t="shared" si="0"/>
        <v>0</v>
      </c>
      <c r="U19" s="120">
        <f t="shared" si="1"/>
        <v>0</v>
      </c>
      <c r="V19" s="120">
        <f t="shared" si="2"/>
        <v>0</v>
      </c>
      <c r="W19" s="120">
        <f t="shared" si="3"/>
        <v>0</v>
      </c>
      <c r="X19" s="120">
        <f t="shared" si="4"/>
        <v>0</v>
      </c>
      <c r="Y19" s="111">
        <f t="shared" si="5"/>
        <v>0</v>
      </c>
      <c r="Z19" s="111">
        <f t="shared" si="6"/>
        <v>0</v>
      </c>
      <c r="AA19" s="111">
        <f t="shared" si="7"/>
        <v>0</v>
      </c>
      <c r="AB19" s="111">
        <f t="shared" si="8"/>
        <v>0</v>
      </c>
      <c r="AC19" s="111">
        <f>IF(ISBLANK(B19),0,IF(ISNA(VLOOKUP(B19,'Form LTAHO General'!$B:$B,1,FALSE)),1,0))</f>
        <v>0</v>
      </c>
      <c r="AD19" s="111">
        <f>IF(ISBLANK(F19),0,IF(ISNA(VLOOKUP(F19,'Form LTAHO Dropdowns (Hidden)'!$E$1:$E$13,1,FALSE)),1,0))</f>
        <v>0</v>
      </c>
      <c r="AE19" s="111">
        <f>IF(ISBLANK(I19),0,IF(ISNA(VLOOKUP(I19,'Form LTAHO Dropdowns (Hidden)'!$F$1:$F$11,1,FALSE)),1,0))</f>
        <v>0</v>
      </c>
      <c r="AF19" s="111">
        <f>IF(ISBLANK(L19),0,IF(ISNA(VLOOKUP(L19,'Form LTAHO Dropdowns (Hidden)'!$G$1:$G$23,1,FALSE)),1,0))</f>
        <v>0</v>
      </c>
      <c r="AG19" s="111">
        <f>IF(ISBLANK(P19),0,IF(ISNA(VLOOKUP(P19,'Form LTAHO Dropdowns (Hidden)'!$L$1:$L$5,1,FALSE)),1,0))</f>
        <v>0</v>
      </c>
      <c r="AH19" s="111" t="str">
        <f t="shared" si="9"/>
        <v/>
      </c>
      <c r="AI19" s="111">
        <f>IF(ISBLANK(AH19),0,IF(ISNA(VLOOKUP(AH19,'Form LTAHO Investigation'!$R:$R,1,FALSE)),1,0))</f>
        <v>0</v>
      </c>
    </row>
    <row r="20" spans="2:35" x14ac:dyDescent="0.25">
      <c r="B20" s="12"/>
      <c r="C20" s="12"/>
      <c r="D20" s="32"/>
      <c r="E20" s="35"/>
      <c r="F20" s="12"/>
      <c r="G20" s="12"/>
      <c r="H20" s="12"/>
      <c r="I20" s="12"/>
      <c r="J20" s="12"/>
      <c r="K20" s="12"/>
      <c r="L20" s="12"/>
      <c r="M20" s="12"/>
      <c r="N20" s="12"/>
      <c r="O20" s="36"/>
      <c r="P20" s="12"/>
      <c r="T20" s="120">
        <f t="shared" si="0"/>
        <v>0</v>
      </c>
      <c r="U20" s="120">
        <f t="shared" si="1"/>
        <v>0</v>
      </c>
      <c r="V20" s="120">
        <f t="shared" si="2"/>
        <v>0</v>
      </c>
      <c r="W20" s="120">
        <f t="shared" si="3"/>
        <v>0</v>
      </c>
      <c r="X20" s="120">
        <f t="shared" si="4"/>
        <v>0</v>
      </c>
      <c r="Y20" s="111">
        <f t="shared" si="5"/>
        <v>0</v>
      </c>
      <c r="Z20" s="111">
        <f t="shared" si="6"/>
        <v>0</v>
      </c>
      <c r="AA20" s="111">
        <f t="shared" si="7"/>
        <v>0</v>
      </c>
      <c r="AB20" s="111">
        <f t="shared" si="8"/>
        <v>0</v>
      </c>
      <c r="AC20" s="111">
        <f>IF(ISBLANK(B20),0,IF(ISNA(VLOOKUP(B20,'Form LTAHO General'!$B:$B,1,FALSE)),1,0))</f>
        <v>0</v>
      </c>
      <c r="AD20" s="111">
        <f>IF(ISBLANK(F20),0,IF(ISNA(VLOOKUP(F20,'Form LTAHO Dropdowns (Hidden)'!$E$1:$E$13,1,FALSE)),1,0))</f>
        <v>0</v>
      </c>
      <c r="AE20" s="111">
        <f>IF(ISBLANK(I20),0,IF(ISNA(VLOOKUP(I20,'Form LTAHO Dropdowns (Hidden)'!$F$1:$F$11,1,FALSE)),1,0))</f>
        <v>0</v>
      </c>
      <c r="AF20" s="111">
        <f>IF(ISBLANK(L20),0,IF(ISNA(VLOOKUP(L20,'Form LTAHO Dropdowns (Hidden)'!$G$1:$G$23,1,FALSE)),1,0))</f>
        <v>0</v>
      </c>
      <c r="AG20" s="111">
        <f>IF(ISBLANK(P20),0,IF(ISNA(VLOOKUP(P20,'Form LTAHO Dropdowns (Hidden)'!$L$1:$L$5,1,FALSE)),1,0))</f>
        <v>0</v>
      </c>
      <c r="AH20" s="111" t="str">
        <f t="shared" si="9"/>
        <v/>
      </c>
      <c r="AI20" s="111">
        <f>IF(ISBLANK(AH20),0,IF(ISNA(VLOOKUP(AH20,'Form LTAHO Investigation'!$R:$R,1,FALSE)),1,0))</f>
        <v>0</v>
      </c>
    </row>
    <row r="21" spans="2:35" x14ac:dyDescent="0.25">
      <c r="B21" s="12"/>
      <c r="C21" s="12"/>
      <c r="D21" s="32"/>
      <c r="E21" s="35"/>
      <c r="F21" s="12"/>
      <c r="G21" s="12"/>
      <c r="H21" s="12"/>
      <c r="I21" s="12"/>
      <c r="J21" s="12"/>
      <c r="K21" s="12"/>
      <c r="L21" s="12"/>
      <c r="M21" s="12"/>
      <c r="N21" s="12"/>
      <c r="O21" s="36"/>
      <c r="P21" s="12"/>
      <c r="T21" s="120">
        <f t="shared" si="0"/>
        <v>0</v>
      </c>
      <c r="U21" s="120">
        <f t="shared" si="1"/>
        <v>0</v>
      </c>
      <c r="V21" s="120">
        <f t="shared" si="2"/>
        <v>0</v>
      </c>
      <c r="W21" s="120">
        <f t="shared" si="3"/>
        <v>0</v>
      </c>
      <c r="X21" s="120">
        <f t="shared" si="4"/>
        <v>0</v>
      </c>
      <c r="Y21" s="111">
        <f t="shared" si="5"/>
        <v>0</v>
      </c>
      <c r="Z21" s="111">
        <f t="shared" si="6"/>
        <v>0</v>
      </c>
      <c r="AA21" s="111">
        <f t="shared" si="7"/>
        <v>0</v>
      </c>
      <c r="AB21" s="111">
        <f t="shared" si="8"/>
        <v>0</v>
      </c>
      <c r="AC21" s="111">
        <f>IF(ISBLANK(B21),0,IF(ISNA(VLOOKUP(B21,'Form LTAHO General'!$B:$B,1,FALSE)),1,0))</f>
        <v>0</v>
      </c>
      <c r="AD21" s="111">
        <f>IF(ISBLANK(F21),0,IF(ISNA(VLOOKUP(F21,'Form LTAHO Dropdowns (Hidden)'!$E$1:$E$13,1,FALSE)),1,0))</f>
        <v>0</v>
      </c>
      <c r="AE21" s="111">
        <f>IF(ISBLANK(I21),0,IF(ISNA(VLOOKUP(I21,'Form LTAHO Dropdowns (Hidden)'!$F$1:$F$11,1,FALSE)),1,0))</f>
        <v>0</v>
      </c>
      <c r="AF21" s="111">
        <f>IF(ISBLANK(L21),0,IF(ISNA(VLOOKUP(L21,'Form LTAHO Dropdowns (Hidden)'!$G$1:$G$23,1,FALSE)),1,0))</f>
        <v>0</v>
      </c>
      <c r="AG21" s="111">
        <f>IF(ISBLANK(P21),0,IF(ISNA(VLOOKUP(P21,'Form LTAHO Dropdowns (Hidden)'!$L$1:$L$5,1,FALSE)),1,0))</f>
        <v>0</v>
      </c>
      <c r="AH21" s="111" t="str">
        <f t="shared" si="9"/>
        <v/>
      </c>
      <c r="AI21" s="111">
        <f>IF(ISBLANK(AH21),0,IF(ISNA(VLOOKUP(AH21,'Form LTAHO Investigation'!$R:$R,1,FALSE)),1,0))</f>
        <v>0</v>
      </c>
    </row>
    <row r="22" spans="2:35" x14ac:dyDescent="0.25">
      <c r="B22" s="12"/>
      <c r="C22" s="12"/>
      <c r="D22" s="32"/>
      <c r="E22" s="35"/>
      <c r="F22" s="12"/>
      <c r="G22" s="12"/>
      <c r="H22" s="12"/>
      <c r="I22" s="12"/>
      <c r="J22" s="12"/>
      <c r="K22" s="12"/>
      <c r="L22" s="12"/>
      <c r="M22" s="12"/>
      <c r="N22" s="12"/>
      <c r="O22" s="36"/>
      <c r="P22" s="12"/>
      <c r="T22" s="120">
        <f t="shared" si="0"/>
        <v>0</v>
      </c>
      <c r="U22" s="120">
        <f t="shared" si="1"/>
        <v>0</v>
      </c>
      <c r="V22" s="120">
        <f t="shared" si="2"/>
        <v>0</v>
      </c>
      <c r="W22" s="120">
        <f t="shared" si="3"/>
        <v>0</v>
      </c>
      <c r="X22" s="120">
        <f t="shared" si="4"/>
        <v>0</v>
      </c>
      <c r="Y22" s="111">
        <f t="shared" si="5"/>
        <v>0</v>
      </c>
      <c r="Z22" s="111">
        <f t="shared" si="6"/>
        <v>0</v>
      </c>
      <c r="AA22" s="111">
        <f t="shared" si="7"/>
        <v>0</v>
      </c>
      <c r="AB22" s="111">
        <f t="shared" si="8"/>
        <v>0</v>
      </c>
      <c r="AC22" s="111">
        <f>IF(ISBLANK(B22),0,IF(ISNA(VLOOKUP(B22,'Form LTAHO General'!$B:$B,1,FALSE)),1,0))</f>
        <v>0</v>
      </c>
      <c r="AD22" s="111">
        <f>IF(ISBLANK(F22),0,IF(ISNA(VLOOKUP(F22,'Form LTAHO Dropdowns (Hidden)'!$E$1:$E$13,1,FALSE)),1,0))</f>
        <v>0</v>
      </c>
      <c r="AE22" s="111">
        <f>IF(ISBLANK(I22),0,IF(ISNA(VLOOKUP(I22,'Form LTAHO Dropdowns (Hidden)'!$F$1:$F$11,1,FALSE)),1,0))</f>
        <v>0</v>
      </c>
      <c r="AF22" s="111">
        <f>IF(ISBLANK(L22),0,IF(ISNA(VLOOKUP(L22,'Form LTAHO Dropdowns (Hidden)'!$G$1:$G$23,1,FALSE)),1,0))</f>
        <v>0</v>
      </c>
      <c r="AG22" s="111">
        <f>IF(ISBLANK(P22),0,IF(ISNA(VLOOKUP(P22,'Form LTAHO Dropdowns (Hidden)'!$L$1:$L$5,1,FALSE)),1,0))</f>
        <v>0</v>
      </c>
      <c r="AH22" s="111" t="str">
        <f t="shared" si="9"/>
        <v/>
      </c>
      <c r="AI22" s="111">
        <f>IF(ISBLANK(AH22),0,IF(ISNA(VLOOKUP(AH22,'Form LTAHO Investigation'!$R:$R,1,FALSE)),1,0))</f>
        <v>0</v>
      </c>
    </row>
    <row r="23" spans="2:35" x14ac:dyDescent="0.25">
      <c r="B23" s="12"/>
      <c r="C23" s="12"/>
      <c r="D23" s="32"/>
      <c r="E23" s="35"/>
      <c r="F23" s="12"/>
      <c r="G23" s="12"/>
      <c r="H23" s="12"/>
      <c r="I23" s="12"/>
      <c r="J23" s="12"/>
      <c r="K23" s="12"/>
      <c r="L23" s="12"/>
      <c r="M23" s="12"/>
      <c r="N23" s="12"/>
      <c r="O23" s="36"/>
      <c r="P23" s="12"/>
      <c r="T23" s="120">
        <f t="shared" si="0"/>
        <v>0</v>
      </c>
      <c r="U23" s="120">
        <f t="shared" si="1"/>
        <v>0</v>
      </c>
      <c r="V23" s="120">
        <f t="shared" si="2"/>
        <v>0</v>
      </c>
      <c r="W23" s="120">
        <f t="shared" si="3"/>
        <v>0</v>
      </c>
      <c r="X23" s="120">
        <f t="shared" si="4"/>
        <v>0</v>
      </c>
      <c r="Y23" s="111">
        <f t="shared" si="5"/>
        <v>0</v>
      </c>
      <c r="Z23" s="111">
        <f t="shared" si="6"/>
        <v>0</v>
      </c>
      <c r="AA23" s="111">
        <f t="shared" si="7"/>
        <v>0</v>
      </c>
      <c r="AB23" s="111">
        <f t="shared" si="8"/>
        <v>0</v>
      </c>
      <c r="AC23" s="111">
        <f>IF(ISBLANK(B23),0,IF(ISNA(VLOOKUP(B23,'Form LTAHO General'!$B:$B,1,FALSE)),1,0))</f>
        <v>0</v>
      </c>
      <c r="AD23" s="111">
        <f>IF(ISBLANK(F23),0,IF(ISNA(VLOOKUP(F23,'Form LTAHO Dropdowns (Hidden)'!$E$1:$E$13,1,FALSE)),1,0))</f>
        <v>0</v>
      </c>
      <c r="AE23" s="111">
        <f>IF(ISBLANK(I23),0,IF(ISNA(VLOOKUP(I23,'Form LTAHO Dropdowns (Hidden)'!$F$1:$F$11,1,FALSE)),1,0))</f>
        <v>0</v>
      </c>
      <c r="AF23" s="111">
        <f>IF(ISBLANK(L23),0,IF(ISNA(VLOOKUP(L23,'Form LTAHO Dropdowns (Hidden)'!$G$1:$G$23,1,FALSE)),1,0))</f>
        <v>0</v>
      </c>
      <c r="AG23" s="111">
        <f>IF(ISBLANK(P23),0,IF(ISNA(VLOOKUP(P23,'Form LTAHO Dropdowns (Hidden)'!$L$1:$L$5,1,FALSE)),1,0))</f>
        <v>0</v>
      </c>
      <c r="AH23" s="111" t="str">
        <f t="shared" si="9"/>
        <v/>
      </c>
      <c r="AI23" s="111">
        <f>IF(ISBLANK(AH23),0,IF(ISNA(VLOOKUP(AH23,'Form LTAHO Investigation'!$R:$R,1,FALSE)),1,0))</f>
        <v>0</v>
      </c>
    </row>
    <row r="24" spans="2:35" x14ac:dyDescent="0.25">
      <c r="B24" s="12"/>
      <c r="C24" s="12"/>
      <c r="D24" s="32"/>
      <c r="E24" s="35"/>
      <c r="F24" s="12"/>
      <c r="G24" s="12"/>
      <c r="H24" s="12"/>
      <c r="I24" s="12"/>
      <c r="J24" s="12"/>
      <c r="K24" s="12"/>
      <c r="L24" s="12"/>
      <c r="M24" s="12"/>
      <c r="N24" s="12"/>
      <c r="O24" s="36"/>
      <c r="P24" s="12"/>
      <c r="T24" s="120">
        <f t="shared" si="0"/>
        <v>0</v>
      </c>
      <c r="U24" s="120">
        <f t="shared" si="1"/>
        <v>0</v>
      </c>
      <c r="V24" s="120">
        <f t="shared" si="2"/>
        <v>0</v>
      </c>
      <c r="W24" s="120">
        <f t="shared" si="3"/>
        <v>0</v>
      </c>
      <c r="X24" s="120">
        <f t="shared" si="4"/>
        <v>0</v>
      </c>
      <c r="Y24" s="111">
        <f t="shared" si="5"/>
        <v>0</v>
      </c>
      <c r="Z24" s="111">
        <f t="shared" si="6"/>
        <v>0</v>
      </c>
      <c r="AA24" s="111">
        <f t="shared" si="7"/>
        <v>0</v>
      </c>
      <c r="AB24" s="111">
        <f t="shared" si="8"/>
        <v>0</v>
      </c>
      <c r="AC24" s="111">
        <f>IF(ISBLANK(B24),0,IF(ISNA(VLOOKUP(B24,'Form LTAHO General'!$B:$B,1,FALSE)),1,0))</f>
        <v>0</v>
      </c>
      <c r="AD24" s="111">
        <f>IF(ISBLANK(F24),0,IF(ISNA(VLOOKUP(F24,'Form LTAHO Dropdowns (Hidden)'!$E$1:$E$13,1,FALSE)),1,0))</f>
        <v>0</v>
      </c>
      <c r="AE24" s="111">
        <f>IF(ISBLANK(I24),0,IF(ISNA(VLOOKUP(I24,'Form LTAHO Dropdowns (Hidden)'!$F$1:$F$11,1,FALSE)),1,0))</f>
        <v>0</v>
      </c>
      <c r="AF24" s="111">
        <f>IF(ISBLANK(L24),0,IF(ISNA(VLOOKUP(L24,'Form LTAHO Dropdowns (Hidden)'!$G$1:$G$23,1,FALSE)),1,0))</f>
        <v>0</v>
      </c>
      <c r="AG24" s="111">
        <f>IF(ISBLANK(P24),0,IF(ISNA(VLOOKUP(P24,'Form LTAHO Dropdowns (Hidden)'!$L$1:$L$5,1,FALSE)),1,0))</f>
        <v>0</v>
      </c>
      <c r="AH24" s="111" t="str">
        <f t="shared" si="9"/>
        <v/>
      </c>
      <c r="AI24" s="111">
        <f>IF(ISBLANK(AH24),0,IF(ISNA(VLOOKUP(AH24,'Form LTAHO Investigation'!$R:$R,1,FALSE)),1,0))</f>
        <v>0</v>
      </c>
    </row>
    <row r="25" spans="2:35" x14ac:dyDescent="0.25">
      <c r="B25" s="12"/>
      <c r="C25" s="12"/>
      <c r="D25" s="32"/>
      <c r="E25" s="35"/>
      <c r="F25" s="12"/>
      <c r="G25" s="12"/>
      <c r="H25" s="12"/>
      <c r="I25" s="12"/>
      <c r="J25" s="12"/>
      <c r="K25" s="12"/>
      <c r="L25" s="12"/>
      <c r="M25" s="12"/>
      <c r="N25" s="12"/>
      <c r="O25" s="36"/>
      <c r="P25" s="12"/>
      <c r="T25" s="120">
        <f t="shared" si="0"/>
        <v>0</v>
      </c>
      <c r="U25" s="120">
        <f t="shared" si="1"/>
        <v>0</v>
      </c>
      <c r="V25" s="120">
        <f t="shared" si="2"/>
        <v>0</v>
      </c>
      <c r="W25" s="120">
        <f t="shared" si="3"/>
        <v>0</v>
      </c>
      <c r="X25" s="120">
        <f t="shared" si="4"/>
        <v>0</v>
      </c>
      <c r="Y25" s="111">
        <f t="shared" si="5"/>
        <v>0</v>
      </c>
      <c r="Z25" s="111">
        <f t="shared" si="6"/>
        <v>0</v>
      </c>
      <c r="AA25" s="111">
        <f t="shared" si="7"/>
        <v>0</v>
      </c>
      <c r="AB25" s="111">
        <f t="shared" si="8"/>
        <v>0</v>
      </c>
      <c r="AC25" s="111">
        <f>IF(ISBLANK(B25),0,IF(ISNA(VLOOKUP(B25,'Form LTAHO General'!$B:$B,1,FALSE)),1,0))</f>
        <v>0</v>
      </c>
      <c r="AD25" s="111">
        <f>IF(ISBLANK(F25),0,IF(ISNA(VLOOKUP(F25,'Form LTAHO Dropdowns (Hidden)'!$E$1:$E$13,1,FALSE)),1,0))</f>
        <v>0</v>
      </c>
      <c r="AE25" s="111">
        <f>IF(ISBLANK(I25),0,IF(ISNA(VLOOKUP(I25,'Form LTAHO Dropdowns (Hidden)'!$F$1:$F$11,1,FALSE)),1,0))</f>
        <v>0</v>
      </c>
      <c r="AF25" s="111">
        <f>IF(ISBLANK(L25),0,IF(ISNA(VLOOKUP(L25,'Form LTAHO Dropdowns (Hidden)'!$G$1:$G$23,1,FALSE)),1,0))</f>
        <v>0</v>
      </c>
      <c r="AG25" s="111">
        <f>IF(ISBLANK(P25),0,IF(ISNA(VLOOKUP(P25,'Form LTAHO Dropdowns (Hidden)'!$L$1:$L$5,1,FALSE)),1,0))</f>
        <v>0</v>
      </c>
      <c r="AH25" s="111" t="str">
        <f t="shared" si="9"/>
        <v/>
      </c>
      <c r="AI25" s="111">
        <f>IF(ISBLANK(AH25),0,IF(ISNA(VLOOKUP(AH25,'Form LTAHO Investigation'!$R:$R,1,FALSE)),1,0))</f>
        <v>0</v>
      </c>
    </row>
    <row r="26" spans="2:35" x14ac:dyDescent="0.25">
      <c r="B26" s="12"/>
      <c r="C26" s="12"/>
      <c r="D26" s="32"/>
      <c r="E26" s="35"/>
      <c r="F26" s="12"/>
      <c r="G26" s="12"/>
      <c r="H26" s="12"/>
      <c r="I26" s="12"/>
      <c r="J26" s="12"/>
      <c r="K26" s="12"/>
      <c r="L26" s="12"/>
      <c r="M26" s="12"/>
      <c r="N26" s="12"/>
      <c r="O26" s="36"/>
      <c r="P26" s="12"/>
      <c r="T26" s="120">
        <f t="shared" si="0"/>
        <v>0</v>
      </c>
      <c r="U26" s="120">
        <f t="shared" si="1"/>
        <v>0</v>
      </c>
      <c r="V26" s="120">
        <f t="shared" si="2"/>
        <v>0</v>
      </c>
      <c r="W26" s="120">
        <f t="shared" si="3"/>
        <v>0</v>
      </c>
      <c r="X26" s="120">
        <f t="shared" si="4"/>
        <v>0</v>
      </c>
      <c r="Y26" s="111">
        <f t="shared" si="5"/>
        <v>0</v>
      </c>
      <c r="Z26" s="111">
        <f t="shared" si="6"/>
        <v>0</v>
      </c>
      <c r="AA26" s="111">
        <f t="shared" si="7"/>
        <v>0</v>
      </c>
      <c r="AB26" s="111">
        <f t="shared" si="8"/>
        <v>0</v>
      </c>
      <c r="AC26" s="111">
        <f>IF(ISBLANK(B26),0,IF(ISNA(VLOOKUP(B26,'Form LTAHO General'!$B:$B,1,FALSE)),1,0))</f>
        <v>0</v>
      </c>
      <c r="AD26" s="111">
        <f>IF(ISBLANK(F26),0,IF(ISNA(VLOOKUP(F26,'Form LTAHO Dropdowns (Hidden)'!$E$1:$E$13,1,FALSE)),1,0))</f>
        <v>0</v>
      </c>
      <c r="AE26" s="111">
        <f>IF(ISBLANK(I26),0,IF(ISNA(VLOOKUP(I26,'Form LTAHO Dropdowns (Hidden)'!$F$1:$F$11,1,FALSE)),1,0))</f>
        <v>0</v>
      </c>
      <c r="AF26" s="111">
        <f>IF(ISBLANK(L26),0,IF(ISNA(VLOOKUP(L26,'Form LTAHO Dropdowns (Hidden)'!$G$1:$G$23,1,FALSE)),1,0))</f>
        <v>0</v>
      </c>
      <c r="AG26" s="111">
        <f>IF(ISBLANK(P26),0,IF(ISNA(VLOOKUP(P26,'Form LTAHO Dropdowns (Hidden)'!$L$1:$L$5,1,FALSE)),1,0))</f>
        <v>0</v>
      </c>
      <c r="AH26" s="111" t="str">
        <f t="shared" si="9"/>
        <v/>
      </c>
      <c r="AI26" s="111">
        <f>IF(ISBLANK(AH26),0,IF(ISNA(VLOOKUP(AH26,'Form LTAHO Investigation'!$R:$R,1,FALSE)),1,0))</f>
        <v>0</v>
      </c>
    </row>
    <row r="27" spans="2:35" x14ac:dyDescent="0.25">
      <c r="B27" s="12"/>
      <c r="C27" s="12"/>
      <c r="D27" s="32"/>
      <c r="E27" s="35"/>
      <c r="F27" s="12"/>
      <c r="G27" s="12"/>
      <c r="H27" s="12"/>
      <c r="I27" s="12"/>
      <c r="J27" s="12"/>
      <c r="K27" s="12"/>
      <c r="L27" s="12"/>
      <c r="M27" s="12"/>
      <c r="N27" s="12"/>
      <c r="O27" s="36"/>
      <c r="P27" s="12"/>
      <c r="T27" s="120">
        <f t="shared" si="0"/>
        <v>0</v>
      </c>
      <c r="U27" s="120">
        <f t="shared" si="1"/>
        <v>0</v>
      </c>
      <c r="V27" s="120">
        <f t="shared" si="2"/>
        <v>0</v>
      </c>
      <c r="W27" s="120">
        <f t="shared" si="3"/>
        <v>0</v>
      </c>
      <c r="X27" s="120">
        <f t="shared" si="4"/>
        <v>0</v>
      </c>
      <c r="Y27" s="111">
        <f t="shared" si="5"/>
        <v>0</v>
      </c>
      <c r="Z27" s="111">
        <f t="shared" si="6"/>
        <v>0</v>
      </c>
      <c r="AA27" s="111">
        <f t="shared" si="7"/>
        <v>0</v>
      </c>
      <c r="AB27" s="111">
        <f t="shared" si="8"/>
        <v>0</v>
      </c>
      <c r="AC27" s="111">
        <f>IF(ISBLANK(B27),0,IF(ISNA(VLOOKUP(B27,'Form LTAHO General'!$B:$B,1,FALSE)),1,0))</f>
        <v>0</v>
      </c>
      <c r="AD27" s="111">
        <f>IF(ISBLANK(F27),0,IF(ISNA(VLOOKUP(F27,'Form LTAHO Dropdowns (Hidden)'!$E$1:$E$13,1,FALSE)),1,0))</f>
        <v>0</v>
      </c>
      <c r="AE27" s="111">
        <f>IF(ISBLANK(I27),0,IF(ISNA(VLOOKUP(I27,'Form LTAHO Dropdowns (Hidden)'!$F$1:$F$11,1,FALSE)),1,0))</f>
        <v>0</v>
      </c>
      <c r="AF27" s="111">
        <f>IF(ISBLANK(L27),0,IF(ISNA(VLOOKUP(L27,'Form LTAHO Dropdowns (Hidden)'!$G$1:$G$23,1,FALSE)),1,0))</f>
        <v>0</v>
      </c>
      <c r="AG27" s="111">
        <f>IF(ISBLANK(P27),0,IF(ISNA(VLOOKUP(P27,'Form LTAHO Dropdowns (Hidden)'!$L$1:$L$5,1,FALSE)),1,0))</f>
        <v>0</v>
      </c>
      <c r="AH27" s="111" t="str">
        <f t="shared" si="9"/>
        <v/>
      </c>
      <c r="AI27" s="111">
        <f>IF(ISBLANK(AH27),0,IF(ISNA(VLOOKUP(AH27,'Form LTAHO Investigation'!$R:$R,1,FALSE)),1,0))</f>
        <v>0</v>
      </c>
    </row>
    <row r="28" spans="2:35" x14ac:dyDescent="0.25">
      <c r="B28" s="12"/>
      <c r="C28" s="12"/>
      <c r="D28" s="32"/>
      <c r="E28" s="35"/>
      <c r="F28" s="12"/>
      <c r="G28" s="12"/>
      <c r="H28" s="12"/>
      <c r="I28" s="12"/>
      <c r="J28" s="12"/>
      <c r="K28" s="12"/>
      <c r="L28" s="12"/>
      <c r="M28" s="12"/>
      <c r="N28" s="12"/>
      <c r="O28" s="36"/>
      <c r="P28" s="12"/>
      <c r="T28" s="120">
        <f t="shared" si="0"/>
        <v>0</v>
      </c>
      <c r="U28" s="120">
        <f t="shared" si="1"/>
        <v>0</v>
      </c>
      <c r="V28" s="120">
        <f t="shared" si="2"/>
        <v>0</v>
      </c>
      <c r="W28" s="120">
        <f t="shared" si="3"/>
        <v>0</v>
      </c>
      <c r="X28" s="120">
        <f t="shared" si="4"/>
        <v>0</v>
      </c>
      <c r="Y28" s="111">
        <f t="shared" si="5"/>
        <v>0</v>
      </c>
      <c r="Z28" s="111">
        <f t="shared" si="6"/>
        <v>0</v>
      </c>
      <c r="AA28" s="111">
        <f t="shared" si="7"/>
        <v>0</v>
      </c>
      <c r="AB28" s="111">
        <f t="shared" si="8"/>
        <v>0</v>
      </c>
      <c r="AC28" s="111">
        <f>IF(ISBLANK(B28),0,IF(ISNA(VLOOKUP(B28,'Form LTAHO General'!$B:$B,1,FALSE)),1,0))</f>
        <v>0</v>
      </c>
      <c r="AD28" s="111">
        <f>IF(ISBLANK(F28),0,IF(ISNA(VLOOKUP(F28,'Form LTAHO Dropdowns (Hidden)'!$E$1:$E$13,1,FALSE)),1,0))</f>
        <v>0</v>
      </c>
      <c r="AE28" s="111">
        <f>IF(ISBLANK(I28),0,IF(ISNA(VLOOKUP(I28,'Form LTAHO Dropdowns (Hidden)'!$F$1:$F$11,1,FALSE)),1,0))</f>
        <v>0</v>
      </c>
      <c r="AF28" s="111">
        <f>IF(ISBLANK(L28),0,IF(ISNA(VLOOKUP(L28,'Form LTAHO Dropdowns (Hidden)'!$G$1:$G$23,1,FALSE)),1,0))</f>
        <v>0</v>
      </c>
      <c r="AG28" s="111">
        <f>IF(ISBLANK(P28),0,IF(ISNA(VLOOKUP(P28,'Form LTAHO Dropdowns (Hidden)'!$L$1:$L$5,1,FALSE)),1,0))</f>
        <v>0</v>
      </c>
      <c r="AH28" s="111" t="str">
        <f t="shared" si="9"/>
        <v/>
      </c>
      <c r="AI28" s="111">
        <f>IF(ISBLANK(AH28),0,IF(ISNA(VLOOKUP(AH28,'Form LTAHO Investigation'!$R:$R,1,FALSE)),1,0))</f>
        <v>0</v>
      </c>
    </row>
    <row r="29" spans="2:35" x14ac:dyDescent="0.25">
      <c r="B29" s="12"/>
      <c r="C29" s="12"/>
      <c r="D29" s="32"/>
      <c r="E29" s="35"/>
      <c r="F29" s="12"/>
      <c r="G29" s="12"/>
      <c r="H29" s="12"/>
      <c r="I29" s="12"/>
      <c r="J29" s="12"/>
      <c r="K29" s="12"/>
      <c r="L29" s="12"/>
      <c r="M29" s="12"/>
      <c r="N29" s="12"/>
      <c r="O29" s="36"/>
      <c r="P29" s="12"/>
      <c r="T29" s="120">
        <f t="shared" si="0"/>
        <v>0</v>
      </c>
      <c r="U29" s="120">
        <f t="shared" si="1"/>
        <v>0</v>
      </c>
      <c r="V29" s="120">
        <f t="shared" si="2"/>
        <v>0</v>
      </c>
      <c r="W29" s="120">
        <f t="shared" si="3"/>
        <v>0</v>
      </c>
      <c r="X29" s="120">
        <f t="shared" si="4"/>
        <v>0</v>
      </c>
      <c r="Y29" s="111">
        <f t="shared" si="5"/>
        <v>0</v>
      </c>
      <c r="Z29" s="111">
        <f t="shared" si="6"/>
        <v>0</v>
      </c>
      <c r="AA29" s="111">
        <f t="shared" si="7"/>
        <v>0</v>
      </c>
      <c r="AB29" s="111">
        <f t="shared" si="8"/>
        <v>0</v>
      </c>
      <c r="AC29" s="111">
        <f>IF(ISBLANK(B29),0,IF(ISNA(VLOOKUP(B29,'Form LTAHO General'!$B:$B,1,FALSE)),1,0))</f>
        <v>0</v>
      </c>
      <c r="AD29" s="111">
        <f>IF(ISBLANK(F29),0,IF(ISNA(VLOOKUP(F29,'Form LTAHO Dropdowns (Hidden)'!$E$1:$E$13,1,FALSE)),1,0))</f>
        <v>0</v>
      </c>
      <c r="AE29" s="111">
        <f>IF(ISBLANK(I29),0,IF(ISNA(VLOOKUP(I29,'Form LTAHO Dropdowns (Hidden)'!$F$1:$F$11,1,FALSE)),1,0))</f>
        <v>0</v>
      </c>
      <c r="AF29" s="111">
        <f>IF(ISBLANK(L29),0,IF(ISNA(VLOOKUP(L29,'Form LTAHO Dropdowns (Hidden)'!$G$1:$G$23,1,FALSE)),1,0))</f>
        <v>0</v>
      </c>
      <c r="AG29" s="111">
        <f>IF(ISBLANK(P29),0,IF(ISNA(VLOOKUP(P29,'Form LTAHO Dropdowns (Hidden)'!$L$1:$L$5,1,FALSE)),1,0))</f>
        <v>0</v>
      </c>
      <c r="AH29" s="111" t="str">
        <f t="shared" si="9"/>
        <v/>
      </c>
      <c r="AI29" s="111">
        <f>IF(ISBLANK(AH29),0,IF(ISNA(VLOOKUP(AH29,'Form LTAHO Investigation'!$R:$R,1,FALSE)),1,0))</f>
        <v>0</v>
      </c>
    </row>
    <row r="30" spans="2:35" x14ac:dyDescent="0.25">
      <c r="B30" s="12"/>
      <c r="C30" s="12"/>
      <c r="D30" s="32"/>
      <c r="E30" s="35"/>
      <c r="F30" s="12"/>
      <c r="G30" s="12"/>
      <c r="H30" s="12"/>
      <c r="I30" s="12"/>
      <c r="J30" s="12"/>
      <c r="K30" s="12"/>
      <c r="L30" s="12"/>
      <c r="M30" s="12"/>
      <c r="N30" s="12"/>
      <c r="O30" s="36"/>
      <c r="P30" s="12"/>
      <c r="T30" s="120">
        <f t="shared" si="0"/>
        <v>0</v>
      </c>
      <c r="U30" s="120">
        <f t="shared" si="1"/>
        <v>0</v>
      </c>
      <c r="V30" s="120">
        <f t="shared" si="2"/>
        <v>0</v>
      </c>
      <c r="W30" s="120">
        <f t="shared" si="3"/>
        <v>0</v>
      </c>
      <c r="X30" s="120">
        <f t="shared" si="4"/>
        <v>0</v>
      </c>
      <c r="Y30" s="111">
        <f t="shared" si="5"/>
        <v>0</v>
      </c>
      <c r="Z30" s="111">
        <f t="shared" si="6"/>
        <v>0</v>
      </c>
      <c r="AA30" s="111">
        <f t="shared" si="7"/>
        <v>0</v>
      </c>
      <c r="AB30" s="111">
        <f t="shared" si="8"/>
        <v>0</v>
      </c>
      <c r="AC30" s="111">
        <f>IF(ISBLANK(B30),0,IF(ISNA(VLOOKUP(B30,'Form LTAHO General'!$B:$B,1,FALSE)),1,0))</f>
        <v>0</v>
      </c>
      <c r="AD30" s="111">
        <f>IF(ISBLANK(F30),0,IF(ISNA(VLOOKUP(F30,'Form LTAHO Dropdowns (Hidden)'!$E$1:$E$13,1,FALSE)),1,0))</f>
        <v>0</v>
      </c>
      <c r="AE30" s="111">
        <f>IF(ISBLANK(I30),0,IF(ISNA(VLOOKUP(I30,'Form LTAHO Dropdowns (Hidden)'!$F$1:$F$11,1,FALSE)),1,0))</f>
        <v>0</v>
      </c>
      <c r="AF30" s="111">
        <f>IF(ISBLANK(L30),0,IF(ISNA(VLOOKUP(L30,'Form LTAHO Dropdowns (Hidden)'!$G$1:$G$23,1,FALSE)),1,0))</f>
        <v>0</v>
      </c>
      <c r="AG30" s="111">
        <f>IF(ISBLANK(P30),0,IF(ISNA(VLOOKUP(P30,'Form LTAHO Dropdowns (Hidden)'!$L$1:$L$5,1,FALSE)),1,0))</f>
        <v>0</v>
      </c>
      <c r="AH30" s="111" t="str">
        <f t="shared" si="9"/>
        <v/>
      </c>
      <c r="AI30" s="111">
        <f>IF(ISBLANK(AH30),0,IF(ISNA(VLOOKUP(AH30,'Form LTAHO Investigation'!$R:$R,1,FALSE)),1,0))</f>
        <v>0</v>
      </c>
    </row>
    <row r="31" spans="2:35" x14ac:dyDescent="0.25">
      <c r="B31" s="12"/>
      <c r="C31" s="12"/>
      <c r="D31" s="32"/>
      <c r="E31" s="35"/>
      <c r="F31" s="12"/>
      <c r="G31" s="12"/>
      <c r="H31" s="12"/>
      <c r="I31" s="12"/>
      <c r="J31" s="12"/>
      <c r="K31" s="12"/>
      <c r="L31" s="12"/>
      <c r="M31" s="12"/>
      <c r="N31" s="12"/>
      <c r="O31" s="36"/>
      <c r="P31" s="12"/>
      <c r="T31" s="120">
        <f t="shared" si="0"/>
        <v>0</v>
      </c>
      <c r="U31" s="120">
        <f t="shared" si="1"/>
        <v>0</v>
      </c>
      <c r="V31" s="120">
        <f t="shared" si="2"/>
        <v>0</v>
      </c>
      <c r="W31" s="120">
        <f t="shared" si="3"/>
        <v>0</v>
      </c>
      <c r="X31" s="120">
        <f t="shared" si="4"/>
        <v>0</v>
      </c>
      <c r="Y31" s="111">
        <f t="shared" si="5"/>
        <v>0</v>
      </c>
      <c r="Z31" s="111">
        <f t="shared" si="6"/>
        <v>0</v>
      </c>
      <c r="AA31" s="111">
        <f t="shared" si="7"/>
        <v>0</v>
      </c>
      <c r="AB31" s="111">
        <f t="shared" si="8"/>
        <v>0</v>
      </c>
      <c r="AC31" s="111">
        <f>IF(ISBLANK(B31),0,IF(ISNA(VLOOKUP(B31,'Form LTAHO General'!$B:$B,1,FALSE)),1,0))</f>
        <v>0</v>
      </c>
      <c r="AD31" s="111">
        <f>IF(ISBLANK(F31),0,IF(ISNA(VLOOKUP(F31,'Form LTAHO Dropdowns (Hidden)'!$E$1:$E$13,1,FALSE)),1,0))</f>
        <v>0</v>
      </c>
      <c r="AE31" s="111">
        <f>IF(ISBLANK(I31),0,IF(ISNA(VLOOKUP(I31,'Form LTAHO Dropdowns (Hidden)'!$F$1:$F$11,1,FALSE)),1,0))</f>
        <v>0</v>
      </c>
      <c r="AF31" s="111">
        <f>IF(ISBLANK(L31),0,IF(ISNA(VLOOKUP(L31,'Form LTAHO Dropdowns (Hidden)'!$G$1:$G$23,1,FALSE)),1,0))</f>
        <v>0</v>
      </c>
      <c r="AG31" s="111">
        <f>IF(ISBLANK(P31),0,IF(ISNA(VLOOKUP(P31,'Form LTAHO Dropdowns (Hidden)'!$L$1:$L$5,1,FALSE)),1,0))</f>
        <v>0</v>
      </c>
      <c r="AH31" s="111" t="str">
        <f t="shared" si="9"/>
        <v/>
      </c>
      <c r="AI31" s="111">
        <f>IF(ISBLANK(AH31),0,IF(ISNA(VLOOKUP(AH31,'Form LTAHO Investigation'!$R:$R,1,FALSE)),1,0))</f>
        <v>0</v>
      </c>
    </row>
    <row r="32" spans="2:35" x14ac:dyDescent="0.25">
      <c r="B32" s="12"/>
      <c r="C32" s="12"/>
      <c r="D32" s="32"/>
      <c r="E32" s="35"/>
      <c r="F32" s="12"/>
      <c r="G32" s="12"/>
      <c r="H32" s="12"/>
      <c r="I32" s="12"/>
      <c r="J32" s="12"/>
      <c r="K32" s="12"/>
      <c r="L32" s="12"/>
      <c r="M32" s="12"/>
      <c r="N32" s="12"/>
      <c r="O32" s="36"/>
      <c r="P32" s="12"/>
      <c r="T32" s="120">
        <f t="shared" si="0"/>
        <v>0</v>
      </c>
      <c r="U32" s="120">
        <f t="shared" si="1"/>
        <v>0</v>
      </c>
      <c r="V32" s="120">
        <f t="shared" si="2"/>
        <v>0</v>
      </c>
      <c r="W32" s="120">
        <f t="shared" si="3"/>
        <v>0</v>
      </c>
      <c r="X32" s="120">
        <f t="shared" si="4"/>
        <v>0</v>
      </c>
      <c r="Y32" s="111">
        <f t="shared" si="5"/>
        <v>0</v>
      </c>
      <c r="Z32" s="111">
        <f t="shared" si="6"/>
        <v>0</v>
      </c>
      <c r="AA32" s="111">
        <f t="shared" si="7"/>
        <v>0</v>
      </c>
      <c r="AB32" s="111">
        <f t="shared" si="8"/>
        <v>0</v>
      </c>
      <c r="AC32" s="111">
        <f>IF(ISBLANK(B32),0,IF(ISNA(VLOOKUP(B32,'Form LTAHO General'!$B:$B,1,FALSE)),1,0))</f>
        <v>0</v>
      </c>
      <c r="AD32" s="111">
        <f>IF(ISBLANK(F32),0,IF(ISNA(VLOOKUP(F32,'Form LTAHO Dropdowns (Hidden)'!$E$1:$E$13,1,FALSE)),1,0))</f>
        <v>0</v>
      </c>
      <c r="AE32" s="111">
        <f>IF(ISBLANK(I32),0,IF(ISNA(VLOOKUP(I32,'Form LTAHO Dropdowns (Hidden)'!$F$1:$F$11,1,FALSE)),1,0))</f>
        <v>0</v>
      </c>
      <c r="AF32" s="111">
        <f>IF(ISBLANK(L32),0,IF(ISNA(VLOOKUP(L32,'Form LTAHO Dropdowns (Hidden)'!$G$1:$G$23,1,FALSE)),1,0))</f>
        <v>0</v>
      </c>
      <c r="AG32" s="111">
        <f>IF(ISBLANK(P32),0,IF(ISNA(VLOOKUP(P32,'Form LTAHO Dropdowns (Hidden)'!$L$1:$L$5,1,FALSE)),1,0))</f>
        <v>0</v>
      </c>
      <c r="AH32" s="111" t="str">
        <f t="shared" si="9"/>
        <v/>
      </c>
      <c r="AI32" s="111">
        <f>IF(ISBLANK(AH32),0,IF(ISNA(VLOOKUP(AH32,'Form LTAHO Investigation'!$R:$R,1,FALSE)),1,0))</f>
        <v>0</v>
      </c>
    </row>
    <row r="33" spans="2:35" x14ac:dyDescent="0.25">
      <c r="B33" s="12"/>
      <c r="C33" s="12"/>
      <c r="D33" s="32"/>
      <c r="E33" s="35"/>
      <c r="F33" s="12"/>
      <c r="G33" s="12"/>
      <c r="H33" s="12"/>
      <c r="I33" s="12"/>
      <c r="J33" s="12"/>
      <c r="K33" s="12"/>
      <c r="L33" s="12"/>
      <c r="M33" s="12"/>
      <c r="N33" s="12"/>
      <c r="O33" s="36"/>
      <c r="P33" s="12"/>
      <c r="T33" s="120">
        <f t="shared" si="0"/>
        <v>0</v>
      </c>
      <c r="U33" s="120">
        <f t="shared" si="1"/>
        <v>0</v>
      </c>
      <c r="V33" s="120">
        <f t="shared" si="2"/>
        <v>0</v>
      </c>
      <c r="W33" s="120">
        <f t="shared" si="3"/>
        <v>0</v>
      </c>
      <c r="X33" s="120">
        <f t="shared" si="4"/>
        <v>0</v>
      </c>
      <c r="Y33" s="111">
        <f t="shared" si="5"/>
        <v>0</v>
      </c>
      <c r="Z33" s="111">
        <f t="shared" si="6"/>
        <v>0</v>
      </c>
      <c r="AA33" s="111">
        <f t="shared" si="7"/>
        <v>0</v>
      </c>
      <c r="AB33" s="111">
        <f t="shared" si="8"/>
        <v>0</v>
      </c>
      <c r="AC33" s="111">
        <f>IF(ISBLANK(B33),0,IF(ISNA(VLOOKUP(B33,'Form LTAHO General'!$B:$B,1,FALSE)),1,0))</f>
        <v>0</v>
      </c>
      <c r="AD33" s="111">
        <f>IF(ISBLANK(F33),0,IF(ISNA(VLOOKUP(F33,'Form LTAHO Dropdowns (Hidden)'!$E$1:$E$13,1,FALSE)),1,0))</f>
        <v>0</v>
      </c>
      <c r="AE33" s="111">
        <f>IF(ISBLANK(I33),0,IF(ISNA(VLOOKUP(I33,'Form LTAHO Dropdowns (Hidden)'!$F$1:$F$11,1,FALSE)),1,0))</f>
        <v>0</v>
      </c>
      <c r="AF33" s="111">
        <f>IF(ISBLANK(L33),0,IF(ISNA(VLOOKUP(L33,'Form LTAHO Dropdowns (Hidden)'!$G$1:$G$23,1,FALSE)),1,0))</f>
        <v>0</v>
      </c>
      <c r="AG33" s="111">
        <f>IF(ISBLANK(P33),0,IF(ISNA(VLOOKUP(P33,'Form LTAHO Dropdowns (Hidden)'!$L$1:$L$5,1,FALSE)),1,0))</f>
        <v>0</v>
      </c>
      <c r="AH33" s="111" t="str">
        <f t="shared" si="9"/>
        <v/>
      </c>
      <c r="AI33" s="111">
        <f>IF(ISBLANK(AH33),0,IF(ISNA(VLOOKUP(AH33,'Form LTAHO Investigation'!$R:$R,1,FALSE)),1,0))</f>
        <v>0</v>
      </c>
    </row>
    <row r="34" spans="2:35" x14ac:dyDescent="0.25">
      <c r="B34" s="12"/>
      <c r="C34" s="12"/>
      <c r="D34" s="32"/>
      <c r="E34" s="35"/>
      <c r="F34" s="12"/>
      <c r="G34" s="12"/>
      <c r="H34" s="12"/>
      <c r="I34" s="12"/>
      <c r="J34" s="12"/>
      <c r="K34" s="12"/>
      <c r="L34" s="12"/>
      <c r="M34" s="12"/>
      <c r="N34" s="12"/>
      <c r="O34" s="36"/>
      <c r="P34" s="12"/>
      <c r="T34" s="120">
        <f t="shared" si="0"/>
        <v>0</v>
      </c>
      <c r="U34" s="120">
        <f t="shared" si="1"/>
        <v>0</v>
      </c>
      <c r="V34" s="120">
        <f t="shared" si="2"/>
        <v>0</v>
      </c>
      <c r="W34" s="120">
        <f t="shared" si="3"/>
        <v>0</v>
      </c>
      <c r="X34" s="120">
        <f t="shared" si="4"/>
        <v>0</v>
      </c>
      <c r="Y34" s="111">
        <f t="shared" si="5"/>
        <v>0</v>
      </c>
      <c r="Z34" s="111">
        <f t="shared" si="6"/>
        <v>0</v>
      </c>
      <c r="AA34" s="111">
        <f t="shared" si="7"/>
        <v>0</v>
      </c>
      <c r="AB34" s="111">
        <f t="shared" si="8"/>
        <v>0</v>
      </c>
      <c r="AC34" s="111">
        <f>IF(ISBLANK(B34),0,IF(ISNA(VLOOKUP(B34,'Form LTAHO General'!$B:$B,1,FALSE)),1,0))</f>
        <v>0</v>
      </c>
      <c r="AD34" s="111">
        <f>IF(ISBLANK(F34),0,IF(ISNA(VLOOKUP(F34,'Form LTAHO Dropdowns (Hidden)'!$E$1:$E$13,1,FALSE)),1,0))</f>
        <v>0</v>
      </c>
      <c r="AE34" s="111">
        <f>IF(ISBLANK(I34),0,IF(ISNA(VLOOKUP(I34,'Form LTAHO Dropdowns (Hidden)'!$F$1:$F$11,1,FALSE)),1,0))</f>
        <v>0</v>
      </c>
      <c r="AF34" s="111">
        <f>IF(ISBLANK(L34),0,IF(ISNA(VLOOKUP(L34,'Form LTAHO Dropdowns (Hidden)'!$G$1:$G$23,1,FALSE)),1,0))</f>
        <v>0</v>
      </c>
      <c r="AG34" s="111">
        <f>IF(ISBLANK(P34),0,IF(ISNA(VLOOKUP(P34,'Form LTAHO Dropdowns (Hidden)'!$L$1:$L$5,1,FALSE)),1,0))</f>
        <v>0</v>
      </c>
      <c r="AH34" s="111" t="str">
        <f t="shared" si="9"/>
        <v/>
      </c>
      <c r="AI34" s="111">
        <f>IF(ISBLANK(AH34),0,IF(ISNA(VLOOKUP(AH34,'Form LTAHO Investigation'!$R:$R,1,FALSE)),1,0))</f>
        <v>0</v>
      </c>
    </row>
    <row r="35" spans="2:35" x14ac:dyDescent="0.25">
      <c r="B35" s="12"/>
      <c r="C35" s="12"/>
      <c r="D35" s="32"/>
      <c r="E35" s="35"/>
      <c r="F35" s="12"/>
      <c r="G35" s="12"/>
      <c r="H35" s="12"/>
      <c r="I35" s="12"/>
      <c r="J35" s="12"/>
      <c r="K35" s="12"/>
      <c r="L35" s="12"/>
      <c r="M35" s="12"/>
      <c r="N35" s="12"/>
      <c r="O35" s="36"/>
      <c r="P35" s="12"/>
      <c r="T35" s="120">
        <f t="shared" si="0"/>
        <v>0</v>
      </c>
      <c r="U35" s="120">
        <f t="shared" si="1"/>
        <v>0</v>
      </c>
      <c r="V35" s="120">
        <f t="shared" si="2"/>
        <v>0</v>
      </c>
      <c r="W35" s="120">
        <f t="shared" si="3"/>
        <v>0</v>
      </c>
      <c r="X35" s="120">
        <f t="shared" si="4"/>
        <v>0</v>
      </c>
      <c r="Y35" s="111">
        <f t="shared" si="5"/>
        <v>0</v>
      </c>
      <c r="Z35" s="111">
        <f t="shared" si="6"/>
        <v>0</v>
      </c>
      <c r="AA35" s="111">
        <f t="shared" si="7"/>
        <v>0</v>
      </c>
      <c r="AB35" s="111">
        <f t="shared" si="8"/>
        <v>0</v>
      </c>
      <c r="AC35" s="111">
        <f>IF(ISBLANK(B35),0,IF(ISNA(VLOOKUP(B35,'Form LTAHO General'!$B:$B,1,FALSE)),1,0))</f>
        <v>0</v>
      </c>
      <c r="AD35" s="111">
        <f>IF(ISBLANK(F35),0,IF(ISNA(VLOOKUP(F35,'Form LTAHO Dropdowns (Hidden)'!$E$1:$E$13,1,FALSE)),1,0))</f>
        <v>0</v>
      </c>
      <c r="AE35" s="111">
        <f>IF(ISBLANK(I35),0,IF(ISNA(VLOOKUP(I35,'Form LTAHO Dropdowns (Hidden)'!$F$1:$F$11,1,FALSE)),1,0))</f>
        <v>0</v>
      </c>
      <c r="AF35" s="111">
        <f>IF(ISBLANK(L35),0,IF(ISNA(VLOOKUP(L35,'Form LTAHO Dropdowns (Hidden)'!$G$1:$G$23,1,FALSE)),1,0))</f>
        <v>0</v>
      </c>
      <c r="AG35" s="111">
        <f>IF(ISBLANK(P35),0,IF(ISNA(VLOOKUP(P35,'Form LTAHO Dropdowns (Hidden)'!$L$1:$L$5,1,FALSE)),1,0))</f>
        <v>0</v>
      </c>
      <c r="AH35" s="111" t="str">
        <f t="shared" si="9"/>
        <v/>
      </c>
      <c r="AI35" s="111">
        <f>IF(ISBLANK(AH35),0,IF(ISNA(VLOOKUP(AH35,'Form LTAHO Investigation'!$R:$R,1,FALSE)),1,0))</f>
        <v>0</v>
      </c>
    </row>
    <row r="36" spans="2:35" x14ac:dyDescent="0.25">
      <c r="B36" s="12"/>
      <c r="C36" s="12"/>
      <c r="D36" s="32"/>
      <c r="E36" s="35"/>
      <c r="F36" s="12"/>
      <c r="G36" s="12"/>
      <c r="H36" s="12"/>
      <c r="I36" s="12"/>
      <c r="J36" s="12"/>
      <c r="K36" s="12"/>
      <c r="L36" s="12"/>
      <c r="M36" s="12"/>
      <c r="N36" s="12"/>
      <c r="O36" s="36"/>
      <c r="P36" s="12"/>
      <c r="T36" s="120">
        <f t="shared" si="0"/>
        <v>0</v>
      </c>
      <c r="U36" s="120">
        <f t="shared" si="1"/>
        <v>0</v>
      </c>
      <c r="V36" s="120">
        <f t="shared" si="2"/>
        <v>0</v>
      </c>
      <c r="W36" s="120">
        <f t="shared" si="3"/>
        <v>0</v>
      </c>
      <c r="X36" s="120">
        <f t="shared" si="4"/>
        <v>0</v>
      </c>
      <c r="Y36" s="111">
        <f t="shared" si="5"/>
        <v>0</v>
      </c>
      <c r="Z36" s="111">
        <f t="shared" si="6"/>
        <v>0</v>
      </c>
      <c r="AA36" s="111">
        <f t="shared" si="7"/>
        <v>0</v>
      </c>
      <c r="AB36" s="111">
        <f t="shared" si="8"/>
        <v>0</v>
      </c>
      <c r="AC36" s="111">
        <f>IF(ISBLANK(B36),0,IF(ISNA(VLOOKUP(B36,'Form LTAHO General'!$B:$B,1,FALSE)),1,0))</f>
        <v>0</v>
      </c>
      <c r="AD36" s="111">
        <f>IF(ISBLANK(F36),0,IF(ISNA(VLOOKUP(F36,'Form LTAHO Dropdowns (Hidden)'!$E$1:$E$13,1,FALSE)),1,0))</f>
        <v>0</v>
      </c>
      <c r="AE36" s="111">
        <f>IF(ISBLANK(I36),0,IF(ISNA(VLOOKUP(I36,'Form LTAHO Dropdowns (Hidden)'!$F$1:$F$11,1,FALSE)),1,0))</f>
        <v>0</v>
      </c>
      <c r="AF36" s="111">
        <f>IF(ISBLANK(L36),0,IF(ISNA(VLOOKUP(L36,'Form LTAHO Dropdowns (Hidden)'!$G$1:$G$23,1,FALSE)),1,0))</f>
        <v>0</v>
      </c>
      <c r="AG36" s="111">
        <f>IF(ISBLANK(P36),0,IF(ISNA(VLOOKUP(P36,'Form LTAHO Dropdowns (Hidden)'!$L$1:$L$5,1,FALSE)),1,0))</f>
        <v>0</v>
      </c>
      <c r="AH36" s="111" t="str">
        <f t="shared" si="9"/>
        <v/>
      </c>
      <c r="AI36" s="111">
        <f>IF(ISBLANK(AH36),0,IF(ISNA(VLOOKUP(AH36,'Form LTAHO Investigation'!$R:$R,1,FALSE)),1,0))</f>
        <v>0</v>
      </c>
    </row>
    <row r="37" spans="2:35" x14ac:dyDescent="0.25">
      <c r="B37" s="12"/>
      <c r="C37" s="12"/>
      <c r="D37" s="32"/>
      <c r="E37" s="35"/>
      <c r="F37" s="12"/>
      <c r="G37" s="12"/>
      <c r="H37" s="12"/>
      <c r="I37" s="12"/>
      <c r="J37" s="12"/>
      <c r="K37" s="12"/>
      <c r="L37" s="12"/>
      <c r="M37" s="12"/>
      <c r="N37" s="12"/>
      <c r="O37" s="36"/>
      <c r="P37" s="12"/>
      <c r="T37" s="120">
        <f t="shared" si="0"/>
        <v>0</v>
      </c>
      <c r="U37" s="120">
        <f t="shared" si="1"/>
        <v>0</v>
      </c>
      <c r="V37" s="120">
        <f t="shared" si="2"/>
        <v>0</v>
      </c>
      <c r="W37" s="120">
        <f t="shared" si="3"/>
        <v>0</v>
      </c>
      <c r="X37" s="120">
        <f t="shared" si="4"/>
        <v>0</v>
      </c>
      <c r="Y37" s="111">
        <f t="shared" si="5"/>
        <v>0</v>
      </c>
      <c r="Z37" s="111">
        <f t="shared" si="6"/>
        <v>0</v>
      </c>
      <c r="AA37" s="111">
        <f t="shared" si="7"/>
        <v>0</v>
      </c>
      <c r="AB37" s="111">
        <f t="shared" si="8"/>
        <v>0</v>
      </c>
      <c r="AC37" s="111">
        <f>IF(ISBLANK(B37),0,IF(ISNA(VLOOKUP(B37,'Form LTAHO General'!$B:$B,1,FALSE)),1,0))</f>
        <v>0</v>
      </c>
      <c r="AD37" s="111">
        <f>IF(ISBLANK(F37),0,IF(ISNA(VLOOKUP(F37,'Form LTAHO Dropdowns (Hidden)'!$E$1:$E$13,1,FALSE)),1,0))</f>
        <v>0</v>
      </c>
      <c r="AE37" s="111">
        <f>IF(ISBLANK(I37),0,IF(ISNA(VLOOKUP(I37,'Form LTAHO Dropdowns (Hidden)'!$F$1:$F$11,1,FALSE)),1,0))</f>
        <v>0</v>
      </c>
      <c r="AF37" s="111">
        <f>IF(ISBLANK(L37),0,IF(ISNA(VLOOKUP(L37,'Form LTAHO Dropdowns (Hidden)'!$G$1:$G$23,1,FALSE)),1,0))</f>
        <v>0</v>
      </c>
      <c r="AG37" s="111">
        <f>IF(ISBLANK(P37),0,IF(ISNA(VLOOKUP(P37,'Form LTAHO Dropdowns (Hidden)'!$L$1:$L$5,1,FALSE)),1,0))</f>
        <v>0</v>
      </c>
      <c r="AH37" s="111" t="str">
        <f t="shared" si="9"/>
        <v/>
      </c>
      <c r="AI37" s="111">
        <f>IF(ISBLANK(AH37),0,IF(ISNA(VLOOKUP(AH37,'Form LTAHO Investigation'!$R:$R,1,FALSE)),1,0))</f>
        <v>0</v>
      </c>
    </row>
    <row r="38" spans="2:35" x14ac:dyDescent="0.25">
      <c r="B38" s="12"/>
      <c r="C38" s="12"/>
      <c r="D38" s="32"/>
      <c r="E38" s="35"/>
      <c r="F38" s="12"/>
      <c r="G38" s="12"/>
      <c r="H38" s="12"/>
      <c r="I38" s="12"/>
      <c r="J38" s="12"/>
      <c r="K38" s="12"/>
      <c r="L38" s="12"/>
      <c r="M38" s="12"/>
      <c r="N38" s="12"/>
      <c r="O38" s="36"/>
      <c r="P38" s="12"/>
      <c r="T38" s="120">
        <f t="shared" si="0"/>
        <v>0</v>
      </c>
      <c r="U38" s="120">
        <f t="shared" si="1"/>
        <v>0</v>
      </c>
      <c r="V38" s="120">
        <f t="shared" si="2"/>
        <v>0</v>
      </c>
      <c r="W38" s="120">
        <f t="shared" si="3"/>
        <v>0</v>
      </c>
      <c r="X38" s="120">
        <f t="shared" si="4"/>
        <v>0</v>
      </c>
      <c r="Y38" s="111">
        <f t="shared" si="5"/>
        <v>0</v>
      </c>
      <c r="Z38" s="111">
        <f t="shared" si="6"/>
        <v>0</v>
      </c>
      <c r="AA38" s="111">
        <f t="shared" si="7"/>
        <v>0</v>
      </c>
      <c r="AB38" s="111">
        <f t="shared" si="8"/>
        <v>0</v>
      </c>
      <c r="AC38" s="111">
        <f>IF(ISBLANK(B38),0,IF(ISNA(VLOOKUP(B38,'Form LTAHO General'!$B:$B,1,FALSE)),1,0))</f>
        <v>0</v>
      </c>
      <c r="AD38" s="111">
        <f>IF(ISBLANK(F38),0,IF(ISNA(VLOOKUP(F38,'Form LTAHO Dropdowns (Hidden)'!$E$1:$E$13,1,FALSE)),1,0))</f>
        <v>0</v>
      </c>
      <c r="AE38" s="111">
        <f>IF(ISBLANK(I38),0,IF(ISNA(VLOOKUP(I38,'Form LTAHO Dropdowns (Hidden)'!$F$1:$F$11,1,FALSE)),1,0))</f>
        <v>0</v>
      </c>
      <c r="AF38" s="111">
        <f>IF(ISBLANK(L38),0,IF(ISNA(VLOOKUP(L38,'Form LTAHO Dropdowns (Hidden)'!$G$1:$G$23,1,FALSE)),1,0))</f>
        <v>0</v>
      </c>
      <c r="AG38" s="111">
        <f>IF(ISBLANK(P38),0,IF(ISNA(VLOOKUP(P38,'Form LTAHO Dropdowns (Hidden)'!$L$1:$L$5,1,FALSE)),1,0))</f>
        <v>0</v>
      </c>
      <c r="AH38" s="111" t="str">
        <f t="shared" si="9"/>
        <v/>
      </c>
      <c r="AI38" s="111">
        <f>IF(ISBLANK(AH38),0,IF(ISNA(VLOOKUP(AH38,'Form LTAHO Investigation'!$R:$R,1,FALSE)),1,0))</f>
        <v>0</v>
      </c>
    </row>
    <row r="39" spans="2:35" x14ac:dyDescent="0.25">
      <c r="B39" s="12"/>
      <c r="C39" s="12"/>
      <c r="D39" s="32"/>
      <c r="E39" s="35"/>
      <c r="F39" s="12"/>
      <c r="G39" s="12"/>
      <c r="H39" s="12"/>
      <c r="I39" s="12"/>
      <c r="J39" s="12"/>
      <c r="K39" s="12"/>
      <c r="L39" s="12"/>
      <c r="M39" s="12"/>
      <c r="N39" s="12"/>
      <c r="O39" s="36"/>
      <c r="P39" s="12"/>
      <c r="T39" s="120">
        <f t="shared" si="0"/>
        <v>0</v>
      </c>
      <c r="U39" s="120">
        <f t="shared" si="1"/>
        <v>0</v>
      </c>
      <c r="V39" s="120">
        <f t="shared" si="2"/>
        <v>0</v>
      </c>
      <c r="W39" s="120">
        <f t="shared" si="3"/>
        <v>0</v>
      </c>
      <c r="X39" s="120">
        <f t="shared" si="4"/>
        <v>0</v>
      </c>
      <c r="Y39" s="111">
        <f t="shared" si="5"/>
        <v>0</v>
      </c>
      <c r="Z39" s="111">
        <f t="shared" si="6"/>
        <v>0</v>
      </c>
      <c r="AA39" s="111">
        <f t="shared" si="7"/>
        <v>0</v>
      </c>
      <c r="AB39" s="111">
        <f t="shared" si="8"/>
        <v>0</v>
      </c>
      <c r="AC39" s="111">
        <f>IF(ISBLANK(B39),0,IF(ISNA(VLOOKUP(B39,'Form LTAHO General'!$B:$B,1,FALSE)),1,0))</f>
        <v>0</v>
      </c>
      <c r="AD39" s="111">
        <f>IF(ISBLANK(F39),0,IF(ISNA(VLOOKUP(F39,'Form LTAHO Dropdowns (Hidden)'!$E$1:$E$13,1,FALSE)),1,0))</f>
        <v>0</v>
      </c>
      <c r="AE39" s="111">
        <f>IF(ISBLANK(I39),0,IF(ISNA(VLOOKUP(I39,'Form LTAHO Dropdowns (Hidden)'!$F$1:$F$11,1,FALSE)),1,0))</f>
        <v>0</v>
      </c>
      <c r="AF39" s="111">
        <f>IF(ISBLANK(L39),0,IF(ISNA(VLOOKUP(L39,'Form LTAHO Dropdowns (Hidden)'!$G$1:$G$23,1,FALSE)),1,0))</f>
        <v>0</v>
      </c>
      <c r="AG39" s="111">
        <f>IF(ISBLANK(P39),0,IF(ISNA(VLOOKUP(P39,'Form LTAHO Dropdowns (Hidden)'!$L$1:$L$5,1,FALSE)),1,0))</f>
        <v>0</v>
      </c>
      <c r="AH39" s="111" t="str">
        <f t="shared" si="9"/>
        <v/>
      </c>
      <c r="AI39" s="111">
        <f>IF(ISBLANK(AH39),0,IF(ISNA(VLOOKUP(AH39,'Form LTAHO Investigation'!$R:$R,1,FALSE)),1,0))</f>
        <v>0</v>
      </c>
    </row>
    <row r="40" spans="2:35" x14ac:dyDescent="0.25">
      <c r="B40" s="12"/>
      <c r="C40" s="12"/>
      <c r="D40" s="32"/>
      <c r="E40" s="35"/>
      <c r="F40" s="12"/>
      <c r="G40" s="12"/>
      <c r="H40" s="12"/>
      <c r="I40" s="12"/>
      <c r="J40" s="12"/>
      <c r="K40" s="12"/>
      <c r="L40" s="12"/>
      <c r="M40" s="12"/>
      <c r="N40" s="12"/>
      <c r="O40" s="36"/>
      <c r="P40" s="12"/>
      <c r="T40" s="120">
        <f t="shared" si="0"/>
        <v>0</v>
      </c>
      <c r="U40" s="120">
        <f t="shared" si="1"/>
        <v>0</v>
      </c>
      <c r="V40" s="120">
        <f t="shared" si="2"/>
        <v>0</v>
      </c>
      <c r="W40" s="120">
        <f t="shared" si="3"/>
        <v>0</v>
      </c>
      <c r="X40" s="120">
        <f t="shared" si="4"/>
        <v>0</v>
      </c>
      <c r="Y40" s="111">
        <f t="shared" si="5"/>
        <v>0</v>
      </c>
      <c r="Z40" s="111">
        <f t="shared" si="6"/>
        <v>0</v>
      </c>
      <c r="AA40" s="111">
        <f t="shared" si="7"/>
        <v>0</v>
      </c>
      <c r="AB40" s="111">
        <f t="shared" si="8"/>
        <v>0</v>
      </c>
      <c r="AC40" s="111">
        <f>IF(ISBLANK(B40),0,IF(ISNA(VLOOKUP(B40,'Form LTAHO General'!$B:$B,1,FALSE)),1,0))</f>
        <v>0</v>
      </c>
      <c r="AD40" s="111">
        <f>IF(ISBLANK(F40),0,IF(ISNA(VLOOKUP(F40,'Form LTAHO Dropdowns (Hidden)'!$E$1:$E$13,1,FALSE)),1,0))</f>
        <v>0</v>
      </c>
      <c r="AE40" s="111">
        <f>IF(ISBLANK(I40),0,IF(ISNA(VLOOKUP(I40,'Form LTAHO Dropdowns (Hidden)'!$F$1:$F$11,1,FALSE)),1,0))</f>
        <v>0</v>
      </c>
      <c r="AF40" s="111">
        <f>IF(ISBLANK(L40),0,IF(ISNA(VLOOKUP(L40,'Form LTAHO Dropdowns (Hidden)'!$G$1:$G$23,1,FALSE)),1,0))</f>
        <v>0</v>
      </c>
      <c r="AG40" s="111">
        <f>IF(ISBLANK(P40),0,IF(ISNA(VLOOKUP(P40,'Form LTAHO Dropdowns (Hidden)'!$L$1:$L$5,1,FALSE)),1,0))</f>
        <v>0</v>
      </c>
      <c r="AH40" s="111" t="str">
        <f t="shared" si="9"/>
        <v/>
      </c>
      <c r="AI40" s="111">
        <f>IF(ISBLANK(AH40),0,IF(ISNA(VLOOKUP(AH40,'Form LTAHO Investigation'!$R:$R,1,FALSE)),1,0))</f>
        <v>0</v>
      </c>
    </row>
    <row r="41" spans="2:35" x14ac:dyDescent="0.25">
      <c r="B41" s="12"/>
      <c r="C41" s="12"/>
      <c r="D41" s="32"/>
      <c r="E41" s="35"/>
      <c r="F41" s="12"/>
      <c r="G41" s="12"/>
      <c r="H41" s="12"/>
      <c r="I41" s="12"/>
      <c r="J41" s="12"/>
      <c r="K41" s="12"/>
      <c r="L41" s="12"/>
      <c r="M41" s="12"/>
      <c r="N41" s="12"/>
      <c r="O41" s="36"/>
      <c r="P41" s="12"/>
      <c r="T41" s="120">
        <f t="shared" si="0"/>
        <v>0</v>
      </c>
      <c r="U41" s="120">
        <f t="shared" si="1"/>
        <v>0</v>
      </c>
      <c r="V41" s="120">
        <f t="shared" si="2"/>
        <v>0</v>
      </c>
      <c r="W41" s="120">
        <f t="shared" si="3"/>
        <v>0</v>
      </c>
      <c r="X41" s="120">
        <f t="shared" si="4"/>
        <v>0</v>
      </c>
      <c r="Y41" s="111">
        <f t="shared" si="5"/>
        <v>0</v>
      </c>
      <c r="Z41" s="111">
        <f t="shared" si="6"/>
        <v>0</v>
      </c>
      <c r="AA41" s="111">
        <f t="shared" si="7"/>
        <v>0</v>
      </c>
      <c r="AB41" s="111">
        <f t="shared" si="8"/>
        <v>0</v>
      </c>
      <c r="AC41" s="111">
        <f>IF(ISBLANK(B41),0,IF(ISNA(VLOOKUP(B41,'Form LTAHO General'!$B:$B,1,FALSE)),1,0))</f>
        <v>0</v>
      </c>
      <c r="AD41" s="111">
        <f>IF(ISBLANK(F41),0,IF(ISNA(VLOOKUP(F41,'Form LTAHO Dropdowns (Hidden)'!$E$1:$E$13,1,FALSE)),1,0))</f>
        <v>0</v>
      </c>
      <c r="AE41" s="111">
        <f>IF(ISBLANK(I41),0,IF(ISNA(VLOOKUP(I41,'Form LTAHO Dropdowns (Hidden)'!$F$1:$F$11,1,FALSE)),1,0))</f>
        <v>0</v>
      </c>
      <c r="AF41" s="111">
        <f>IF(ISBLANK(L41),0,IF(ISNA(VLOOKUP(L41,'Form LTAHO Dropdowns (Hidden)'!$G$1:$G$23,1,FALSE)),1,0))</f>
        <v>0</v>
      </c>
      <c r="AG41" s="111">
        <f>IF(ISBLANK(P41),0,IF(ISNA(VLOOKUP(P41,'Form LTAHO Dropdowns (Hidden)'!$L$1:$L$5,1,FALSE)),1,0))</f>
        <v>0</v>
      </c>
      <c r="AH41" s="111" t="str">
        <f t="shared" si="9"/>
        <v/>
      </c>
      <c r="AI41" s="111">
        <f>IF(ISBLANK(AH41),0,IF(ISNA(VLOOKUP(AH41,'Form LTAHO Investigation'!$R:$R,1,FALSE)),1,0))</f>
        <v>0</v>
      </c>
    </row>
    <row r="42" spans="2:35" x14ac:dyDescent="0.25">
      <c r="B42" s="12"/>
      <c r="C42" s="12"/>
      <c r="D42" s="32"/>
      <c r="E42" s="35"/>
      <c r="F42" s="12"/>
      <c r="G42" s="12"/>
      <c r="H42" s="12"/>
      <c r="I42" s="12"/>
      <c r="J42" s="12"/>
      <c r="K42" s="12"/>
      <c r="L42" s="12"/>
      <c r="M42" s="12"/>
      <c r="N42" s="12"/>
      <c r="O42" s="36"/>
      <c r="P42" s="12"/>
      <c r="T42" s="120">
        <f t="shared" si="0"/>
        <v>0</v>
      </c>
      <c r="U42" s="120">
        <f t="shared" si="1"/>
        <v>0</v>
      </c>
      <c r="V42" s="120">
        <f t="shared" si="2"/>
        <v>0</v>
      </c>
      <c r="W42" s="120">
        <f t="shared" si="3"/>
        <v>0</v>
      </c>
      <c r="X42" s="120">
        <f t="shared" si="4"/>
        <v>0</v>
      </c>
      <c r="Y42" s="111">
        <f t="shared" si="5"/>
        <v>0</v>
      </c>
      <c r="Z42" s="111">
        <f t="shared" si="6"/>
        <v>0</v>
      </c>
      <c r="AA42" s="111">
        <f t="shared" si="7"/>
        <v>0</v>
      </c>
      <c r="AB42" s="111">
        <f t="shared" si="8"/>
        <v>0</v>
      </c>
      <c r="AC42" s="111">
        <f>IF(ISBLANK(B42),0,IF(ISNA(VLOOKUP(B42,'Form LTAHO General'!$B:$B,1,FALSE)),1,0))</f>
        <v>0</v>
      </c>
      <c r="AD42" s="111">
        <f>IF(ISBLANK(F42),0,IF(ISNA(VLOOKUP(F42,'Form LTAHO Dropdowns (Hidden)'!$E$1:$E$13,1,FALSE)),1,0))</f>
        <v>0</v>
      </c>
      <c r="AE42" s="111">
        <f>IF(ISBLANK(I42),0,IF(ISNA(VLOOKUP(I42,'Form LTAHO Dropdowns (Hidden)'!$F$1:$F$11,1,FALSE)),1,0))</f>
        <v>0</v>
      </c>
      <c r="AF42" s="111">
        <f>IF(ISBLANK(L42),0,IF(ISNA(VLOOKUP(L42,'Form LTAHO Dropdowns (Hidden)'!$G$1:$G$23,1,FALSE)),1,0))</f>
        <v>0</v>
      </c>
      <c r="AG42" s="111">
        <f>IF(ISBLANK(P42),0,IF(ISNA(VLOOKUP(P42,'Form LTAHO Dropdowns (Hidden)'!$L$1:$L$5,1,FALSE)),1,0))</f>
        <v>0</v>
      </c>
      <c r="AH42" s="111" t="str">
        <f t="shared" si="9"/>
        <v/>
      </c>
      <c r="AI42" s="111">
        <f>IF(ISBLANK(AH42),0,IF(ISNA(VLOOKUP(AH42,'Form LTAHO Investigation'!$R:$R,1,FALSE)),1,0))</f>
        <v>0</v>
      </c>
    </row>
    <row r="43" spans="2:35" x14ac:dyDescent="0.25">
      <c r="B43" s="12"/>
      <c r="C43" s="12"/>
      <c r="D43" s="32"/>
      <c r="E43" s="35"/>
      <c r="F43" s="12"/>
      <c r="G43" s="12"/>
      <c r="H43" s="12"/>
      <c r="I43" s="12"/>
      <c r="J43" s="12"/>
      <c r="K43" s="12"/>
      <c r="L43" s="12"/>
      <c r="M43" s="12"/>
      <c r="N43" s="12"/>
      <c r="O43" s="36"/>
      <c r="P43" s="12"/>
      <c r="T43" s="120">
        <f t="shared" si="0"/>
        <v>0</v>
      </c>
      <c r="U43" s="120">
        <f t="shared" si="1"/>
        <v>0</v>
      </c>
      <c r="V43" s="120">
        <f t="shared" si="2"/>
        <v>0</v>
      </c>
      <c r="W43" s="120">
        <f t="shared" si="3"/>
        <v>0</v>
      </c>
      <c r="X43" s="120">
        <f t="shared" si="4"/>
        <v>0</v>
      </c>
      <c r="Y43" s="111">
        <f t="shared" si="5"/>
        <v>0</v>
      </c>
      <c r="Z43" s="111">
        <f t="shared" si="6"/>
        <v>0</v>
      </c>
      <c r="AA43" s="111">
        <f t="shared" si="7"/>
        <v>0</v>
      </c>
      <c r="AB43" s="111">
        <f t="shared" si="8"/>
        <v>0</v>
      </c>
      <c r="AC43" s="111">
        <f>IF(ISBLANK(B43),0,IF(ISNA(VLOOKUP(B43,'Form LTAHO General'!$B:$B,1,FALSE)),1,0))</f>
        <v>0</v>
      </c>
      <c r="AD43" s="111">
        <f>IF(ISBLANK(F43),0,IF(ISNA(VLOOKUP(F43,'Form LTAHO Dropdowns (Hidden)'!$E$1:$E$13,1,FALSE)),1,0))</f>
        <v>0</v>
      </c>
      <c r="AE43" s="111">
        <f>IF(ISBLANK(I43),0,IF(ISNA(VLOOKUP(I43,'Form LTAHO Dropdowns (Hidden)'!$F$1:$F$11,1,FALSE)),1,0))</f>
        <v>0</v>
      </c>
      <c r="AF43" s="111">
        <f>IF(ISBLANK(L43),0,IF(ISNA(VLOOKUP(L43,'Form LTAHO Dropdowns (Hidden)'!$G$1:$G$23,1,FALSE)),1,0))</f>
        <v>0</v>
      </c>
      <c r="AG43" s="111">
        <f>IF(ISBLANK(P43),0,IF(ISNA(VLOOKUP(P43,'Form LTAHO Dropdowns (Hidden)'!$L$1:$L$5,1,FALSE)),1,0))</f>
        <v>0</v>
      </c>
      <c r="AH43" s="111" t="str">
        <f t="shared" si="9"/>
        <v/>
      </c>
      <c r="AI43" s="111">
        <f>IF(ISBLANK(AH43),0,IF(ISNA(VLOOKUP(AH43,'Form LTAHO Investigation'!$R:$R,1,FALSE)),1,0))</f>
        <v>0</v>
      </c>
    </row>
    <row r="44" spans="2:35" x14ac:dyDescent="0.25">
      <c r="B44" s="12"/>
      <c r="C44" s="12"/>
      <c r="D44" s="32"/>
      <c r="E44" s="35"/>
      <c r="F44" s="12"/>
      <c r="G44" s="12"/>
      <c r="H44" s="12"/>
      <c r="I44" s="12"/>
      <c r="J44" s="12"/>
      <c r="K44" s="12"/>
      <c r="L44" s="12"/>
      <c r="M44" s="12"/>
      <c r="N44" s="12"/>
      <c r="O44" s="36"/>
      <c r="P44" s="12"/>
      <c r="T44" s="120">
        <f t="shared" si="0"/>
        <v>0</v>
      </c>
      <c r="U44" s="120">
        <f t="shared" si="1"/>
        <v>0</v>
      </c>
      <c r="V44" s="120">
        <f t="shared" si="2"/>
        <v>0</v>
      </c>
      <c r="W44" s="120">
        <f t="shared" si="3"/>
        <v>0</v>
      </c>
      <c r="X44" s="120">
        <f t="shared" si="4"/>
        <v>0</v>
      </c>
      <c r="Y44" s="111">
        <f t="shared" si="5"/>
        <v>0</v>
      </c>
      <c r="Z44" s="111">
        <f t="shared" si="6"/>
        <v>0</v>
      </c>
      <c r="AA44" s="111">
        <f t="shared" si="7"/>
        <v>0</v>
      </c>
      <c r="AB44" s="111">
        <f t="shared" si="8"/>
        <v>0</v>
      </c>
      <c r="AC44" s="111">
        <f>IF(ISBLANK(B44),0,IF(ISNA(VLOOKUP(B44,'Form LTAHO General'!$B:$B,1,FALSE)),1,0))</f>
        <v>0</v>
      </c>
      <c r="AD44" s="111">
        <f>IF(ISBLANK(F44),0,IF(ISNA(VLOOKUP(F44,'Form LTAHO Dropdowns (Hidden)'!$E$1:$E$13,1,FALSE)),1,0))</f>
        <v>0</v>
      </c>
      <c r="AE44" s="111">
        <f>IF(ISBLANK(I44),0,IF(ISNA(VLOOKUP(I44,'Form LTAHO Dropdowns (Hidden)'!$F$1:$F$11,1,FALSE)),1,0))</f>
        <v>0</v>
      </c>
      <c r="AF44" s="111">
        <f>IF(ISBLANK(L44),0,IF(ISNA(VLOOKUP(L44,'Form LTAHO Dropdowns (Hidden)'!$G$1:$G$23,1,FALSE)),1,0))</f>
        <v>0</v>
      </c>
      <c r="AG44" s="111">
        <f>IF(ISBLANK(P44),0,IF(ISNA(VLOOKUP(P44,'Form LTAHO Dropdowns (Hidden)'!$L$1:$L$5,1,FALSE)),1,0))</f>
        <v>0</v>
      </c>
      <c r="AH44" s="111" t="str">
        <f t="shared" si="9"/>
        <v/>
      </c>
      <c r="AI44" s="111">
        <f>IF(ISBLANK(AH44),0,IF(ISNA(VLOOKUP(AH44,'Form LTAHO Investigation'!$R:$R,1,FALSE)),1,0))</f>
        <v>0</v>
      </c>
    </row>
    <row r="45" spans="2:35" x14ac:dyDescent="0.25">
      <c r="B45" s="12"/>
      <c r="C45" s="12"/>
      <c r="D45" s="32"/>
      <c r="E45" s="35"/>
      <c r="F45" s="12"/>
      <c r="G45" s="12"/>
      <c r="H45" s="12"/>
      <c r="I45" s="12"/>
      <c r="J45" s="12"/>
      <c r="K45" s="12"/>
      <c r="L45" s="12"/>
      <c r="M45" s="12"/>
      <c r="N45" s="12"/>
      <c r="O45" s="36"/>
      <c r="P45" s="12"/>
      <c r="T45" s="120">
        <f t="shared" si="0"/>
        <v>0</v>
      </c>
      <c r="U45" s="120">
        <f t="shared" si="1"/>
        <v>0</v>
      </c>
      <c r="V45" s="120">
        <f t="shared" si="2"/>
        <v>0</v>
      </c>
      <c r="W45" s="120">
        <f t="shared" si="3"/>
        <v>0</v>
      </c>
      <c r="X45" s="120">
        <f t="shared" si="4"/>
        <v>0</v>
      </c>
      <c r="Y45" s="111">
        <f t="shared" si="5"/>
        <v>0</v>
      </c>
      <c r="Z45" s="111">
        <f t="shared" si="6"/>
        <v>0</v>
      </c>
      <c r="AA45" s="111">
        <f t="shared" si="7"/>
        <v>0</v>
      </c>
      <c r="AB45" s="111">
        <f t="shared" si="8"/>
        <v>0</v>
      </c>
      <c r="AC45" s="111">
        <f>IF(ISBLANK(B45),0,IF(ISNA(VLOOKUP(B45,'Form LTAHO General'!$B:$B,1,FALSE)),1,0))</f>
        <v>0</v>
      </c>
      <c r="AD45" s="111">
        <f>IF(ISBLANK(F45),0,IF(ISNA(VLOOKUP(F45,'Form LTAHO Dropdowns (Hidden)'!$E$1:$E$13,1,FALSE)),1,0))</f>
        <v>0</v>
      </c>
      <c r="AE45" s="111">
        <f>IF(ISBLANK(I45),0,IF(ISNA(VLOOKUP(I45,'Form LTAHO Dropdowns (Hidden)'!$F$1:$F$11,1,FALSE)),1,0))</f>
        <v>0</v>
      </c>
      <c r="AF45" s="111">
        <f>IF(ISBLANK(L45),0,IF(ISNA(VLOOKUP(L45,'Form LTAHO Dropdowns (Hidden)'!$G$1:$G$23,1,FALSE)),1,0))</f>
        <v>0</v>
      </c>
      <c r="AG45" s="111">
        <f>IF(ISBLANK(P45),0,IF(ISNA(VLOOKUP(P45,'Form LTAHO Dropdowns (Hidden)'!$L$1:$L$5,1,FALSE)),1,0))</f>
        <v>0</v>
      </c>
      <c r="AH45" s="111" t="str">
        <f t="shared" si="9"/>
        <v/>
      </c>
      <c r="AI45" s="111">
        <f>IF(ISBLANK(AH45),0,IF(ISNA(VLOOKUP(AH45,'Form LTAHO Investigation'!$R:$R,1,FALSE)),1,0))</f>
        <v>0</v>
      </c>
    </row>
    <row r="46" spans="2:35" x14ac:dyDescent="0.25">
      <c r="B46" s="12"/>
      <c r="C46" s="12"/>
      <c r="D46" s="32"/>
      <c r="E46" s="35"/>
      <c r="F46" s="12"/>
      <c r="G46" s="12"/>
      <c r="H46" s="12"/>
      <c r="I46" s="12"/>
      <c r="J46" s="12"/>
      <c r="K46" s="12"/>
      <c r="L46" s="12"/>
      <c r="M46" s="12"/>
      <c r="N46" s="12"/>
      <c r="O46" s="36"/>
      <c r="P46" s="12"/>
      <c r="T46" s="120">
        <f t="shared" si="0"/>
        <v>0</v>
      </c>
      <c r="U46" s="120">
        <f t="shared" si="1"/>
        <v>0</v>
      </c>
      <c r="V46" s="120">
        <f t="shared" si="2"/>
        <v>0</v>
      </c>
      <c r="W46" s="120">
        <f t="shared" si="3"/>
        <v>0</v>
      </c>
      <c r="X46" s="120">
        <f t="shared" si="4"/>
        <v>0</v>
      </c>
      <c r="Y46" s="111">
        <f t="shared" si="5"/>
        <v>0</v>
      </c>
      <c r="Z46" s="111">
        <f t="shared" si="6"/>
        <v>0</v>
      </c>
      <c r="AA46" s="111">
        <f t="shared" si="7"/>
        <v>0</v>
      </c>
      <c r="AB46" s="111">
        <f t="shared" si="8"/>
        <v>0</v>
      </c>
      <c r="AC46" s="111">
        <f>IF(ISBLANK(B46),0,IF(ISNA(VLOOKUP(B46,'Form LTAHO General'!$B:$B,1,FALSE)),1,0))</f>
        <v>0</v>
      </c>
      <c r="AD46" s="111">
        <f>IF(ISBLANK(F46),0,IF(ISNA(VLOOKUP(F46,'Form LTAHO Dropdowns (Hidden)'!$E$1:$E$13,1,FALSE)),1,0))</f>
        <v>0</v>
      </c>
      <c r="AE46" s="111">
        <f>IF(ISBLANK(I46),0,IF(ISNA(VLOOKUP(I46,'Form LTAHO Dropdowns (Hidden)'!$F$1:$F$11,1,FALSE)),1,0))</f>
        <v>0</v>
      </c>
      <c r="AF46" s="111">
        <f>IF(ISBLANK(L46),0,IF(ISNA(VLOOKUP(L46,'Form LTAHO Dropdowns (Hidden)'!$G$1:$G$23,1,FALSE)),1,0))</f>
        <v>0</v>
      </c>
      <c r="AG46" s="111">
        <f>IF(ISBLANK(P46),0,IF(ISNA(VLOOKUP(P46,'Form LTAHO Dropdowns (Hidden)'!$L$1:$L$5,1,FALSE)),1,0))</f>
        <v>0</v>
      </c>
      <c r="AH46" s="111" t="str">
        <f t="shared" si="9"/>
        <v/>
      </c>
      <c r="AI46" s="111">
        <f>IF(ISBLANK(AH46),0,IF(ISNA(VLOOKUP(AH46,'Form LTAHO Investigation'!$R:$R,1,FALSE)),1,0))</f>
        <v>0</v>
      </c>
    </row>
    <row r="47" spans="2:35" x14ac:dyDescent="0.25">
      <c r="B47" s="12"/>
      <c r="C47" s="12"/>
      <c r="D47" s="32"/>
      <c r="E47" s="35"/>
      <c r="F47" s="12"/>
      <c r="G47" s="12"/>
      <c r="H47" s="12"/>
      <c r="I47" s="12"/>
      <c r="J47" s="12"/>
      <c r="K47" s="12"/>
      <c r="L47" s="12"/>
      <c r="M47" s="12"/>
      <c r="N47" s="12"/>
      <c r="O47" s="36"/>
      <c r="P47" s="12"/>
      <c r="T47" s="120">
        <f t="shared" si="0"/>
        <v>0</v>
      </c>
      <c r="U47" s="120">
        <f t="shared" si="1"/>
        <v>0</v>
      </c>
      <c r="V47" s="120">
        <f t="shared" si="2"/>
        <v>0</v>
      </c>
      <c r="W47" s="120">
        <f t="shared" si="3"/>
        <v>0</v>
      </c>
      <c r="X47" s="120">
        <f t="shared" si="4"/>
        <v>0</v>
      </c>
      <c r="Y47" s="111">
        <f t="shared" si="5"/>
        <v>0</v>
      </c>
      <c r="Z47" s="111">
        <f t="shared" si="6"/>
        <v>0</v>
      </c>
      <c r="AA47" s="111">
        <f t="shared" si="7"/>
        <v>0</v>
      </c>
      <c r="AB47" s="111">
        <f t="shared" si="8"/>
        <v>0</v>
      </c>
      <c r="AC47" s="111">
        <f>IF(ISBLANK(B47),0,IF(ISNA(VLOOKUP(B47,'Form LTAHO General'!$B:$B,1,FALSE)),1,0))</f>
        <v>0</v>
      </c>
      <c r="AD47" s="111">
        <f>IF(ISBLANK(F47),0,IF(ISNA(VLOOKUP(F47,'Form LTAHO Dropdowns (Hidden)'!$E$1:$E$13,1,FALSE)),1,0))</f>
        <v>0</v>
      </c>
      <c r="AE47" s="111">
        <f>IF(ISBLANK(I47),0,IF(ISNA(VLOOKUP(I47,'Form LTAHO Dropdowns (Hidden)'!$F$1:$F$11,1,FALSE)),1,0))</f>
        <v>0</v>
      </c>
      <c r="AF47" s="111">
        <f>IF(ISBLANK(L47),0,IF(ISNA(VLOOKUP(L47,'Form LTAHO Dropdowns (Hidden)'!$G$1:$G$23,1,FALSE)),1,0))</f>
        <v>0</v>
      </c>
      <c r="AG47" s="111">
        <f>IF(ISBLANK(P47),0,IF(ISNA(VLOOKUP(P47,'Form LTAHO Dropdowns (Hidden)'!$L$1:$L$5,1,FALSE)),1,0))</f>
        <v>0</v>
      </c>
      <c r="AH47" s="111" t="str">
        <f t="shared" si="9"/>
        <v/>
      </c>
      <c r="AI47" s="111">
        <f>IF(ISBLANK(AH47),0,IF(ISNA(VLOOKUP(AH47,'Form LTAHO Investigation'!$R:$R,1,FALSE)),1,0))</f>
        <v>0</v>
      </c>
    </row>
    <row r="48" spans="2:35" x14ac:dyDescent="0.25">
      <c r="B48" s="12"/>
      <c r="C48" s="12"/>
      <c r="D48" s="32"/>
      <c r="E48" s="35"/>
      <c r="F48" s="12"/>
      <c r="G48" s="12"/>
      <c r="H48" s="12"/>
      <c r="I48" s="12"/>
      <c r="J48" s="12"/>
      <c r="K48" s="12"/>
      <c r="L48" s="12"/>
      <c r="M48" s="12"/>
      <c r="N48" s="12"/>
      <c r="O48" s="36"/>
      <c r="P48" s="12"/>
      <c r="T48" s="120">
        <f t="shared" si="0"/>
        <v>0</v>
      </c>
      <c r="U48" s="120">
        <f t="shared" si="1"/>
        <v>0</v>
      </c>
      <c r="V48" s="120">
        <f t="shared" si="2"/>
        <v>0</v>
      </c>
      <c r="W48" s="120">
        <f t="shared" si="3"/>
        <v>0</v>
      </c>
      <c r="X48" s="120">
        <f t="shared" si="4"/>
        <v>0</v>
      </c>
      <c r="Y48" s="111">
        <f t="shared" si="5"/>
        <v>0</v>
      </c>
      <c r="Z48" s="111">
        <f t="shared" si="6"/>
        <v>0</v>
      </c>
      <c r="AA48" s="111">
        <f t="shared" si="7"/>
        <v>0</v>
      </c>
      <c r="AB48" s="111">
        <f t="shared" si="8"/>
        <v>0</v>
      </c>
      <c r="AC48" s="111">
        <f>IF(ISBLANK(B48),0,IF(ISNA(VLOOKUP(B48,'Form LTAHO General'!$B:$B,1,FALSE)),1,0))</f>
        <v>0</v>
      </c>
      <c r="AD48" s="111">
        <f>IF(ISBLANK(F48),0,IF(ISNA(VLOOKUP(F48,'Form LTAHO Dropdowns (Hidden)'!$E$1:$E$13,1,FALSE)),1,0))</f>
        <v>0</v>
      </c>
      <c r="AE48" s="111">
        <f>IF(ISBLANK(I48),0,IF(ISNA(VLOOKUP(I48,'Form LTAHO Dropdowns (Hidden)'!$F$1:$F$11,1,FALSE)),1,0))</f>
        <v>0</v>
      </c>
      <c r="AF48" s="111">
        <f>IF(ISBLANK(L48),0,IF(ISNA(VLOOKUP(L48,'Form LTAHO Dropdowns (Hidden)'!$G$1:$G$23,1,FALSE)),1,0))</f>
        <v>0</v>
      </c>
      <c r="AG48" s="111">
        <f>IF(ISBLANK(P48),0,IF(ISNA(VLOOKUP(P48,'Form LTAHO Dropdowns (Hidden)'!$L$1:$L$5,1,FALSE)),1,0))</f>
        <v>0</v>
      </c>
      <c r="AH48" s="111" t="str">
        <f t="shared" si="9"/>
        <v/>
      </c>
      <c r="AI48" s="111">
        <f>IF(ISBLANK(AH48),0,IF(ISNA(VLOOKUP(AH48,'Form LTAHO Investigation'!$R:$R,1,FALSE)),1,0))</f>
        <v>0</v>
      </c>
    </row>
    <row r="49" spans="2:35" x14ac:dyDescent="0.25">
      <c r="B49" s="12"/>
      <c r="C49" s="12"/>
      <c r="D49" s="32"/>
      <c r="E49" s="35"/>
      <c r="F49" s="12"/>
      <c r="G49" s="12"/>
      <c r="H49" s="12"/>
      <c r="I49" s="12"/>
      <c r="J49" s="12"/>
      <c r="K49" s="12"/>
      <c r="L49" s="12"/>
      <c r="M49" s="12"/>
      <c r="N49" s="12"/>
      <c r="O49" s="36"/>
      <c r="P49" s="12"/>
      <c r="T49" s="120">
        <f t="shared" si="0"/>
        <v>0</v>
      </c>
      <c r="U49" s="120">
        <f t="shared" si="1"/>
        <v>0</v>
      </c>
      <c r="V49" s="120">
        <f t="shared" si="2"/>
        <v>0</v>
      </c>
      <c r="W49" s="120">
        <f t="shared" si="3"/>
        <v>0</v>
      </c>
      <c r="X49" s="120">
        <f t="shared" si="4"/>
        <v>0</v>
      </c>
      <c r="Y49" s="111">
        <f t="shared" si="5"/>
        <v>0</v>
      </c>
      <c r="Z49" s="111">
        <f t="shared" si="6"/>
        <v>0</v>
      </c>
      <c r="AA49" s="111">
        <f t="shared" si="7"/>
        <v>0</v>
      </c>
      <c r="AB49" s="111">
        <f t="shared" si="8"/>
        <v>0</v>
      </c>
      <c r="AC49" s="111">
        <f>IF(ISBLANK(B49),0,IF(ISNA(VLOOKUP(B49,'Form LTAHO General'!$B:$B,1,FALSE)),1,0))</f>
        <v>0</v>
      </c>
      <c r="AD49" s="111">
        <f>IF(ISBLANK(F49),0,IF(ISNA(VLOOKUP(F49,'Form LTAHO Dropdowns (Hidden)'!$E$1:$E$13,1,FALSE)),1,0))</f>
        <v>0</v>
      </c>
      <c r="AE49" s="111">
        <f>IF(ISBLANK(I49),0,IF(ISNA(VLOOKUP(I49,'Form LTAHO Dropdowns (Hidden)'!$F$1:$F$11,1,FALSE)),1,0))</f>
        <v>0</v>
      </c>
      <c r="AF49" s="111">
        <f>IF(ISBLANK(L49),0,IF(ISNA(VLOOKUP(L49,'Form LTAHO Dropdowns (Hidden)'!$G$1:$G$23,1,FALSE)),1,0))</f>
        <v>0</v>
      </c>
      <c r="AG49" s="111">
        <f>IF(ISBLANK(P49),0,IF(ISNA(VLOOKUP(P49,'Form LTAHO Dropdowns (Hidden)'!$L$1:$L$5,1,FALSE)),1,0))</f>
        <v>0</v>
      </c>
      <c r="AH49" s="111" t="str">
        <f t="shared" si="9"/>
        <v/>
      </c>
      <c r="AI49" s="111">
        <f>IF(ISBLANK(AH49),0,IF(ISNA(VLOOKUP(AH49,'Form LTAHO Investigation'!$R:$R,1,FALSE)),1,0))</f>
        <v>0</v>
      </c>
    </row>
    <row r="50" spans="2:35" x14ac:dyDescent="0.25">
      <c r="B50" s="12"/>
      <c r="C50" s="12"/>
      <c r="D50" s="32"/>
      <c r="E50" s="35"/>
      <c r="F50" s="12"/>
      <c r="G50" s="12"/>
      <c r="H50" s="12"/>
      <c r="I50" s="12"/>
      <c r="J50" s="12"/>
      <c r="K50" s="12"/>
      <c r="L50" s="12"/>
      <c r="M50" s="12"/>
      <c r="N50" s="12"/>
      <c r="O50" s="36"/>
      <c r="P50" s="12"/>
      <c r="T50" s="120">
        <f t="shared" si="0"/>
        <v>0</v>
      </c>
      <c r="U50" s="120">
        <f t="shared" si="1"/>
        <v>0</v>
      </c>
      <c r="V50" s="120">
        <f t="shared" si="2"/>
        <v>0</v>
      </c>
      <c r="W50" s="120">
        <f t="shared" si="3"/>
        <v>0</v>
      </c>
      <c r="X50" s="120">
        <f t="shared" si="4"/>
        <v>0</v>
      </c>
      <c r="Y50" s="111">
        <f t="shared" si="5"/>
        <v>0</v>
      </c>
      <c r="Z50" s="111">
        <f t="shared" si="6"/>
        <v>0</v>
      </c>
      <c r="AA50" s="111">
        <f t="shared" si="7"/>
        <v>0</v>
      </c>
      <c r="AB50" s="111">
        <f t="shared" si="8"/>
        <v>0</v>
      </c>
      <c r="AC50" s="111">
        <f>IF(ISBLANK(B50),0,IF(ISNA(VLOOKUP(B50,'Form LTAHO General'!$B:$B,1,FALSE)),1,0))</f>
        <v>0</v>
      </c>
      <c r="AD50" s="111">
        <f>IF(ISBLANK(F50),0,IF(ISNA(VLOOKUP(F50,'Form LTAHO Dropdowns (Hidden)'!$E$1:$E$13,1,FALSE)),1,0))</f>
        <v>0</v>
      </c>
      <c r="AE50" s="111">
        <f>IF(ISBLANK(I50),0,IF(ISNA(VLOOKUP(I50,'Form LTAHO Dropdowns (Hidden)'!$F$1:$F$11,1,FALSE)),1,0))</f>
        <v>0</v>
      </c>
      <c r="AF50" s="111">
        <f>IF(ISBLANK(L50),0,IF(ISNA(VLOOKUP(L50,'Form LTAHO Dropdowns (Hidden)'!$G$1:$G$23,1,FALSE)),1,0))</f>
        <v>0</v>
      </c>
      <c r="AG50" s="111">
        <f>IF(ISBLANK(P50),0,IF(ISNA(VLOOKUP(P50,'Form LTAHO Dropdowns (Hidden)'!$L$1:$L$5,1,FALSE)),1,0))</f>
        <v>0</v>
      </c>
      <c r="AH50" s="111" t="str">
        <f t="shared" si="9"/>
        <v/>
      </c>
      <c r="AI50" s="111">
        <f>IF(ISBLANK(AH50),0,IF(ISNA(VLOOKUP(AH50,'Form LTAHO Investigation'!$R:$R,1,FALSE)),1,0))</f>
        <v>0</v>
      </c>
    </row>
    <row r="51" spans="2:35" x14ac:dyDescent="0.25">
      <c r="B51" s="12"/>
      <c r="C51" s="12"/>
      <c r="D51" s="32"/>
      <c r="E51" s="35"/>
      <c r="F51" s="12"/>
      <c r="G51" s="12"/>
      <c r="H51" s="12"/>
      <c r="I51" s="12"/>
      <c r="J51" s="12"/>
      <c r="K51" s="12"/>
      <c r="L51" s="12"/>
      <c r="M51" s="12"/>
      <c r="N51" s="12"/>
      <c r="O51" s="36"/>
      <c r="P51" s="12"/>
      <c r="T51" s="120">
        <f t="shared" si="0"/>
        <v>0</v>
      </c>
      <c r="U51" s="120">
        <f t="shared" si="1"/>
        <v>0</v>
      </c>
      <c r="V51" s="120">
        <f t="shared" si="2"/>
        <v>0</v>
      </c>
      <c r="W51" s="120">
        <f t="shared" si="3"/>
        <v>0</v>
      </c>
      <c r="X51" s="120">
        <f t="shared" si="4"/>
        <v>0</v>
      </c>
      <c r="Y51" s="111">
        <f t="shared" si="5"/>
        <v>0</v>
      </c>
      <c r="Z51" s="111">
        <f t="shared" si="6"/>
        <v>0</v>
      </c>
      <c r="AA51" s="111">
        <f t="shared" si="7"/>
        <v>0</v>
      </c>
      <c r="AB51" s="111">
        <f t="shared" si="8"/>
        <v>0</v>
      </c>
      <c r="AC51" s="111">
        <f>IF(ISBLANK(B51),0,IF(ISNA(VLOOKUP(B51,'Form LTAHO General'!$B:$B,1,FALSE)),1,0))</f>
        <v>0</v>
      </c>
      <c r="AD51" s="111">
        <f>IF(ISBLANK(F51),0,IF(ISNA(VLOOKUP(F51,'Form LTAHO Dropdowns (Hidden)'!$E$1:$E$13,1,FALSE)),1,0))</f>
        <v>0</v>
      </c>
      <c r="AE51" s="111">
        <f>IF(ISBLANK(I51),0,IF(ISNA(VLOOKUP(I51,'Form LTAHO Dropdowns (Hidden)'!$F$1:$F$11,1,FALSE)),1,0))</f>
        <v>0</v>
      </c>
      <c r="AF51" s="111">
        <f>IF(ISBLANK(L51),0,IF(ISNA(VLOOKUP(L51,'Form LTAHO Dropdowns (Hidden)'!$G$1:$G$23,1,FALSE)),1,0))</f>
        <v>0</v>
      </c>
      <c r="AG51" s="111">
        <f>IF(ISBLANK(P51),0,IF(ISNA(VLOOKUP(P51,'Form LTAHO Dropdowns (Hidden)'!$L$1:$L$5,1,FALSE)),1,0))</f>
        <v>0</v>
      </c>
      <c r="AH51" s="111" t="str">
        <f t="shared" si="9"/>
        <v/>
      </c>
      <c r="AI51" s="111">
        <f>IF(ISBLANK(AH51),0,IF(ISNA(VLOOKUP(AH51,'Form LTAHO Investigation'!$R:$R,1,FALSE)),1,0))</f>
        <v>0</v>
      </c>
    </row>
    <row r="52" spans="2:35" x14ac:dyDescent="0.25">
      <c r="B52" s="12"/>
      <c r="C52" s="12"/>
      <c r="D52" s="32"/>
      <c r="E52" s="35"/>
      <c r="F52" s="12"/>
      <c r="G52" s="12"/>
      <c r="H52" s="12"/>
      <c r="I52" s="12"/>
      <c r="J52" s="12"/>
      <c r="K52" s="12"/>
      <c r="L52" s="12"/>
      <c r="M52" s="12"/>
      <c r="N52" s="12"/>
      <c r="O52" s="36"/>
      <c r="P52" s="12"/>
      <c r="T52" s="120">
        <f t="shared" si="0"/>
        <v>0</v>
      </c>
      <c r="U52" s="120">
        <f t="shared" si="1"/>
        <v>0</v>
      </c>
      <c r="V52" s="120">
        <f t="shared" si="2"/>
        <v>0</v>
      </c>
      <c r="W52" s="120">
        <f t="shared" si="3"/>
        <v>0</v>
      </c>
      <c r="X52" s="120">
        <f t="shared" si="4"/>
        <v>0</v>
      </c>
      <c r="Y52" s="111">
        <f t="shared" si="5"/>
        <v>0</v>
      </c>
      <c r="Z52" s="111">
        <f t="shared" si="6"/>
        <v>0</v>
      </c>
      <c r="AA52" s="111">
        <f t="shared" si="7"/>
        <v>0</v>
      </c>
      <c r="AB52" s="111">
        <f t="shared" si="8"/>
        <v>0</v>
      </c>
      <c r="AC52" s="111">
        <f>IF(ISBLANK(B52),0,IF(ISNA(VLOOKUP(B52,'Form LTAHO General'!$B:$B,1,FALSE)),1,0))</f>
        <v>0</v>
      </c>
      <c r="AD52" s="111">
        <f>IF(ISBLANK(F52),0,IF(ISNA(VLOOKUP(F52,'Form LTAHO Dropdowns (Hidden)'!$E$1:$E$13,1,FALSE)),1,0))</f>
        <v>0</v>
      </c>
      <c r="AE52" s="111">
        <f>IF(ISBLANK(I52),0,IF(ISNA(VLOOKUP(I52,'Form LTAHO Dropdowns (Hidden)'!$F$1:$F$11,1,FALSE)),1,0))</f>
        <v>0</v>
      </c>
      <c r="AF52" s="111">
        <f>IF(ISBLANK(L52),0,IF(ISNA(VLOOKUP(L52,'Form LTAHO Dropdowns (Hidden)'!$G$1:$G$23,1,FALSE)),1,0))</f>
        <v>0</v>
      </c>
      <c r="AG52" s="111">
        <f>IF(ISBLANK(P52),0,IF(ISNA(VLOOKUP(P52,'Form LTAHO Dropdowns (Hidden)'!$L$1:$L$5,1,FALSE)),1,0))</f>
        <v>0</v>
      </c>
      <c r="AH52" s="111" t="str">
        <f t="shared" si="9"/>
        <v/>
      </c>
      <c r="AI52" s="111">
        <f>IF(ISBLANK(AH52),0,IF(ISNA(VLOOKUP(AH52,'Form LTAHO Investigation'!$R:$R,1,FALSE)),1,0))</f>
        <v>0</v>
      </c>
    </row>
    <row r="53" spans="2:35" x14ac:dyDescent="0.25">
      <c r="B53" s="12"/>
      <c r="C53" s="12"/>
      <c r="D53" s="32"/>
      <c r="E53" s="35"/>
      <c r="F53" s="12"/>
      <c r="G53" s="12"/>
      <c r="H53" s="12"/>
      <c r="I53" s="12"/>
      <c r="J53" s="12"/>
      <c r="K53" s="12"/>
      <c r="L53" s="12"/>
      <c r="M53" s="12"/>
      <c r="N53" s="12"/>
      <c r="O53" s="36"/>
      <c r="P53" s="12"/>
      <c r="T53" s="120">
        <f t="shared" si="0"/>
        <v>0</v>
      </c>
      <c r="U53" s="120">
        <f t="shared" si="1"/>
        <v>0</v>
      </c>
      <c r="V53" s="120">
        <f t="shared" si="2"/>
        <v>0</v>
      </c>
      <c r="W53" s="120">
        <f t="shared" si="3"/>
        <v>0</v>
      </c>
      <c r="X53" s="120">
        <f t="shared" si="4"/>
        <v>0</v>
      </c>
      <c r="Y53" s="111">
        <f t="shared" si="5"/>
        <v>0</v>
      </c>
      <c r="Z53" s="111">
        <f t="shared" si="6"/>
        <v>0</v>
      </c>
      <c r="AA53" s="111">
        <f t="shared" si="7"/>
        <v>0</v>
      </c>
      <c r="AB53" s="111">
        <f t="shared" si="8"/>
        <v>0</v>
      </c>
      <c r="AC53" s="111">
        <f>IF(ISBLANK(B53),0,IF(ISNA(VLOOKUP(B53,'Form LTAHO General'!$B:$B,1,FALSE)),1,0))</f>
        <v>0</v>
      </c>
      <c r="AD53" s="111">
        <f>IF(ISBLANK(F53),0,IF(ISNA(VLOOKUP(F53,'Form LTAHO Dropdowns (Hidden)'!$E$1:$E$13,1,FALSE)),1,0))</f>
        <v>0</v>
      </c>
      <c r="AE53" s="111">
        <f>IF(ISBLANK(I53),0,IF(ISNA(VLOOKUP(I53,'Form LTAHO Dropdowns (Hidden)'!$F$1:$F$11,1,FALSE)),1,0))</f>
        <v>0</v>
      </c>
      <c r="AF53" s="111">
        <f>IF(ISBLANK(L53),0,IF(ISNA(VLOOKUP(L53,'Form LTAHO Dropdowns (Hidden)'!$G$1:$G$23,1,FALSE)),1,0))</f>
        <v>0</v>
      </c>
      <c r="AG53" s="111">
        <f>IF(ISBLANK(P53),0,IF(ISNA(VLOOKUP(P53,'Form LTAHO Dropdowns (Hidden)'!$L$1:$L$5,1,FALSE)),1,0))</f>
        <v>0</v>
      </c>
      <c r="AH53" s="111" t="str">
        <f t="shared" si="9"/>
        <v/>
      </c>
      <c r="AI53" s="111">
        <f>IF(ISBLANK(AH53),0,IF(ISNA(VLOOKUP(AH53,'Form LTAHO Investigation'!$R:$R,1,FALSE)),1,0))</f>
        <v>0</v>
      </c>
    </row>
    <row r="54" spans="2:35" x14ac:dyDescent="0.25">
      <c r="B54" s="12"/>
      <c r="C54" s="12"/>
      <c r="D54" s="32"/>
      <c r="E54" s="35"/>
      <c r="F54" s="12"/>
      <c r="G54" s="12"/>
      <c r="H54" s="12"/>
      <c r="I54" s="12"/>
      <c r="J54" s="12"/>
      <c r="K54" s="12"/>
      <c r="L54" s="12"/>
      <c r="M54" s="12"/>
      <c r="N54" s="12"/>
      <c r="O54" s="36"/>
      <c r="P54" s="12"/>
      <c r="T54" s="120">
        <f t="shared" si="0"/>
        <v>0</v>
      </c>
      <c r="U54" s="120">
        <f t="shared" si="1"/>
        <v>0</v>
      </c>
      <c r="V54" s="120">
        <f t="shared" si="2"/>
        <v>0</v>
      </c>
      <c r="W54" s="120">
        <f t="shared" si="3"/>
        <v>0</v>
      </c>
      <c r="X54" s="120">
        <f t="shared" si="4"/>
        <v>0</v>
      </c>
      <c r="Y54" s="111">
        <f t="shared" si="5"/>
        <v>0</v>
      </c>
      <c r="Z54" s="111">
        <f t="shared" si="6"/>
        <v>0</v>
      </c>
      <c r="AA54" s="111">
        <f t="shared" si="7"/>
        <v>0</v>
      </c>
      <c r="AB54" s="111">
        <f t="shared" si="8"/>
        <v>0</v>
      </c>
      <c r="AC54" s="111">
        <f>IF(ISBLANK(B54),0,IF(ISNA(VLOOKUP(B54,'Form LTAHO General'!$B:$B,1,FALSE)),1,0))</f>
        <v>0</v>
      </c>
      <c r="AD54" s="111">
        <f>IF(ISBLANK(F54),0,IF(ISNA(VLOOKUP(F54,'Form LTAHO Dropdowns (Hidden)'!$E$1:$E$13,1,FALSE)),1,0))</f>
        <v>0</v>
      </c>
      <c r="AE54" s="111">
        <f>IF(ISBLANK(I54),0,IF(ISNA(VLOOKUP(I54,'Form LTAHO Dropdowns (Hidden)'!$F$1:$F$11,1,FALSE)),1,0))</f>
        <v>0</v>
      </c>
      <c r="AF54" s="111">
        <f>IF(ISBLANK(L54),0,IF(ISNA(VLOOKUP(L54,'Form LTAHO Dropdowns (Hidden)'!$G$1:$G$23,1,FALSE)),1,0))</f>
        <v>0</v>
      </c>
      <c r="AG54" s="111">
        <f>IF(ISBLANK(P54),0,IF(ISNA(VLOOKUP(P54,'Form LTAHO Dropdowns (Hidden)'!$L$1:$L$5,1,FALSE)),1,0))</f>
        <v>0</v>
      </c>
      <c r="AH54" s="111" t="str">
        <f t="shared" si="9"/>
        <v/>
      </c>
      <c r="AI54" s="111">
        <f>IF(ISBLANK(AH54),0,IF(ISNA(VLOOKUP(AH54,'Form LTAHO Investigation'!$R:$R,1,FALSE)),1,0))</f>
        <v>0</v>
      </c>
    </row>
    <row r="55" spans="2:35" x14ac:dyDescent="0.25">
      <c r="B55" s="12"/>
      <c r="C55" s="12"/>
      <c r="D55" s="32"/>
      <c r="E55" s="35"/>
      <c r="F55" s="12"/>
      <c r="G55" s="12"/>
      <c r="H55" s="12"/>
      <c r="I55" s="12"/>
      <c r="J55" s="12"/>
      <c r="K55" s="12"/>
      <c r="L55" s="12"/>
      <c r="M55" s="12"/>
      <c r="N55" s="12"/>
      <c r="O55" s="36"/>
      <c r="P55" s="12"/>
      <c r="T55" s="120">
        <f t="shared" si="0"/>
        <v>0</v>
      </c>
      <c r="U55" s="120">
        <f t="shared" si="1"/>
        <v>0</v>
      </c>
      <c r="V55" s="120">
        <f t="shared" si="2"/>
        <v>0</v>
      </c>
      <c r="W55" s="120">
        <f t="shared" si="3"/>
        <v>0</v>
      </c>
      <c r="X55" s="120">
        <f t="shared" si="4"/>
        <v>0</v>
      </c>
      <c r="Y55" s="111">
        <f t="shared" si="5"/>
        <v>0</v>
      </c>
      <c r="Z55" s="111">
        <f t="shared" si="6"/>
        <v>0</v>
      </c>
      <c r="AA55" s="111">
        <f t="shared" si="7"/>
        <v>0</v>
      </c>
      <c r="AB55" s="111">
        <f t="shared" si="8"/>
        <v>0</v>
      </c>
      <c r="AC55" s="111">
        <f>IF(ISBLANK(B55),0,IF(ISNA(VLOOKUP(B55,'Form LTAHO General'!$B:$B,1,FALSE)),1,0))</f>
        <v>0</v>
      </c>
      <c r="AD55" s="111">
        <f>IF(ISBLANK(F55),0,IF(ISNA(VLOOKUP(F55,'Form LTAHO Dropdowns (Hidden)'!$E$1:$E$13,1,FALSE)),1,0))</f>
        <v>0</v>
      </c>
      <c r="AE55" s="111">
        <f>IF(ISBLANK(I55),0,IF(ISNA(VLOOKUP(I55,'Form LTAHO Dropdowns (Hidden)'!$F$1:$F$11,1,FALSE)),1,0))</f>
        <v>0</v>
      </c>
      <c r="AF55" s="111">
        <f>IF(ISBLANK(L55),0,IF(ISNA(VLOOKUP(L55,'Form LTAHO Dropdowns (Hidden)'!$G$1:$G$23,1,FALSE)),1,0))</f>
        <v>0</v>
      </c>
      <c r="AG55" s="111">
        <f>IF(ISBLANK(P55),0,IF(ISNA(VLOOKUP(P55,'Form LTAHO Dropdowns (Hidden)'!$L$1:$L$5,1,FALSE)),1,0))</f>
        <v>0</v>
      </c>
      <c r="AH55" s="111" t="str">
        <f t="shared" si="9"/>
        <v/>
      </c>
      <c r="AI55" s="111">
        <f>IF(ISBLANK(AH55),0,IF(ISNA(VLOOKUP(AH55,'Form LTAHO Investigation'!$R:$R,1,FALSE)),1,0))</f>
        <v>0</v>
      </c>
    </row>
    <row r="56" spans="2:35" x14ac:dyDescent="0.25">
      <c r="B56" s="12"/>
      <c r="C56" s="12"/>
      <c r="D56" s="32"/>
      <c r="E56" s="35"/>
      <c r="F56" s="12"/>
      <c r="G56" s="12"/>
      <c r="H56" s="12"/>
      <c r="I56" s="12"/>
      <c r="J56" s="12"/>
      <c r="K56" s="12"/>
      <c r="L56" s="12"/>
      <c r="M56" s="12"/>
      <c r="N56" s="12"/>
      <c r="O56" s="36"/>
      <c r="P56" s="12"/>
      <c r="T56" s="120">
        <f t="shared" si="0"/>
        <v>0</v>
      </c>
      <c r="U56" s="120">
        <f t="shared" si="1"/>
        <v>0</v>
      </c>
      <c r="V56" s="120">
        <f t="shared" si="2"/>
        <v>0</v>
      </c>
      <c r="W56" s="120">
        <f t="shared" si="3"/>
        <v>0</v>
      </c>
      <c r="X56" s="120">
        <f t="shared" si="4"/>
        <v>0</v>
      </c>
      <c r="Y56" s="111">
        <f t="shared" si="5"/>
        <v>0</v>
      </c>
      <c r="Z56" s="111">
        <f t="shared" si="6"/>
        <v>0</v>
      </c>
      <c r="AA56" s="111">
        <f t="shared" si="7"/>
        <v>0</v>
      </c>
      <c r="AB56" s="111">
        <f t="shared" si="8"/>
        <v>0</v>
      </c>
      <c r="AC56" s="111">
        <f>IF(ISBLANK(B56),0,IF(ISNA(VLOOKUP(B56,'Form LTAHO General'!$B:$B,1,FALSE)),1,0))</f>
        <v>0</v>
      </c>
      <c r="AD56" s="111">
        <f>IF(ISBLANK(F56),0,IF(ISNA(VLOOKUP(F56,'Form LTAHO Dropdowns (Hidden)'!$E$1:$E$13,1,FALSE)),1,0))</f>
        <v>0</v>
      </c>
      <c r="AE56" s="111">
        <f>IF(ISBLANK(I56),0,IF(ISNA(VLOOKUP(I56,'Form LTAHO Dropdowns (Hidden)'!$F$1:$F$11,1,FALSE)),1,0))</f>
        <v>0</v>
      </c>
      <c r="AF56" s="111">
        <f>IF(ISBLANK(L56),0,IF(ISNA(VLOOKUP(L56,'Form LTAHO Dropdowns (Hidden)'!$G$1:$G$23,1,FALSE)),1,0))</f>
        <v>0</v>
      </c>
      <c r="AG56" s="111">
        <f>IF(ISBLANK(P56),0,IF(ISNA(VLOOKUP(P56,'Form LTAHO Dropdowns (Hidden)'!$L$1:$L$5,1,FALSE)),1,0))</f>
        <v>0</v>
      </c>
      <c r="AH56" s="111" t="str">
        <f t="shared" si="9"/>
        <v/>
      </c>
      <c r="AI56" s="111">
        <f>IF(ISBLANK(AH56),0,IF(ISNA(VLOOKUP(AH56,'Form LTAHO Investigation'!$R:$R,1,FALSE)),1,0))</f>
        <v>0</v>
      </c>
    </row>
    <row r="57" spans="2:35" x14ac:dyDescent="0.25">
      <c r="B57" s="12"/>
      <c r="C57" s="12"/>
      <c r="D57" s="32"/>
      <c r="E57" s="35"/>
      <c r="F57" s="12"/>
      <c r="G57" s="12"/>
      <c r="H57" s="12"/>
      <c r="I57" s="12"/>
      <c r="J57" s="12"/>
      <c r="K57" s="12"/>
      <c r="L57" s="12"/>
      <c r="M57" s="12"/>
      <c r="N57" s="12"/>
      <c r="O57" s="36"/>
      <c r="P57" s="12"/>
      <c r="T57" s="120">
        <f t="shared" si="0"/>
        <v>0</v>
      </c>
      <c r="U57" s="120">
        <f t="shared" si="1"/>
        <v>0</v>
      </c>
      <c r="V57" s="120">
        <f t="shared" si="2"/>
        <v>0</v>
      </c>
      <c r="W57" s="120">
        <f t="shared" si="3"/>
        <v>0</v>
      </c>
      <c r="X57" s="120">
        <f t="shared" si="4"/>
        <v>0</v>
      </c>
      <c r="Y57" s="111">
        <f t="shared" si="5"/>
        <v>0</v>
      </c>
      <c r="Z57" s="111">
        <f t="shared" si="6"/>
        <v>0</v>
      </c>
      <c r="AA57" s="111">
        <f t="shared" si="7"/>
        <v>0</v>
      </c>
      <c r="AB57" s="111">
        <f t="shared" si="8"/>
        <v>0</v>
      </c>
      <c r="AC57" s="111">
        <f>IF(ISBLANK(B57),0,IF(ISNA(VLOOKUP(B57,'Form LTAHO General'!$B:$B,1,FALSE)),1,0))</f>
        <v>0</v>
      </c>
      <c r="AD57" s="111">
        <f>IF(ISBLANK(F57),0,IF(ISNA(VLOOKUP(F57,'Form LTAHO Dropdowns (Hidden)'!$E$1:$E$13,1,FALSE)),1,0))</f>
        <v>0</v>
      </c>
      <c r="AE57" s="111">
        <f>IF(ISBLANK(I57),0,IF(ISNA(VLOOKUP(I57,'Form LTAHO Dropdowns (Hidden)'!$F$1:$F$11,1,FALSE)),1,0))</f>
        <v>0</v>
      </c>
      <c r="AF57" s="111">
        <f>IF(ISBLANK(L57),0,IF(ISNA(VLOOKUP(L57,'Form LTAHO Dropdowns (Hidden)'!$G$1:$G$23,1,FALSE)),1,0))</f>
        <v>0</v>
      </c>
      <c r="AG57" s="111">
        <f>IF(ISBLANK(P57),0,IF(ISNA(VLOOKUP(P57,'Form LTAHO Dropdowns (Hidden)'!$L$1:$L$5,1,FALSE)),1,0))</f>
        <v>0</v>
      </c>
      <c r="AH57" s="111" t="str">
        <f t="shared" si="9"/>
        <v/>
      </c>
      <c r="AI57" s="111">
        <f>IF(ISBLANK(AH57),0,IF(ISNA(VLOOKUP(AH57,'Form LTAHO Investigation'!$R:$R,1,FALSE)),1,0))</f>
        <v>0</v>
      </c>
    </row>
    <row r="58" spans="2:35" x14ac:dyDescent="0.25">
      <c r="B58" s="12"/>
      <c r="C58" s="12"/>
      <c r="D58" s="32"/>
      <c r="E58" s="35"/>
      <c r="F58" s="12"/>
      <c r="G58" s="12"/>
      <c r="H58" s="12"/>
      <c r="I58" s="12"/>
      <c r="J58" s="12"/>
      <c r="K58" s="12"/>
      <c r="L58" s="12"/>
      <c r="M58" s="12"/>
      <c r="N58" s="12"/>
      <c r="O58" s="36"/>
      <c r="P58" s="12"/>
      <c r="T58" s="120">
        <f t="shared" si="0"/>
        <v>0</v>
      </c>
      <c r="U58" s="120">
        <f t="shared" si="1"/>
        <v>0</v>
      </c>
      <c r="V58" s="120">
        <f t="shared" si="2"/>
        <v>0</v>
      </c>
      <c r="W58" s="120">
        <f t="shared" si="3"/>
        <v>0</v>
      </c>
      <c r="X58" s="120">
        <f t="shared" si="4"/>
        <v>0</v>
      </c>
      <c r="Y58" s="111">
        <f t="shared" si="5"/>
        <v>0</v>
      </c>
      <c r="Z58" s="111">
        <f t="shared" si="6"/>
        <v>0</v>
      </c>
      <c r="AA58" s="111">
        <f t="shared" si="7"/>
        <v>0</v>
      </c>
      <c r="AB58" s="111">
        <f t="shared" si="8"/>
        <v>0</v>
      </c>
      <c r="AC58" s="111">
        <f>IF(ISBLANK(B58),0,IF(ISNA(VLOOKUP(B58,'Form LTAHO General'!$B:$B,1,FALSE)),1,0))</f>
        <v>0</v>
      </c>
      <c r="AD58" s="111">
        <f>IF(ISBLANK(F58),0,IF(ISNA(VLOOKUP(F58,'Form LTAHO Dropdowns (Hidden)'!$E$1:$E$13,1,FALSE)),1,0))</f>
        <v>0</v>
      </c>
      <c r="AE58" s="111">
        <f>IF(ISBLANK(I58),0,IF(ISNA(VLOOKUP(I58,'Form LTAHO Dropdowns (Hidden)'!$F$1:$F$11,1,FALSE)),1,0))</f>
        <v>0</v>
      </c>
      <c r="AF58" s="111">
        <f>IF(ISBLANK(L58),0,IF(ISNA(VLOOKUP(L58,'Form LTAHO Dropdowns (Hidden)'!$G$1:$G$23,1,FALSE)),1,0))</f>
        <v>0</v>
      </c>
      <c r="AG58" s="111">
        <f>IF(ISBLANK(P58),0,IF(ISNA(VLOOKUP(P58,'Form LTAHO Dropdowns (Hidden)'!$L$1:$L$5,1,FALSE)),1,0))</f>
        <v>0</v>
      </c>
      <c r="AH58" s="111" t="str">
        <f t="shared" si="9"/>
        <v/>
      </c>
      <c r="AI58" s="111">
        <f>IF(ISBLANK(AH58),0,IF(ISNA(VLOOKUP(AH58,'Form LTAHO Investigation'!$R:$R,1,FALSE)),1,0))</f>
        <v>0</v>
      </c>
    </row>
    <row r="59" spans="2:35" x14ac:dyDescent="0.25">
      <c r="B59" s="12"/>
      <c r="C59" s="12"/>
      <c r="D59" s="32"/>
      <c r="E59" s="35"/>
      <c r="F59" s="12"/>
      <c r="G59" s="12"/>
      <c r="H59" s="12"/>
      <c r="I59" s="12"/>
      <c r="J59" s="12"/>
      <c r="K59" s="12"/>
      <c r="L59" s="12"/>
      <c r="M59" s="12"/>
      <c r="N59" s="12"/>
      <c r="O59" s="36"/>
      <c r="P59" s="12"/>
      <c r="T59" s="120">
        <f t="shared" si="0"/>
        <v>0</v>
      </c>
      <c r="U59" s="120">
        <f t="shared" si="1"/>
        <v>0</v>
      </c>
      <c r="V59" s="120">
        <f t="shared" si="2"/>
        <v>0</v>
      </c>
      <c r="W59" s="120">
        <f t="shared" si="3"/>
        <v>0</v>
      </c>
      <c r="X59" s="120">
        <f t="shared" si="4"/>
        <v>0</v>
      </c>
      <c r="Y59" s="111">
        <f t="shared" si="5"/>
        <v>0</v>
      </c>
      <c r="Z59" s="111">
        <f t="shared" si="6"/>
        <v>0</v>
      </c>
      <c r="AA59" s="111">
        <f t="shared" si="7"/>
        <v>0</v>
      </c>
      <c r="AB59" s="111">
        <f t="shared" si="8"/>
        <v>0</v>
      </c>
      <c r="AC59" s="111">
        <f>IF(ISBLANK(B59),0,IF(ISNA(VLOOKUP(B59,'Form LTAHO General'!$B:$B,1,FALSE)),1,0))</f>
        <v>0</v>
      </c>
      <c r="AD59" s="111">
        <f>IF(ISBLANK(F59),0,IF(ISNA(VLOOKUP(F59,'Form LTAHO Dropdowns (Hidden)'!$E$1:$E$13,1,FALSE)),1,0))</f>
        <v>0</v>
      </c>
      <c r="AE59" s="111">
        <f>IF(ISBLANK(I59),0,IF(ISNA(VLOOKUP(I59,'Form LTAHO Dropdowns (Hidden)'!$F$1:$F$11,1,FALSE)),1,0))</f>
        <v>0</v>
      </c>
      <c r="AF59" s="111">
        <f>IF(ISBLANK(L59),0,IF(ISNA(VLOOKUP(L59,'Form LTAHO Dropdowns (Hidden)'!$G$1:$G$23,1,FALSE)),1,0))</f>
        <v>0</v>
      </c>
      <c r="AG59" s="111">
        <f>IF(ISBLANK(P59),0,IF(ISNA(VLOOKUP(P59,'Form LTAHO Dropdowns (Hidden)'!$L$1:$L$5,1,FALSE)),1,0))</f>
        <v>0</v>
      </c>
      <c r="AH59" s="111" t="str">
        <f t="shared" si="9"/>
        <v/>
      </c>
      <c r="AI59" s="111">
        <f>IF(ISBLANK(AH59),0,IF(ISNA(VLOOKUP(AH59,'Form LTAHO Investigation'!$R:$R,1,FALSE)),1,0))</f>
        <v>0</v>
      </c>
    </row>
    <row r="60" spans="2:35" x14ac:dyDescent="0.25">
      <c r="B60" s="12"/>
      <c r="C60" s="12"/>
      <c r="D60" s="32"/>
      <c r="E60" s="35"/>
      <c r="F60" s="12"/>
      <c r="G60" s="12"/>
      <c r="H60" s="12"/>
      <c r="I60" s="12"/>
      <c r="J60" s="12"/>
      <c r="K60" s="12"/>
      <c r="L60" s="12"/>
      <c r="M60" s="12"/>
      <c r="N60" s="12"/>
      <c r="O60" s="36"/>
      <c r="P60" s="12"/>
      <c r="T60" s="120">
        <f t="shared" si="0"/>
        <v>0</v>
      </c>
      <c r="U60" s="120">
        <f t="shared" si="1"/>
        <v>0</v>
      </c>
      <c r="V60" s="120">
        <f t="shared" si="2"/>
        <v>0</v>
      </c>
      <c r="W60" s="120">
        <f t="shared" si="3"/>
        <v>0</v>
      </c>
      <c r="X60" s="120">
        <f t="shared" si="4"/>
        <v>0</v>
      </c>
      <c r="Y60" s="111">
        <f t="shared" si="5"/>
        <v>0</v>
      </c>
      <c r="Z60" s="111">
        <f t="shared" si="6"/>
        <v>0</v>
      </c>
      <c r="AA60" s="111">
        <f t="shared" si="7"/>
        <v>0</v>
      </c>
      <c r="AB60" s="111">
        <f t="shared" si="8"/>
        <v>0</v>
      </c>
      <c r="AC60" s="111">
        <f>IF(ISBLANK(B60),0,IF(ISNA(VLOOKUP(B60,'Form LTAHO General'!$B:$B,1,FALSE)),1,0))</f>
        <v>0</v>
      </c>
      <c r="AD60" s="111">
        <f>IF(ISBLANK(F60),0,IF(ISNA(VLOOKUP(F60,'Form LTAHO Dropdowns (Hidden)'!$E$1:$E$13,1,FALSE)),1,0))</f>
        <v>0</v>
      </c>
      <c r="AE60" s="111">
        <f>IF(ISBLANK(I60),0,IF(ISNA(VLOOKUP(I60,'Form LTAHO Dropdowns (Hidden)'!$F$1:$F$11,1,FALSE)),1,0))</f>
        <v>0</v>
      </c>
      <c r="AF60" s="111">
        <f>IF(ISBLANK(L60),0,IF(ISNA(VLOOKUP(L60,'Form LTAHO Dropdowns (Hidden)'!$G$1:$G$23,1,FALSE)),1,0))</f>
        <v>0</v>
      </c>
      <c r="AG60" s="111">
        <f>IF(ISBLANK(P60),0,IF(ISNA(VLOOKUP(P60,'Form LTAHO Dropdowns (Hidden)'!$L$1:$L$5,1,FALSE)),1,0))</f>
        <v>0</v>
      </c>
      <c r="AH60" s="111" t="str">
        <f t="shared" si="9"/>
        <v/>
      </c>
      <c r="AI60" s="111">
        <f>IF(ISBLANK(AH60),0,IF(ISNA(VLOOKUP(AH60,'Form LTAHO Investigation'!$R:$R,1,FALSE)),1,0))</f>
        <v>0</v>
      </c>
    </row>
    <row r="61" spans="2:35" x14ac:dyDescent="0.25">
      <c r="B61" s="12"/>
      <c r="C61" s="12"/>
      <c r="D61" s="32"/>
      <c r="E61" s="35"/>
      <c r="F61" s="12"/>
      <c r="G61" s="12"/>
      <c r="H61" s="12"/>
      <c r="I61" s="12"/>
      <c r="J61" s="12"/>
      <c r="K61" s="12"/>
      <c r="L61" s="12"/>
      <c r="M61" s="12"/>
      <c r="N61" s="12"/>
      <c r="O61" s="36"/>
      <c r="P61" s="12"/>
      <c r="T61" s="120">
        <f t="shared" si="0"/>
        <v>0</v>
      </c>
      <c r="U61" s="120">
        <f t="shared" si="1"/>
        <v>0</v>
      </c>
      <c r="V61" s="120">
        <f t="shared" si="2"/>
        <v>0</v>
      </c>
      <c r="W61" s="120">
        <f t="shared" si="3"/>
        <v>0</v>
      </c>
      <c r="X61" s="120">
        <f t="shared" si="4"/>
        <v>0</v>
      </c>
      <c r="Y61" s="111">
        <f t="shared" si="5"/>
        <v>0</v>
      </c>
      <c r="Z61" s="111">
        <f t="shared" si="6"/>
        <v>0</v>
      </c>
      <c r="AA61" s="111">
        <f t="shared" si="7"/>
        <v>0</v>
      </c>
      <c r="AB61" s="111">
        <f t="shared" si="8"/>
        <v>0</v>
      </c>
      <c r="AC61" s="111">
        <f>IF(ISBLANK(B61),0,IF(ISNA(VLOOKUP(B61,'Form LTAHO General'!$B:$B,1,FALSE)),1,0))</f>
        <v>0</v>
      </c>
      <c r="AD61" s="111">
        <f>IF(ISBLANK(F61),0,IF(ISNA(VLOOKUP(F61,'Form LTAHO Dropdowns (Hidden)'!$E$1:$E$13,1,FALSE)),1,0))</f>
        <v>0</v>
      </c>
      <c r="AE61" s="111">
        <f>IF(ISBLANK(I61),0,IF(ISNA(VLOOKUP(I61,'Form LTAHO Dropdowns (Hidden)'!$F$1:$F$11,1,FALSE)),1,0))</f>
        <v>0</v>
      </c>
      <c r="AF61" s="111">
        <f>IF(ISBLANK(L61),0,IF(ISNA(VLOOKUP(L61,'Form LTAHO Dropdowns (Hidden)'!$G$1:$G$23,1,FALSE)),1,0))</f>
        <v>0</v>
      </c>
      <c r="AG61" s="111">
        <f>IF(ISBLANK(P61),0,IF(ISNA(VLOOKUP(P61,'Form LTAHO Dropdowns (Hidden)'!$L$1:$L$5,1,FALSE)),1,0))</f>
        <v>0</v>
      </c>
      <c r="AH61" s="111" t="str">
        <f t="shared" si="9"/>
        <v/>
      </c>
      <c r="AI61" s="111">
        <f>IF(ISBLANK(AH61),0,IF(ISNA(VLOOKUP(AH61,'Form LTAHO Investigation'!$R:$R,1,FALSE)),1,0))</f>
        <v>0</v>
      </c>
    </row>
    <row r="62" spans="2:35" x14ac:dyDescent="0.25">
      <c r="B62" s="12"/>
      <c r="C62" s="12"/>
      <c r="D62" s="32"/>
      <c r="E62" s="35"/>
      <c r="F62" s="12"/>
      <c r="G62" s="12"/>
      <c r="H62" s="12"/>
      <c r="I62" s="12"/>
      <c r="J62" s="12"/>
      <c r="K62" s="12"/>
      <c r="L62" s="12"/>
      <c r="M62" s="12"/>
      <c r="N62" s="12"/>
      <c r="O62" s="36"/>
      <c r="P62" s="12"/>
      <c r="T62" s="120">
        <f t="shared" si="0"/>
        <v>0</v>
      </c>
      <c r="U62" s="120">
        <f t="shared" si="1"/>
        <v>0</v>
      </c>
      <c r="V62" s="120">
        <f t="shared" si="2"/>
        <v>0</v>
      </c>
      <c r="W62" s="120">
        <f t="shared" si="3"/>
        <v>0</v>
      </c>
      <c r="X62" s="120">
        <f t="shared" si="4"/>
        <v>0</v>
      </c>
      <c r="Y62" s="111">
        <f t="shared" si="5"/>
        <v>0</v>
      </c>
      <c r="Z62" s="111">
        <f t="shared" si="6"/>
        <v>0</v>
      </c>
      <c r="AA62" s="111">
        <f t="shared" si="7"/>
        <v>0</v>
      </c>
      <c r="AB62" s="111">
        <f t="shared" si="8"/>
        <v>0</v>
      </c>
      <c r="AC62" s="111">
        <f>IF(ISBLANK(B62),0,IF(ISNA(VLOOKUP(B62,'Form LTAHO General'!$B:$B,1,FALSE)),1,0))</f>
        <v>0</v>
      </c>
      <c r="AD62" s="111">
        <f>IF(ISBLANK(F62),0,IF(ISNA(VLOOKUP(F62,'Form LTAHO Dropdowns (Hidden)'!$E$1:$E$13,1,FALSE)),1,0))</f>
        <v>0</v>
      </c>
      <c r="AE62" s="111">
        <f>IF(ISBLANK(I62),0,IF(ISNA(VLOOKUP(I62,'Form LTAHO Dropdowns (Hidden)'!$F$1:$F$11,1,FALSE)),1,0))</f>
        <v>0</v>
      </c>
      <c r="AF62" s="111">
        <f>IF(ISBLANK(L62),0,IF(ISNA(VLOOKUP(L62,'Form LTAHO Dropdowns (Hidden)'!$G$1:$G$23,1,FALSE)),1,0))</f>
        <v>0</v>
      </c>
      <c r="AG62" s="111">
        <f>IF(ISBLANK(P62),0,IF(ISNA(VLOOKUP(P62,'Form LTAHO Dropdowns (Hidden)'!$L$1:$L$5,1,FALSE)),1,0))</f>
        <v>0</v>
      </c>
      <c r="AH62" s="111" t="str">
        <f t="shared" si="9"/>
        <v/>
      </c>
      <c r="AI62" s="111">
        <f>IF(ISBLANK(AH62),0,IF(ISNA(VLOOKUP(AH62,'Form LTAHO Investigation'!$R:$R,1,FALSE)),1,0))</f>
        <v>0</v>
      </c>
    </row>
    <row r="63" spans="2:35" x14ac:dyDescent="0.25">
      <c r="B63" s="12"/>
      <c r="C63" s="12"/>
      <c r="D63" s="32"/>
      <c r="E63" s="35"/>
      <c r="F63" s="12"/>
      <c r="G63" s="12"/>
      <c r="H63" s="12"/>
      <c r="I63" s="12"/>
      <c r="J63" s="12"/>
      <c r="K63" s="12"/>
      <c r="L63" s="12"/>
      <c r="M63" s="12"/>
      <c r="N63" s="12"/>
      <c r="O63" s="36"/>
      <c r="P63" s="12"/>
      <c r="T63" s="120">
        <f t="shared" si="0"/>
        <v>0</v>
      </c>
      <c r="U63" s="120">
        <f t="shared" si="1"/>
        <v>0</v>
      </c>
      <c r="V63" s="120">
        <f t="shared" si="2"/>
        <v>0</v>
      </c>
      <c r="W63" s="120">
        <f t="shared" si="3"/>
        <v>0</v>
      </c>
      <c r="X63" s="120">
        <f t="shared" si="4"/>
        <v>0</v>
      </c>
      <c r="Y63" s="111">
        <f t="shared" si="5"/>
        <v>0</v>
      </c>
      <c r="Z63" s="111">
        <f t="shared" si="6"/>
        <v>0</v>
      </c>
      <c r="AA63" s="111">
        <f t="shared" si="7"/>
        <v>0</v>
      </c>
      <c r="AB63" s="111">
        <f t="shared" si="8"/>
        <v>0</v>
      </c>
      <c r="AC63" s="111">
        <f>IF(ISBLANK(B63),0,IF(ISNA(VLOOKUP(B63,'Form LTAHO General'!$B:$B,1,FALSE)),1,0))</f>
        <v>0</v>
      </c>
      <c r="AD63" s="111">
        <f>IF(ISBLANK(F63),0,IF(ISNA(VLOOKUP(F63,'Form LTAHO Dropdowns (Hidden)'!$E$1:$E$13,1,FALSE)),1,0))</f>
        <v>0</v>
      </c>
      <c r="AE63" s="111">
        <f>IF(ISBLANK(I63),0,IF(ISNA(VLOOKUP(I63,'Form LTAHO Dropdowns (Hidden)'!$F$1:$F$11,1,FALSE)),1,0))</f>
        <v>0</v>
      </c>
      <c r="AF63" s="111">
        <f>IF(ISBLANK(L63),0,IF(ISNA(VLOOKUP(L63,'Form LTAHO Dropdowns (Hidden)'!$G$1:$G$23,1,FALSE)),1,0))</f>
        <v>0</v>
      </c>
      <c r="AG63" s="111">
        <f>IF(ISBLANK(P63),0,IF(ISNA(VLOOKUP(P63,'Form LTAHO Dropdowns (Hidden)'!$L$1:$L$5,1,FALSE)),1,0))</f>
        <v>0</v>
      </c>
      <c r="AH63" s="111" t="str">
        <f t="shared" si="9"/>
        <v/>
      </c>
      <c r="AI63" s="111">
        <f>IF(ISBLANK(AH63),0,IF(ISNA(VLOOKUP(AH63,'Form LTAHO Investigation'!$R:$R,1,FALSE)),1,0))</f>
        <v>0</v>
      </c>
    </row>
    <row r="64" spans="2:35" x14ac:dyDescent="0.25">
      <c r="B64" s="12"/>
      <c r="C64" s="12"/>
      <c r="D64" s="32"/>
      <c r="E64" s="35"/>
      <c r="F64" s="12"/>
      <c r="G64" s="12"/>
      <c r="H64" s="12"/>
      <c r="I64" s="12"/>
      <c r="J64" s="12"/>
      <c r="K64" s="12"/>
      <c r="L64" s="12"/>
      <c r="M64" s="12"/>
      <c r="N64" s="12"/>
      <c r="O64" s="36"/>
      <c r="P64" s="12"/>
      <c r="T64" s="120">
        <f t="shared" si="0"/>
        <v>0</v>
      </c>
      <c r="U64" s="120">
        <f t="shared" si="1"/>
        <v>0</v>
      </c>
      <c r="V64" s="120">
        <f t="shared" si="2"/>
        <v>0</v>
      </c>
      <c r="W64" s="120">
        <f t="shared" si="3"/>
        <v>0</v>
      </c>
      <c r="X64" s="120">
        <f t="shared" si="4"/>
        <v>0</v>
      </c>
      <c r="Y64" s="111">
        <f t="shared" si="5"/>
        <v>0</v>
      </c>
      <c r="Z64" s="111">
        <f t="shared" si="6"/>
        <v>0</v>
      </c>
      <c r="AA64" s="111">
        <f t="shared" si="7"/>
        <v>0</v>
      </c>
      <c r="AB64" s="111">
        <f t="shared" si="8"/>
        <v>0</v>
      </c>
      <c r="AC64" s="111">
        <f>IF(ISBLANK(B64),0,IF(ISNA(VLOOKUP(B64,'Form LTAHO General'!$B:$B,1,FALSE)),1,0))</f>
        <v>0</v>
      </c>
      <c r="AD64" s="111">
        <f>IF(ISBLANK(F64),0,IF(ISNA(VLOOKUP(F64,'Form LTAHO Dropdowns (Hidden)'!$E$1:$E$13,1,FALSE)),1,0))</f>
        <v>0</v>
      </c>
      <c r="AE64" s="111">
        <f>IF(ISBLANK(I64),0,IF(ISNA(VLOOKUP(I64,'Form LTAHO Dropdowns (Hidden)'!$F$1:$F$11,1,FALSE)),1,0))</f>
        <v>0</v>
      </c>
      <c r="AF64" s="111">
        <f>IF(ISBLANK(L64),0,IF(ISNA(VLOOKUP(L64,'Form LTAHO Dropdowns (Hidden)'!$G$1:$G$23,1,FALSE)),1,0))</f>
        <v>0</v>
      </c>
      <c r="AG64" s="111">
        <f>IF(ISBLANK(P64),0,IF(ISNA(VLOOKUP(P64,'Form LTAHO Dropdowns (Hidden)'!$L$1:$L$5,1,FALSE)),1,0))</f>
        <v>0</v>
      </c>
      <c r="AH64" s="111" t="str">
        <f t="shared" si="9"/>
        <v/>
      </c>
      <c r="AI64" s="111">
        <f>IF(ISBLANK(AH64),0,IF(ISNA(VLOOKUP(AH64,'Form LTAHO Investigation'!$R:$R,1,FALSE)),1,0))</f>
        <v>0</v>
      </c>
    </row>
    <row r="65" spans="2:35" x14ac:dyDescent="0.25">
      <c r="B65" s="12"/>
      <c r="C65" s="12"/>
      <c r="D65" s="32"/>
      <c r="E65" s="35"/>
      <c r="F65" s="12"/>
      <c r="G65" s="12"/>
      <c r="H65" s="12"/>
      <c r="I65" s="12"/>
      <c r="J65" s="12"/>
      <c r="K65" s="12"/>
      <c r="L65" s="12"/>
      <c r="M65" s="12"/>
      <c r="N65" s="12"/>
      <c r="O65" s="36"/>
      <c r="P65" s="12"/>
      <c r="T65" s="120">
        <f t="shared" si="0"/>
        <v>0</v>
      </c>
      <c r="U65" s="120">
        <f t="shared" si="1"/>
        <v>0</v>
      </c>
      <c r="V65" s="120">
        <f t="shared" si="2"/>
        <v>0</v>
      </c>
      <c r="W65" s="120">
        <f t="shared" si="3"/>
        <v>0</v>
      </c>
      <c r="X65" s="120">
        <f t="shared" si="4"/>
        <v>0</v>
      </c>
      <c r="Y65" s="111">
        <f t="shared" si="5"/>
        <v>0</v>
      </c>
      <c r="Z65" s="111">
        <f t="shared" si="6"/>
        <v>0</v>
      </c>
      <c r="AA65" s="111">
        <f t="shared" si="7"/>
        <v>0</v>
      </c>
      <c r="AB65" s="111">
        <f t="shared" si="8"/>
        <v>0</v>
      </c>
      <c r="AC65" s="111">
        <f>IF(ISBLANK(B65),0,IF(ISNA(VLOOKUP(B65,'Form LTAHO General'!$B:$B,1,FALSE)),1,0))</f>
        <v>0</v>
      </c>
      <c r="AD65" s="111">
        <f>IF(ISBLANK(F65),0,IF(ISNA(VLOOKUP(F65,'Form LTAHO Dropdowns (Hidden)'!$E$1:$E$13,1,FALSE)),1,0))</f>
        <v>0</v>
      </c>
      <c r="AE65" s="111">
        <f>IF(ISBLANK(I65),0,IF(ISNA(VLOOKUP(I65,'Form LTAHO Dropdowns (Hidden)'!$F$1:$F$11,1,FALSE)),1,0))</f>
        <v>0</v>
      </c>
      <c r="AF65" s="111">
        <f>IF(ISBLANK(L65),0,IF(ISNA(VLOOKUP(L65,'Form LTAHO Dropdowns (Hidden)'!$G$1:$G$23,1,FALSE)),1,0))</f>
        <v>0</v>
      </c>
      <c r="AG65" s="111">
        <f>IF(ISBLANK(P65),0,IF(ISNA(VLOOKUP(P65,'Form LTAHO Dropdowns (Hidden)'!$L$1:$L$5,1,FALSE)),1,0))</f>
        <v>0</v>
      </c>
      <c r="AH65" s="111" t="str">
        <f t="shared" si="9"/>
        <v/>
      </c>
      <c r="AI65" s="111">
        <f>IF(ISBLANK(AH65),0,IF(ISNA(VLOOKUP(AH65,'Form LTAHO Investigation'!$R:$R,1,FALSE)),1,0))</f>
        <v>0</v>
      </c>
    </row>
    <row r="66" spans="2:35" x14ac:dyDescent="0.25">
      <c r="B66" s="12"/>
      <c r="C66" s="12"/>
      <c r="D66" s="32"/>
      <c r="E66" s="35"/>
      <c r="F66" s="12"/>
      <c r="G66" s="12"/>
      <c r="H66" s="12"/>
      <c r="I66" s="12"/>
      <c r="J66" s="12"/>
      <c r="K66" s="12"/>
      <c r="L66" s="12"/>
      <c r="M66" s="12"/>
      <c r="N66" s="12"/>
      <c r="O66" s="36"/>
      <c r="P66" s="12"/>
      <c r="T66" s="120">
        <f t="shared" si="0"/>
        <v>0</v>
      </c>
      <c r="U66" s="120">
        <f t="shared" si="1"/>
        <v>0</v>
      </c>
      <c r="V66" s="120">
        <f t="shared" si="2"/>
        <v>0</v>
      </c>
      <c r="W66" s="120">
        <f t="shared" si="3"/>
        <v>0</v>
      </c>
      <c r="X66" s="120">
        <f t="shared" si="4"/>
        <v>0</v>
      </c>
      <c r="Y66" s="111">
        <f t="shared" si="5"/>
        <v>0</v>
      </c>
      <c r="Z66" s="111">
        <f t="shared" si="6"/>
        <v>0</v>
      </c>
      <c r="AA66" s="111">
        <f t="shared" si="7"/>
        <v>0</v>
      </c>
      <c r="AB66" s="111">
        <f t="shared" si="8"/>
        <v>0</v>
      </c>
      <c r="AC66" s="111">
        <f>IF(ISBLANK(B66),0,IF(ISNA(VLOOKUP(B66,'Form LTAHO General'!$B:$B,1,FALSE)),1,0))</f>
        <v>0</v>
      </c>
      <c r="AD66" s="111">
        <f>IF(ISBLANK(F66),0,IF(ISNA(VLOOKUP(F66,'Form LTAHO Dropdowns (Hidden)'!$E$1:$E$13,1,FALSE)),1,0))</f>
        <v>0</v>
      </c>
      <c r="AE66" s="111">
        <f>IF(ISBLANK(I66),0,IF(ISNA(VLOOKUP(I66,'Form LTAHO Dropdowns (Hidden)'!$F$1:$F$11,1,FALSE)),1,0))</f>
        <v>0</v>
      </c>
      <c r="AF66" s="111">
        <f>IF(ISBLANK(L66),0,IF(ISNA(VLOOKUP(L66,'Form LTAHO Dropdowns (Hidden)'!$G$1:$G$23,1,FALSE)),1,0))</f>
        <v>0</v>
      </c>
      <c r="AG66" s="111">
        <f>IF(ISBLANK(P66),0,IF(ISNA(VLOOKUP(P66,'Form LTAHO Dropdowns (Hidden)'!$L$1:$L$5,1,FALSE)),1,0))</f>
        <v>0</v>
      </c>
      <c r="AH66" s="111" t="str">
        <f t="shared" si="9"/>
        <v/>
      </c>
      <c r="AI66" s="111">
        <f>IF(ISBLANK(AH66),0,IF(ISNA(VLOOKUP(AH66,'Form LTAHO Investigation'!$R:$R,1,FALSE)),1,0))</f>
        <v>0</v>
      </c>
    </row>
    <row r="67" spans="2:35" x14ac:dyDescent="0.25">
      <c r="B67" s="12"/>
      <c r="C67" s="12"/>
      <c r="D67" s="32"/>
      <c r="E67" s="35"/>
      <c r="F67" s="12"/>
      <c r="G67" s="12"/>
      <c r="H67" s="12"/>
      <c r="I67" s="12"/>
      <c r="J67" s="12"/>
      <c r="K67" s="12"/>
      <c r="L67" s="12"/>
      <c r="M67" s="12"/>
      <c r="N67" s="12"/>
      <c r="O67" s="36"/>
      <c r="P67" s="12"/>
      <c r="T67" s="120">
        <f t="shared" si="0"/>
        <v>0</v>
      </c>
      <c r="U67" s="120">
        <f t="shared" si="1"/>
        <v>0</v>
      </c>
      <c r="V67" s="120">
        <f t="shared" si="2"/>
        <v>0</v>
      </c>
      <c r="W67" s="120">
        <f t="shared" si="3"/>
        <v>0</v>
      </c>
      <c r="X67" s="120">
        <f t="shared" si="4"/>
        <v>0</v>
      </c>
      <c r="Y67" s="111">
        <f t="shared" si="5"/>
        <v>0</v>
      </c>
      <c r="Z67" s="111">
        <f t="shared" si="6"/>
        <v>0</v>
      </c>
      <c r="AA67" s="111">
        <f t="shared" si="7"/>
        <v>0</v>
      </c>
      <c r="AB67" s="111">
        <f t="shared" si="8"/>
        <v>0</v>
      </c>
      <c r="AC67" s="111">
        <f>IF(ISBLANK(B67),0,IF(ISNA(VLOOKUP(B67,'Form LTAHO General'!$B:$B,1,FALSE)),1,0))</f>
        <v>0</v>
      </c>
      <c r="AD67" s="111">
        <f>IF(ISBLANK(F67),0,IF(ISNA(VLOOKUP(F67,'Form LTAHO Dropdowns (Hidden)'!$E$1:$E$13,1,FALSE)),1,0))</f>
        <v>0</v>
      </c>
      <c r="AE67" s="111">
        <f>IF(ISBLANK(I67),0,IF(ISNA(VLOOKUP(I67,'Form LTAHO Dropdowns (Hidden)'!$F$1:$F$11,1,FALSE)),1,0))</f>
        <v>0</v>
      </c>
      <c r="AF67" s="111">
        <f>IF(ISBLANK(L67),0,IF(ISNA(VLOOKUP(L67,'Form LTAHO Dropdowns (Hidden)'!$G$1:$G$23,1,FALSE)),1,0))</f>
        <v>0</v>
      </c>
      <c r="AG67" s="111">
        <f>IF(ISBLANK(P67),0,IF(ISNA(VLOOKUP(P67,'Form LTAHO Dropdowns (Hidden)'!$L$1:$L$5,1,FALSE)),1,0))</f>
        <v>0</v>
      </c>
      <c r="AH67" s="111" t="str">
        <f t="shared" si="9"/>
        <v/>
      </c>
      <c r="AI67" s="111">
        <f>IF(ISBLANK(AH67),0,IF(ISNA(VLOOKUP(AH67,'Form LTAHO Investigation'!$R:$R,1,FALSE)),1,0))</f>
        <v>0</v>
      </c>
    </row>
    <row r="68" spans="2:35" x14ac:dyDescent="0.25">
      <c r="B68" s="12"/>
      <c r="C68" s="12"/>
      <c r="D68" s="32"/>
      <c r="E68" s="35"/>
      <c r="F68" s="12"/>
      <c r="G68" s="12"/>
      <c r="H68" s="12"/>
      <c r="I68" s="12"/>
      <c r="J68" s="12"/>
      <c r="K68" s="12"/>
      <c r="L68" s="12"/>
      <c r="M68" s="12"/>
      <c r="N68" s="12"/>
      <c r="O68" s="36"/>
      <c r="P68" s="12"/>
      <c r="T68" s="120">
        <f t="shared" ref="T68:T131" si="10">IF(COUNTA(B68:P68)&gt;0,2-COUNTA(B68,C68),0)</f>
        <v>0</v>
      </c>
      <c r="U68" s="120">
        <f t="shared" ref="U68:U131" si="11">IF(F68="Others",COUNTBLANK(G68),0)</f>
        <v>0</v>
      </c>
      <c r="V68" s="120">
        <f t="shared" ref="V68:V131" si="12">IF(OR(F68="Retailer (tie-up with FI) (e.g. long term arrangements)",F68="Roadshow (e.g. temporary / short-term arrangements)"),COUNTBLANK(H68),0)</f>
        <v>0</v>
      </c>
      <c r="W68" s="120">
        <f t="shared" ref="W68:W131" si="13">IF(AND(NOT(ISBLANK(C68)),C68&lt;&gt;"-"),COUNTBLANK(I68),0)</f>
        <v>0</v>
      </c>
      <c r="X68" s="120">
        <f t="shared" ref="X68:X131" si="14">IF(I68="Others",COUNTBLANK(J68),0)</f>
        <v>0</v>
      </c>
      <c r="Y68" s="111">
        <f t="shared" ref="Y68:Y131" si="15">IF(OR(I68="Roadshow (e.g. temporary / short-term arrangements)",I68="Retailer (tie-up with FI) (e.g. long term arrangements)"),COUNTBLANK(K68),0)</f>
        <v>0</v>
      </c>
      <c r="Z68" s="111">
        <f t="shared" ref="Z68:Z131" si="16">IF(L68="Others (to specify)",COUNTBLANK(M68),0)</f>
        <v>0</v>
      </c>
      <c r="AA68" s="111">
        <f t="shared" ref="AA68:AA131" si="17">IF(ISBLANK(L68),0,COUNTBLANK(N68))</f>
        <v>0</v>
      </c>
      <c r="AB68" s="111">
        <f t="shared" ref="AB68:AB131" si="18">IF(ISBLANK(D68),0,IF(AND(LEN(D68)=8, VALUE(MID(D68,5,2))&lt;13,VALUE(RIGHT(D68,2))&lt;32),0,1))</f>
        <v>0</v>
      </c>
      <c r="AC68" s="111">
        <f>IF(ISBLANK(B68),0,IF(ISNA(VLOOKUP(B68,'Form LTAHO General'!$B:$B,1,FALSE)),1,0))</f>
        <v>0</v>
      </c>
      <c r="AD68" s="111">
        <f>IF(ISBLANK(F68),0,IF(ISNA(VLOOKUP(F68,'Form LTAHO Dropdowns (Hidden)'!$E$1:$E$13,1,FALSE)),1,0))</f>
        <v>0</v>
      </c>
      <c r="AE68" s="111">
        <f>IF(ISBLANK(I68),0,IF(ISNA(VLOOKUP(I68,'Form LTAHO Dropdowns (Hidden)'!$F$1:$F$11,1,FALSE)),1,0))</f>
        <v>0</v>
      </c>
      <c r="AF68" s="111">
        <f>IF(ISBLANK(L68),0,IF(ISNA(VLOOKUP(L68,'Form LTAHO Dropdowns (Hidden)'!$G$1:$G$23,1,FALSE)),1,0))</f>
        <v>0</v>
      </c>
      <c r="AG68" s="111">
        <f>IF(ISBLANK(P68),0,IF(ISNA(VLOOKUP(P68,'Form LTAHO Dropdowns (Hidden)'!$L$1:$L$5,1,FALSE)),1,0))</f>
        <v>0</v>
      </c>
      <c r="AH68" s="111" t="str">
        <f t="shared" ref="AH68:AH131" si="19">_xlfn.CONCAT(B68:C68)</f>
        <v/>
      </c>
      <c r="AI68" s="111">
        <f>IF(ISBLANK(AH68),0,IF(ISNA(VLOOKUP(AH68,'Form LTAHO Investigation'!$R:$R,1,FALSE)),1,0))</f>
        <v>0</v>
      </c>
    </row>
    <row r="69" spans="2:35" x14ac:dyDescent="0.25">
      <c r="B69" s="12"/>
      <c r="C69" s="12"/>
      <c r="D69" s="32"/>
      <c r="E69" s="35"/>
      <c r="F69" s="12"/>
      <c r="G69" s="12"/>
      <c r="H69" s="12"/>
      <c r="I69" s="12"/>
      <c r="J69" s="12"/>
      <c r="K69" s="12"/>
      <c r="L69" s="12"/>
      <c r="M69" s="12"/>
      <c r="N69" s="12"/>
      <c r="O69" s="36"/>
      <c r="P69" s="12"/>
      <c r="T69" s="120">
        <f t="shared" si="10"/>
        <v>0</v>
      </c>
      <c r="U69" s="120">
        <f t="shared" si="11"/>
        <v>0</v>
      </c>
      <c r="V69" s="120">
        <f t="shared" si="12"/>
        <v>0</v>
      </c>
      <c r="W69" s="120">
        <f t="shared" si="13"/>
        <v>0</v>
      </c>
      <c r="X69" s="120">
        <f t="shared" si="14"/>
        <v>0</v>
      </c>
      <c r="Y69" s="111">
        <f t="shared" si="15"/>
        <v>0</v>
      </c>
      <c r="Z69" s="111">
        <f t="shared" si="16"/>
        <v>0</v>
      </c>
      <c r="AA69" s="111">
        <f t="shared" si="17"/>
        <v>0</v>
      </c>
      <c r="AB69" s="111">
        <f t="shared" si="18"/>
        <v>0</v>
      </c>
      <c r="AC69" s="111">
        <f>IF(ISBLANK(B69),0,IF(ISNA(VLOOKUP(B69,'Form LTAHO General'!$B:$B,1,FALSE)),1,0))</f>
        <v>0</v>
      </c>
      <c r="AD69" s="111">
        <f>IF(ISBLANK(F69),0,IF(ISNA(VLOOKUP(F69,'Form LTAHO Dropdowns (Hidden)'!$E$1:$E$13,1,FALSE)),1,0))</f>
        <v>0</v>
      </c>
      <c r="AE69" s="111">
        <f>IF(ISBLANK(I69),0,IF(ISNA(VLOOKUP(I69,'Form LTAHO Dropdowns (Hidden)'!$F$1:$F$11,1,FALSE)),1,0))</f>
        <v>0</v>
      </c>
      <c r="AF69" s="111">
        <f>IF(ISBLANK(L69),0,IF(ISNA(VLOOKUP(L69,'Form LTAHO Dropdowns (Hidden)'!$G$1:$G$23,1,FALSE)),1,0))</f>
        <v>0</v>
      </c>
      <c r="AG69" s="111">
        <f>IF(ISBLANK(P69),0,IF(ISNA(VLOOKUP(P69,'Form LTAHO Dropdowns (Hidden)'!$L$1:$L$5,1,FALSE)),1,0))</f>
        <v>0</v>
      </c>
      <c r="AH69" s="111" t="str">
        <f t="shared" si="19"/>
        <v/>
      </c>
      <c r="AI69" s="111">
        <f>IF(ISBLANK(AH69),0,IF(ISNA(VLOOKUP(AH69,'Form LTAHO Investigation'!$R:$R,1,FALSE)),1,0))</f>
        <v>0</v>
      </c>
    </row>
    <row r="70" spans="2:35" x14ac:dyDescent="0.25">
      <c r="B70" s="12"/>
      <c r="C70" s="12"/>
      <c r="D70" s="32"/>
      <c r="E70" s="35"/>
      <c r="F70" s="12"/>
      <c r="G70" s="12"/>
      <c r="H70" s="12"/>
      <c r="I70" s="12"/>
      <c r="J70" s="12"/>
      <c r="K70" s="12"/>
      <c r="L70" s="12"/>
      <c r="M70" s="12"/>
      <c r="N70" s="12"/>
      <c r="O70" s="36"/>
      <c r="P70" s="12"/>
      <c r="T70" s="120">
        <f t="shared" si="10"/>
        <v>0</v>
      </c>
      <c r="U70" s="120">
        <f t="shared" si="11"/>
        <v>0</v>
      </c>
      <c r="V70" s="120">
        <f t="shared" si="12"/>
        <v>0</v>
      </c>
      <c r="W70" s="120">
        <f t="shared" si="13"/>
        <v>0</v>
      </c>
      <c r="X70" s="120">
        <f t="shared" si="14"/>
        <v>0</v>
      </c>
      <c r="Y70" s="111">
        <f t="shared" si="15"/>
        <v>0</v>
      </c>
      <c r="Z70" s="111">
        <f t="shared" si="16"/>
        <v>0</v>
      </c>
      <c r="AA70" s="111">
        <f t="shared" si="17"/>
        <v>0</v>
      </c>
      <c r="AB70" s="111">
        <f t="shared" si="18"/>
        <v>0</v>
      </c>
      <c r="AC70" s="111">
        <f>IF(ISBLANK(B70),0,IF(ISNA(VLOOKUP(B70,'Form LTAHO General'!$B:$B,1,FALSE)),1,0))</f>
        <v>0</v>
      </c>
      <c r="AD70" s="111">
        <f>IF(ISBLANK(F70),0,IF(ISNA(VLOOKUP(F70,'Form LTAHO Dropdowns (Hidden)'!$E$1:$E$13,1,FALSE)),1,0))</f>
        <v>0</v>
      </c>
      <c r="AE70" s="111">
        <f>IF(ISBLANK(I70),0,IF(ISNA(VLOOKUP(I70,'Form LTAHO Dropdowns (Hidden)'!$F$1:$F$11,1,FALSE)),1,0))</f>
        <v>0</v>
      </c>
      <c r="AF70" s="111">
        <f>IF(ISBLANK(L70),0,IF(ISNA(VLOOKUP(L70,'Form LTAHO Dropdowns (Hidden)'!$G$1:$G$23,1,FALSE)),1,0))</f>
        <v>0</v>
      </c>
      <c r="AG70" s="111">
        <f>IF(ISBLANK(P70),0,IF(ISNA(VLOOKUP(P70,'Form LTAHO Dropdowns (Hidden)'!$L$1:$L$5,1,FALSE)),1,0))</f>
        <v>0</v>
      </c>
      <c r="AH70" s="111" t="str">
        <f t="shared" si="19"/>
        <v/>
      </c>
      <c r="AI70" s="111">
        <f>IF(ISBLANK(AH70),0,IF(ISNA(VLOOKUP(AH70,'Form LTAHO Investigation'!$R:$R,1,FALSE)),1,0))</f>
        <v>0</v>
      </c>
    </row>
    <row r="71" spans="2:35" x14ac:dyDescent="0.25">
      <c r="B71" s="12"/>
      <c r="C71" s="12"/>
      <c r="D71" s="32"/>
      <c r="E71" s="35"/>
      <c r="F71" s="12"/>
      <c r="G71" s="12"/>
      <c r="H71" s="12"/>
      <c r="I71" s="12"/>
      <c r="J71" s="12"/>
      <c r="K71" s="12"/>
      <c r="L71" s="12"/>
      <c r="M71" s="12"/>
      <c r="N71" s="12"/>
      <c r="O71" s="36"/>
      <c r="P71" s="12"/>
      <c r="T71" s="120">
        <f t="shared" si="10"/>
        <v>0</v>
      </c>
      <c r="U71" s="120">
        <f t="shared" si="11"/>
        <v>0</v>
      </c>
      <c r="V71" s="120">
        <f t="shared" si="12"/>
        <v>0</v>
      </c>
      <c r="W71" s="120">
        <f t="shared" si="13"/>
        <v>0</v>
      </c>
      <c r="X71" s="120">
        <f t="shared" si="14"/>
        <v>0</v>
      </c>
      <c r="Y71" s="111">
        <f t="shared" si="15"/>
        <v>0</v>
      </c>
      <c r="Z71" s="111">
        <f t="shared" si="16"/>
        <v>0</v>
      </c>
      <c r="AA71" s="111">
        <f t="shared" si="17"/>
        <v>0</v>
      </c>
      <c r="AB71" s="111">
        <f t="shared" si="18"/>
        <v>0</v>
      </c>
      <c r="AC71" s="111">
        <f>IF(ISBLANK(B71),0,IF(ISNA(VLOOKUP(B71,'Form LTAHO General'!$B:$B,1,FALSE)),1,0))</f>
        <v>0</v>
      </c>
      <c r="AD71" s="111">
        <f>IF(ISBLANK(F71),0,IF(ISNA(VLOOKUP(F71,'Form LTAHO Dropdowns (Hidden)'!$E$1:$E$13,1,FALSE)),1,0))</f>
        <v>0</v>
      </c>
      <c r="AE71" s="111">
        <f>IF(ISBLANK(I71),0,IF(ISNA(VLOOKUP(I71,'Form LTAHO Dropdowns (Hidden)'!$F$1:$F$11,1,FALSE)),1,0))</f>
        <v>0</v>
      </c>
      <c r="AF71" s="111">
        <f>IF(ISBLANK(L71),0,IF(ISNA(VLOOKUP(L71,'Form LTAHO Dropdowns (Hidden)'!$G$1:$G$23,1,FALSE)),1,0))</f>
        <v>0</v>
      </c>
      <c r="AG71" s="111">
        <f>IF(ISBLANK(P71),0,IF(ISNA(VLOOKUP(P71,'Form LTAHO Dropdowns (Hidden)'!$L$1:$L$5,1,FALSE)),1,0))</f>
        <v>0</v>
      </c>
      <c r="AH71" s="111" t="str">
        <f t="shared" si="19"/>
        <v/>
      </c>
      <c r="AI71" s="111">
        <f>IF(ISBLANK(AH71),0,IF(ISNA(VLOOKUP(AH71,'Form LTAHO Investigation'!$R:$R,1,FALSE)),1,0))</f>
        <v>0</v>
      </c>
    </row>
    <row r="72" spans="2:35" x14ac:dyDescent="0.25">
      <c r="B72" s="12"/>
      <c r="C72" s="12"/>
      <c r="D72" s="32"/>
      <c r="E72" s="35"/>
      <c r="F72" s="12"/>
      <c r="G72" s="12"/>
      <c r="H72" s="12"/>
      <c r="I72" s="12"/>
      <c r="J72" s="12"/>
      <c r="K72" s="12"/>
      <c r="L72" s="12"/>
      <c r="M72" s="12"/>
      <c r="N72" s="12"/>
      <c r="O72" s="36"/>
      <c r="P72" s="12"/>
      <c r="T72" s="120">
        <f t="shared" si="10"/>
        <v>0</v>
      </c>
      <c r="U72" s="120">
        <f t="shared" si="11"/>
        <v>0</v>
      </c>
      <c r="V72" s="120">
        <f t="shared" si="12"/>
        <v>0</v>
      </c>
      <c r="W72" s="120">
        <f t="shared" si="13"/>
        <v>0</v>
      </c>
      <c r="X72" s="120">
        <f t="shared" si="14"/>
        <v>0</v>
      </c>
      <c r="Y72" s="111">
        <f t="shared" si="15"/>
        <v>0</v>
      </c>
      <c r="Z72" s="111">
        <f t="shared" si="16"/>
        <v>0</v>
      </c>
      <c r="AA72" s="111">
        <f t="shared" si="17"/>
        <v>0</v>
      </c>
      <c r="AB72" s="111">
        <f t="shared" si="18"/>
        <v>0</v>
      </c>
      <c r="AC72" s="111">
        <f>IF(ISBLANK(B72),0,IF(ISNA(VLOOKUP(B72,'Form LTAHO General'!$B:$B,1,FALSE)),1,0))</f>
        <v>0</v>
      </c>
      <c r="AD72" s="111">
        <f>IF(ISBLANK(F72),0,IF(ISNA(VLOOKUP(F72,'Form LTAHO Dropdowns (Hidden)'!$E$1:$E$13,1,FALSE)),1,0))</f>
        <v>0</v>
      </c>
      <c r="AE72" s="111">
        <f>IF(ISBLANK(I72),0,IF(ISNA(VLOOKUP(I72,'Form LTAHO Dropdowns (Hidden)'!$F$1:$F$11,1,FALSE)),1,0))</f>
        <v>0</v>
      </c>
      <c r="AF72" s="111">
        <f>IF(ISBLANK(L72),0,IF(ISNA(VLOOKUP(L72,'Form LTAHO Dropdowns (Hidden)'!$G$1:$G$23,1,FALSE)),1,0))</f>
        <v>0</v>
      </c>
      <c r="AG72" s="111">
        <f>IF(ISBLANK(P72),0,IF(ISNA(VLOOKUP(P72,'Form LTAHO Dropdowns (Hidden)'!$L$1:$L$5,1,FALSE)),1,0))</f>
        <v>0</v>
      </c>
      <c r="AH72" s="111" t="str">
        <f t="shared" si="19"/>
        <v/>
      </c>
      <c r="AI72" s="111">
        <f>IF(ISBLANK(AH72),0,IF(ISNA(VLOOKUP(AH72,'Form LTAHO Investigation'!$R:$R,1,FALSE)),1,0))</f>
        <v>0</v>
      </c>
    </row>
    <row r="73" spans="2:35" x14ac:dyDescent="0.25">
      <c r="B73" s="12"/>
      <c r="C73" s="12"/>
      <c r="D73" s="32"/>
      <c r="E73" s="35"/>
      <c r="F73" s="12"/>
      <c r="G73" s="12"/>
      <c r="H73" s="12"/>
      <c r="I73" s="12"/>
      <c r="J73" s="12"/>
      <c r="K73" s="12"/>
      <c r="L73" s="12"/>
      <c r="M73" s="12"/>
      <c r="N73" s="12"/>
      <c r="O73" s="36"/>
      <c r="P73" s="12"/>
      <c r="T73" s="120">
        <f t="shared" si="10"/>
        <v>0</v>
      </c>
      <c r="U73" s="120">
        <f t="shared" si="11"/>
        <v>0</v>
      </c>
      <c r="V73" s="120">
        <f t="shared" si="12"/>
        <v>0</v>
      </c>
      <c r="W73" s="120">
        <f t="shared" si="13"/>
        <v>0</v>
      </c>
      <c r="X73" s="120">
        <f t="shared" si="14"/>
        <v>0</v>
      </c>
      <c r="Y73" s="111">
        <f t="shared" si="15"/>
        <v>0</v>
      </c>
      <c r="Z73" s="111">
        <f t="shared" si="16"/>
        <v>0</v>
      </c>
      <c r="AA73" s="111">
        <f t="shared" si="17"/>
        <v>0</v>
      </c>
      <c r="AB73" s="111">
        <f t="shared" si="18"/>
        <v>0</v>
      </c>
      <c r="AC73" s="111">
        <f>IF(ISBLANK(B73),0,IF(ISNA(VLOOKUP(B73,'Form LTAHO General'!$B:$B,1,FALSE)),1,0))</f>
        <v>0</v>
      </c>
      <c r="AD73" s="111">
        <f>IF(ISBLANK(F73),0,IF(ISNA(VLOOKUP(F73,'Form LTAHO Dropdowns (Hidden)'!$E$1:$E$13,1,FALSE)),1,0))</f>
        <v>0</v>
      </c>
      <c r="AE73" s="111">
        <f>IF(ISBLANK(I73),0,IF(ISNA(VLOOKUP(I73,'Form LTAHO Dropdowns (Hidden)'!$F$1:$F$11,1,FALSE)),1,0))</f>
        <v>0</v>
      </c>
      <c r="AF73" s="111">
        <f>IF(ISBLANK(L73),0,IF(ISNA(VLOOKUP(L73,'Form LTAHO Dropdowns (Hidden)'!$G$1:$G$23,1,FALSE)),1,0))</f>
        <v>0</v>
      </c>
      <c r="AG73" s="111">
        <f>IF(ISBLANK(P73),0,IF(ISNA(VLOOKUP(P73,'Form LTAHO Dropdowns (Hidden)'!$L$1:$L$5,1,FALSE)),1,0))</f>
        <v>0</v>
      </c>
      <c r="AH73" s="111" t="str">
        <f t="shared" si="19"/>
        <v/>
      </c>
      <c r="AI73" s="111">
        <f>IF(ISBLANK(AH73),0,IF(ISNA(VLOOKUP(AH73,'Form LTAHO Investigation'!$R:$R,1,FALSE)),1,0))</f>
        <v>0</v>
      </c>
    </row>
    <row r="74" spans="2:35" x14ac:dyDescent="0.25">
      <c r="B74" s="12"/>
      <c r="C74" s="12"/>
      <c r="D74" s="32"/>
      <c r="E74" s="35"/>
      <c r="F74" s="12"/>
      <c r="G74" s="12"/>
      <c r="H74" s="12"/>
      <c r="I74" s="12"/>
      <c r="J74" s="12"/>
      <c r="K74" s="12"/>
      <c r="L74" s="12"/>
      <c r="M74" s="12"/>
      <c r="N74" s="12"/>
      <c r="O74" s="36"/>
      <c r="P74" s="12"/>
      <c r="T74" s="120">
        <f t="shared" si="10"/>
        <v>0</v>
      </c>
      <c r="U74" s="120">
        <f t="shared" si="11"/>
        <v>0</v>
      </c>
      <c r="V74" s="120">
        <f t="shared" si="12"/>
        <v>0</v>
      </c>
      <c r="W74" s="120">
        <f t="shared" si="13"/>
        <v>0</v>
      </c>
      <c r="X74" s="120">
        <f t="shared" si="14"/>
        <v>0</v>
      </c>
      <c r="Y74" s="111">
        <f t="shared" si="15"/>
        <v>0</v>
      </c>
      <c r="Z74" s="111">
        <f t="shared" si="16"/>
        <v>0</v>
      </c>
      <c r="AA74" s="111">
        <f t="shared" si="17"/>
        <v>0</v>
      </c>
      <c r="AB74" s="111">
        <f t="shared" si="18"/>
        <v>0</v>
      </c>
      <c r="AC74" s="111">
        <f>IF(ISBLANK(B74),0,IF(ISNA(VLOOKUP(B74,'Form LTAHO General'!$B:$B,1,FALSE)),1,0))</f>
        <v>0</v>
      </c>
      <c r="AD74" s="111">
        <f>IF(ISBLANK(F74),0,IF(ISNA(VLOOKUP(F74,'Form LTAHO Dropdowns (Hidden)'!$E$1:$E$13,1,FALSE)),1,0))</f>
        <v>0</v>
      </c>
      <c r="AE74" s="111">
        <f>IF(ISBLANK(I74),0,IF(ISNA(VLOOKUP(I74,'Form LTAHO Dropdowns (Hidden)'!$F$1:$F$11,1,FALSE)),1,0))</f>
        <v>0</v>
      </c>
      <c r="AF74" s="111">
        <f>IF(ISBLANK(L74),0,IF(ISNA(VLOOKUP(L74,'Form LTAHO Dropdowns (Hidden)'!$G$1:$G$23,1,FALSE)),1,0))</f>
        <v>0</v>
      </c>
      <c r="AG74" s="111">
        <f>IF(ISBLANK(P74),0,IF(ISNA(VLOOKUP(P74,'Form LTAHO Dropdowns (Hidden)'!$L$1:$L$5,1,FALSE)),1,0))</f>
        <v>0</v>
      </c>
      <c r="AH74" s="111" t="str">
        <f t="shared" si="19"/>
        <v/>
      </c>
      <c r="AI74" s="111">
        <f>IF(ISBLANK(AH74),0,IF(ISNA(VLOOKUP(AH74,'Form LTAHO Investigation'!$R:$R,1,FALSE)),1,0))</f>
        <v>0</v>
      </c>
    </row>
    <row r="75" spans="2:35" x14ac:dyDescent="0.25">
      <c r="B75" s="12"/>
      <c r="C75" s="12"/>
      <c r="D75" s="32"/>
      <c r="E75" s="35"/>
      <c r="F75" s="12"/>
      <c r="G75" s="12"/>
      <c r="H75" s="12"/>
      <c r="I75" s="12"/>
      <c r="J75" s="12"/>
      <c r="K75" s="12"/>
      <c r="L75" s="12"/>
      <c r="M75" s="12"/>
      <c r="N75" s="12"/>
      <c r="O75" s="36"/>
      <c r="P75" s="12"/>
      <c r="T75" s="120">
        <f t="shared" si="10"/>
        <v>0</v>
      </c>
      <c r="U75" s="120">
        <f t="shared" si="11"/>
        <v>0</v>
      </c>
      <c r="V75" s="120">
        <f t="shared" si="12"/>
        <v>0</v>
      </c>
      <c r="W75" s="120">
        <f t="shared" si="13"/>
        <v>0</v>
      </c>
      <c r="X75" s="120">
        <f t="shared" si="14"/>
        <v>0</v>
      </c>
      <c r="Y75" s="111">
        <f t="shared" si="15"/>
        <v>0</v>
      </c>
      <c r="Z75" s="111">
        <f t="shared" si="16"/>
        <v>0</v>
      </c>
      <c r="AA75" s="111">
        <f t="shared" si="17"/>
        <v>0</v>
      </c>
      <c r="AB75" s="111">
        <f t="shared" si="18"/>
        <v>0</v>
      </c>
      <c r="AC75" s="111">
        <f>IF(ISBLANK(B75),0,IF(ISNA(VLOOKUP(B75,'Form LTAHO General'!$B:$B,1,FALSE)),1,0))</f>
        <v>0</v>
      </c>
      <c r="AD75" s="111">
        <f>IF(ISBLANK(F75),0,IF(ISNA(VLOOKUP(F75,'Form LTAHO Dropdowns (Hidden)'!$E$1:$E$13,1,FALSE)),1,0))</f>
        <v>0</v>
      </c>
      <c r="AE75" s="111">
        <f>IF(ISBLANK(I75),0,IF(ISNA(VLOOKUP(I75,'Form LTAHO Dropdowns (Hidden)'!$F$1:$F$11,1,FALSE)),1,0))</f>
        <v>0</v>
      </c>
      <c r="AF75" s="111">
        <f>IF(ISBLANK(L75),0,IF(ISNA(VLOOKUP(L75,'Form LTAHO Dropdowns (Hidden)'!$G$1:$G$23,1,FALSE)),1,0))</f>
        <v>0</v>
      </c>
      <c r="AG75" s="111">
        <f>IF(ISBLANK(P75),0,IF(ISNA(VLOOKUP(P75,'Form LTAHO Dropdowns (Hidden)'!$L$1:$L$5,1,FALSE)),1,0))</f>
        <v>0</v>
      </c>
      <c r="AH75" s="111" t="str">
        <f t="shared" si="19"/>
        <v/>
      </c>
      <c r="AI75" s="111">
        <f>IF(ISBLANK(AH75),0,IF(ISNA(VLOOKUP(AH75,'Form LTAHO Investigation'!$R:$R,1,FALSE)),1,0))</f>
        <v>0</v>
      </c>
    </row>
    <row r="76" spans="2:35" x14ac:dyDescent="0.25">
      <c r="B76" s="12"/>
      <c r="C76" s="12"/>
      <c r="D76" s="32"/>
      <c r="E76" s="35"/>
      <c r="F76" s="12"/>
      <c r="G76" s="12"/>
      <c r="H76" s="12"/>
      <c r="I76" s="12"/>
      <c r="J76" s="12"/>
      <c r="K76" s="12"/>
      <c r="L76" s="12"/>
      <c r="M76" s="12"/>
      <c r="N76" s="12"/>
      <c r="O76" s="36"/>
      <c r="P76" s="12"/>
      <c r="T76" s="120">
        <f t="shared" si="10"/>
        <v>0</v>
      </c>
      <c r="U76" s="120">
        <f t="shared" si="11"/>
        <v>0</v>
      </c>
      <c r="V76" s="120">
        <f t="shared" si="12"/>
        <v>0</v>
      </c>
      <c r="W76" s="120">
        <f t="shared" si="13"/>
        <v>0</v>
      </c>
      <c r="X76" s="120">
        <f t="shared" si="14"/>
        <v>0</v>
      </c>
      <c r="Y76" s="111">
        <f t="shared" si="15"/>
        <v>0</v>
      </c>
      <c r="Z76" s="111">
        <f t="shared" si="16"/>
        <v>0</v>
      </c>
      <c r="AA76" s="111">
        <f t="shared" si="17"/>
        <v>0</v>
      </c>
      <c r="AB76" s="111">
        <f t="shared" si="18"/>
        <v>0</v>
      </c>
      <c r="AC76" s="111">
        <f>IF(ISBLANK(B76),0,IF(ISNA(VLOOKUP(B76,'Form LTAHO General'!$B:$B,1,FALSE)),1,0))</f>
        <v>0</v>
      </c>
      <c r="AD76" s="111">
        <f>IF(ISBLANK(F76),0,IF(ISNA(VLOOKUP(F76,'Form LTAHO Dropdowns (Hidden)'!$E$1:$E$13,1,FALSE)),1,0))</f>
        <v>0</v>
      </c>
      <c r="AE76" s="111">
        <f>IF(ISBLANK(I76),0,IF(ISNA(VLOOKUP(I76,'Form LTAHO Dropdowns (Hidden)'!$F$1:$F$11,1,FALSE)),1,0))</f>
        <v>0</v>
      </c>
      <c r="AF76" s="111">
        <f>IF(ISBLANK(L76),0,IF(ISNA(VLOOKUP(L76,'Form LTAHO Dropdowns (Hidden)'!$G$1:$G$23,1,FALSE)),1,0))</f>
        <v>0</v>
      </c>
      <c r="AG76" s="111">
        <f>IF(ISBLANK(P76),0,IF(ISNA(VLOOKUP(P76,'Form LTAHO Dropdowns (Hidden)'!$L$1:$L$5,1,FALSE)),1,0))</f>
        <v>0</v>
      </c>
      <c r="AH76" s="111" t="str">
        <f t="shared" si="19"/>
        <v/>
      </c>
      <c r="AI76" s="111">
        <f>IF(ISBLANK(AH76),0,IF(ISNA(VLOOKUP(AH76,'Form LTAHO Investigation'!$R:$R,1,FALSE)),1,0))</f>
        <v>0</v>
      </c>
    </row>
    <row r="77" spans="2:35" x14ac:dyDescent="0.25">
      <c r="B77" s="12"/>
      <c r="C77" s="12"/>
      <c r="D77" s="32"/>
      <c r="E77" s="35"/>
      <c r="F77" s="12"/>
      <c r="G77" s="12"/>
      <c r="H77" s="12"/>
      <c r="I77" s="12"/>
      <c r="J77" s="12"/>
      <c r="K77" s="12"/>
      <c r="L77" s="12"/>
      <c r="M77" s="12"/>
      <c r="N77" s="12"/>
      <c r="O77" s="36"/>
      <c r="P77" s="12"/>
      <c r="T77" s="120">
        <f t="shared" si="10"/>
        <v>0</v>
      </c>
      <c r="U77" s="120">
        <f t="shared" si="11"/>
        <v>0</v>
      </c>
      <c r="V77" s="120">
        <f t="shared" si="12"/>
        <v>0</v>
      </c>
      <c r="W77" s="120">
        <f t="shared" si="13"/>
        <v>0</v>
      </c>
      <c r="X77" s="120">
        <f t="shared" si="14"/>
        <v>0</v>
      </c>
      <c r="Y77" s="111">
        <f t="shared" si="15"/>
        <v>0</v>
      </c>
      <c r="Z77" s="111">
        <f t="shared" si="16"/>
        <v>0</v>
      </c>
      <c r="AA77" s="111">
        <f t="shared" si="17"/>
        <v>0</v>
      </c>
      <c r="AB77" s="111">
        <f t="shared" si="18"/>
        <v>0</v>
      </c>
      <c r="AC77" s="111">
        <f>IF(ISBLANK(B77),0,IF(ISNA(VLOOKUP(B77,'Form LTAHO General'!$B:$B,1,FALSE)),1,0))</f>
        <v>0</v>
      </c>
      <c r="AD77" s="111">
        <f>IF(ISBLANK(F77),0,IF(ISNA(VLOOKUP(F77,'Form LTAHO Dropdowns (Hidden)'!$E$1:$E$13,1,FALSE)),1,0))</f>
        <v>0</v>
      </c>
      <c r="AE77" s="111">
        <f>IF(ISBLANK(I77),0,IF(ISNA(VLOOKUP(I77,'Form LTAHO Dropdowns (Hidden)'!$F$1:$F$11,1,FALSE)),1,0))</f>
        <v>0</v>
      </c>
      <c r="AF77" s="111">
        <f>IF(ISBLANK(L77),0,IF(ISNA(VLOOKUP(L77,'Form LTAHO Dropdowns (Hidden)'!$G$1:$G$23,1,FALSE)),1,0))</f>
        <v>0</v>
      </c>
      <c r="AG77" s="111">
        <f>IF(ISBLANK(P77),0,IF(ISNA(VLOOKUP(P77,'Form LTAHO Dropdowns (Hidden)'!$L$1:$L$5,1,FALSE)),1,0))</f>
        <v>0</v>
      </c>
      <c r="AH77" s="111" t="str">
        <f t="shared" si="19"/>
        <v/>
      </c>
      <c r="AI77" s="111">
        <f>IF(ISBLANK(AH77),0,IF(ISNA(VLOOKUP(AH77,'Form LTAHO Investigation'!$R:$R,1,FALSE)),1,0))</f>
        <v>0</v>
      </c>
    </row>
    <row r="78" spans="2:35" x14ac:dyDescent="0.25">
      <c r="B78" s="12"/>
      <c r="C78" s="12"/>
      <c r="D78" s="32"/>
      <c r="E78" s="35"/>
      <c r="F78" s="12"/>
      <c r="G78" s="12"/>
      <c r="H78" s="12"/>
      <c r="I78" s="12"/>
      <c r="J78" s="12"/>
      <c r="K78" s="12"/>
      <c r="L78" s="12"/>
      <c r="M78" s="12"/>
      <c r="N78" s="12"/>
      <c r="O78" s="36"/>
      <c r="P78" s="12"/>
      <c r="T78" s="120">
        <f t="shared" si="10"/>
        <v>0</v>
      </c>
      <c r="U78" s="120">
        <f t="shared" si="11"/>
        <v>0</v>
      </c>
      <c r="V78" s="120">
        <f t="shared" si="12"/>
        <v>0</v>
      </c>
      <c r="W78" s="120">
        <f t="shared" si="13"/>
        <v>0</v>
      </c>
      <c r="X78" s="120">
        <f t="shared" si="14"/>
        <v>0</v>
      </c>
      <c r="Y78" s="111">
        <f t="shared" si="15"/>
        <v>0</v>
      </c>
      <c r="Z78" s="111">
        <f t="shared" si="16"/>
        <v>0</v>
      </c>
      <c r="AA78" s="111">
        <f t="shared" si="17"/>
        <v>0</v>
      </c>
      <c r="AB78" s="111">
        <f t="shared" si="18"/>
        <v>0</v>
      </c>
      <c r="AC78" s="111">
        <f>IF(ISBLANK(B78),0,IF(ISNA(VLOOKUP(B78,'Form LTAHO General'!$B:$B,1,FALSE)),1,0))</f>
        <v>0</v>
      </c>
      <c r="AD78" s="111">
        <f>IF(ISBLANK(F78),0,IF(ISNA(VLOOKUP(F78,'Form LTAHO Dropdowns (Hidden)'!$E$1:$E$13,1,FALSE)),1,0))</f>
        <v>0</v>
      </c>
      <c r="AE78" s="111">
        <f>IF(ISBLANK(I78),0,IF(ISNA(VLOOKUP(I78,'Form LTAHO Dropdowns (Hidden)'!$F$1:$F$11,1,FALSE)),1,0))</f>
        <v>0</v>
      </c>
      <c r="AF78" s="111">
        <f>IF(ISBLANK(L78),0,IF(ISNA(VLOOKUP(L78,'Form LTAHO Dropdowns (Hidden)'!$G$1:$G$23,1,FALSE)),1,0))</f>
        <v>0</v>
      </c>
      <c r="AG78" s="111">
        <f>IF(ISBLANK(P78),0,IF(ISNA(VLOOKUP(P78,'Form LTAHO Dropdowns (Hidden)'!$L$1:$L$5,1,FALSE)),1,0))</f>
        <v>0</v>
      </c>
      <c r="AH78" s="111" t="str">
        <f t="shared" si="19"/>
        <v/>
      </c>
      <c r="AI78" s="111">
        <f>IF(ISBLANK(AH78),0,IF(ISNA(VLOOKUP(AH78,'Form LTAHO Investigation'!$R:$R,1,FALSE)),1,0))</f>
        <v>0</v>
      </c>
    </row>
    <row r="79" spans="2:35" x14ac:dyDescent="0.25">
      <c r="B79" s="12"/>
      <c r="C79" s="12"/>
      <c r="D79" s="32"/>
      <c r="E79" s="35"/>
      <c r="F79" s="12"/>
      <c r="G79" s="12"/>
      <c r="H79" s="12"/>
      <c r="I79" s="12"/>
      <c r="J79" s="12"/>
      <c r="K79" s="12"/>
      <c r="L79" s="12"/>
      <c r="M79" s="12"/>
      <c r="N79" s="12"/>
      <c r="O79" s="36"/>
      <c r="P79" s="12"/>
      <c r="T79" s="120">
        <f t="shared" si="10"/>
        <v>0</v>
      </c>
      <c r="U79" s="120">
        <f t="shared" si="11"/>
        <v>0</v>
      </c>
      <c r="V79" s="120">
        <f t="shared" si="12"/>
        <v>0</v>
      </c>
      <c r="W79" s="120">
        <f t="shared" si="13"/>
        <v>0</v>
      </c>
      <c r="X79" s="120">
        <f t="shared" si="14"/>
        <v>0</v>
      </c>
      <c r="Y79" s="111">
        <f t="shared" si="15"/>
        <v>0</v>
      </c>
      <c r="Z79" s="111">
        <f t="shared" si="16"/>
        <v>0</v>
      </c>
      <c r="AA79" s="111">
        <f t="shared" si="17"/>
        <v>0</v>
      </c>
      <c r="AB79" s="111">
        <f t="shared" si="18"/>
        <v>0</v>
      </c>
      <c r="AC79" s="111">
        <f>IF(ISBLANK(B79),0,IF(ISNA(VLOOKUP(B79,'Form LTAHO General'!$B:$B,1,FALSE)),1,0))</f>
        <v>0</v>
      </c>
      <c r="AD79" s="111">
        <f>IF(ISBLANK(F79),0,IF(ISNA(VLOOKUP(F79,'Form LTAHO Dropdowns (Hidden)'!$E$1:$E$13,1,FALSE)),1,0))</f>
        <v>0</v>
      </c>
      <c r="AE79" s="111">
        <f>IF(ISBLANK(I79),0,IF(ISNA(VLOOKUP(I79,'Form LTAHO Dropdowns (Hidden)'!$F$1:$F$11,1,FALSE)),1,0))</f>
        <v>0</v>
      </c>
      <c r="AF79" s="111">
        <f>IF(ISBLANK(L79),0,IF(ISNA(VLOOKUP(L79,'Form LTAHO Dropdowns (Hidden)'!$G$1:$G$23,1,FALSE)),1,0))</f>
        <v>0</v>
      </c>
      <c r="AG79" s="111">
        <f>IF(ISBLANK(P79),0,IF(ISNA(VLOOKUP(P79,'Form LTAHO Dropdowns (Hidden)'!$L$1:$L$5,1,FALSE)),1,0))</f>
        <v>0</v>
      </c>
      <c r="AH79" s="111" t="str">
        <f t="shared" si="19"/>
        <v/>
      </c>
      <c r="AI79" s="111">
        <f>IF(ISBLANK(AH79),0,IF(ISNA(VLOOKUP(AH79,'Form LTAHO Investigation'!$R:$R,1,FALSE)),1,0))</f>
        <v>0</v>
      </c>
    </row>
    <row r="80" spans="2:35" x14ac:dyDescent="0.25">
      <c r="B80" s="12"/>
      <c r="C80" s="12"/>
      <c r="D80" s="32"/>
      <c r="E80" s="35"/>
      <c r="F80" s="12"/>
      <c r="G80" s="12"/>
      <c r="H80" s="12"/>
      <c r="I80" s="12"/>
      <c r="J80" s="12"/>
      <c r="K80" s="12"/>
      <c r="L80" s="12"/>
      <c r="M80" s="12"/>
      <c r="N80" s="12"/>
      <c r="O80" s="36"/>
      <c r="P80" s="12"/>
      <c r="T80" s="120">
        <f t="shared" si="10"/>
        <v>0</v>
      </c>
      <c r="U80" s="120">
        <f t="shared" si="11"/>
        <v>0</v>
      </c>
      <c r="V80" s="120">
        <f t="shared" si="12"/>
        <v>0</v>
      </c>
      <c r="W80" s="120">
        <f t="shared" si="13"/>
        <v>0</v>
      </c>
      <c r="X80" s="120">
        <f t="shared" si="14"/>
        <v>0</v>
      </c>
      <c r="Y80" s="111">
        <f t="shared" si="15"/>
        <v>0</v>
      </c>
      <c r="Z80" s="111">
        <f t="shared" si="16"/>
        <v>0</v>
      </c>
      <c r="AA80" s="111">
        <f t="shared" si="17"/>
        <v>0</v>
      </c>
      <c r="AB80" s="111">
        <f t="shared" si="18"/>
        <v>0</v>
      </c>
      <c r="AC80" s="111">
        <f>IF(ISBLANK(B80),0,IF(ISNA(VLOOKUP(B80,'Form LTAHO General'!$B:$B,1,FALSE)),1,0))</f>
        <v>0</v>
      </c>
      <c r="AD80" s="111">
        <f>IF(ISBLANK(F80),0,IF(ISNA(VLOOKUP(F80,'Form LTAHO Dropdowns (Hidden)'!$E$1:$E$13,1,FALSE)),1,0))</f>
        <v>0</v>
      </c>
      <c r="AE80" s="111">
        <f>IF(ISBLANK(I80),0,IF(ISNA(VLOOKUP(I80,'Form LTAHO Dropdowns (Hidden)'!$F$1:$F$11,1,FALSE)),1,0))</f>
        <v>0</v>
      </c>
      <c r="AF80" s="111">
        <f>IF(ISBLANK(L80),0,IF(ISNA(VLOOKUP(L80,'Form LTAHO Dropdowns (Hidden)'!$G$1:$G$23,1,FALSE)),1,0))</f>
        <v>0</v>
      </c>
      <c r="AG80" s="111">
        <f>IF(ISBLANK(P80),0,IF(ISNA(VLOOKUP(P80,'Form LTAHO Dropdowns (Hidden)'!$L$1:$L$5,1,FALSE)),1,0))</f>
        <v>0</v>
      </c>
      <c r="AH80" s="111" t="str">
        <f t="shared" si="19"/>
        <v/>
      </c>
      <c r="AI80" s="111">
        <f>IF(ISBLANK(AH80),0,IF(ISNA(VLOOKUP(AH80,'Form LTAHO Investigation'!$R:$R,1,FALSE)),1,0))</f>
        <v>0</v>
      </c>
    </row>
    <row r="81" spans="2:35" x14ac:dyDescent="0.25">
      <c r="B81" s="12"/>
      <c r="C81" s="12"/>
      <c r="D81" s="32"/>
      <c r="E81" s="35"/>
      <c r="F81" s="12"/>
      <c r="G81" s="12"/>
      <c r="H81" s="12"/>
      <c r="I81" s="12"/>
      <c r="J81" s="12"/>
      <c r="K81" s="12"/>
      <c r="L81" s="12"/>
      <c r="M81" s="12"/>
      <c r="N81" s="12"/>
      <c r="O81" s="36"/>
      <c r="P81" s="12"/>
      <c r="T81" s="120">
        <f t="shared" si="10"/>
        <v>0</v>
      </c>
      <c r="U81" s="120">
        <f t="shared" si="11"/>
        <v>0</v>
      </c>
      <c r="V81" s="120">
        <f t="shared" si="12"/>
        <v>0</v>
      </c>
      <c r="W81" s="120">
        <f t="shared" si="13"/>
        <v>0</v>
      </c>
      <c r="X81" s="120">
        <f t="shared" si="14"/>
        <v>0</v>
      </c>
      <c r="Y81" s="111">
        <f t="shared" si="15"/>
        <v>0</v>
      </c>
      <c r="Z81" s="111">
        <f t="shared" si="16"/>
        <v>0</v>
      </c>
      <c r="AA81" s="111">
        <f t="shared" si="17"/>
        <v>0</v>
      </c>
      <c r="AB81" s="111">
        <f t="shared" si="18"/>
        <v>0</v>
      </c>
      <c r="AC81" s="111">
        <f>IF(ISBLANK(B81),0,IF(ISNA(VLOOKUP(B81,'Form LTAHO General'!$B:$B,1,FALSE)),1,0))</f>
        <v>0</v>
      </c>
      <c r="AD81" s="111">
        <f>IF(ISBLANK(F81),0,IF(ISNA(VLOOKUP(F81,'Form LTAHO Dropdowns (Hidden)'!$E$1:$E$13,1,FALSE)),1,0))</f>
        <v>0</v>
      </c>
      <c r="AE81" s="111">
        <f>IF(ISBLANK(I81),0,IF(ISNA(VLOOKUP(I81,'Form LTAHO Dropdowns (Hidden)'!$F$1:$F$11,1,FALSE)),1,0))</f>
        <v>0</v>
      </c>
      <c r="AF81" s="111">
        <f>IF(ISBLANK(L81),0,IF(ISNA(VLOOKUP(L81,'Form LTAHO Dropdowns (Hidden)'!$G$1:$G$23,1,FALSE)),1,0))</f>
        <v>0</v>
      </c>
      <c r="AG81" s="111">
        <f>IF(ISBLANK(P81),0,IF(ISNA(VLOOKUP(P81,'Form LTAHO Dropdowns (Hidden)'!$L$1:$L$5,1,FALSE)),1,0))</f>
        <v>0</v>
      </c>
      <c r="AH81" s="111" t="str">
        <f t="shared" si="19"/>
        <v/>
      </c>
      <c r="AI81" s="111">
        <f>IF(ISBLANK(AH81),0,IF(ISNA(VLOOKUP(AH81,'Form LTAHO Investigation'!$R:$R,1,FALSE)),1,0))</f>
        <v>0</v>
      </c>
    </row>
    <row r="82" spans="2:35" x14ac:dyDescent="0.25">
      <c r="B82" s="12"/>
      <c r="C82" s="12"/>
      <c r="D82" s="32"/>
      <c r="E82" s="35"/>
      <c r="F82" s="12"/>
      <c r="G82" s="12"/>
      <c r="H82" s="12"/>
      <c r="I82" s="12"/>
      <c r="J82" s="12"/>
      <c r="K82" s="12"/>
      <c r="L82" s="12"/>
      <c r="M82" s="12"/>
      <c r="N82" s="12"/>
      <c r="O82" s="36"/>
      <c r="P82" s="12"/>
      <c r="T82" s="120">
        <f t="shared" si="10"/>
        <v>0</v>
      </c>
      <c r="U82" s="120">
        <f t="shared" si="11"/>
        <v>0</v>
      </c>
      <c r="V82" s="120">
        <f t="shared" si="12"/>
        <v>0</v>
      </c>
      <c r="W82" s="120">
        <f t="shared" si="13"/>
        <v>0</v>
      </c>
      <c r="X82" s="120">
        <f t="shared" si="14"/>
        <v>0</v>
      </c>
      <c r="Y82" s="111">
        <f t="shared" si="15"/>
        <v>0</v>
      </c>
      <c r="Z82" s="111">
        <f t="shared" si="16"/>
        <v>0</v>
      </c>
      <c r="AA82" s="111">
        <f t="shared" si="17"/>
        <v>0</v>
      </c>
      <c r="AB82" s="111">
        <f t="shared" si="18"/>
        <v>0</v>
      </c>
      <c r="AC82" s="111">
        <f>IF(ISBLANK(B82),0,IF(ISNA(VLOOKUP(B82,'Form LTAHO General'!$B:$B,1,FALSE)),1,0))</f>
        <v>0</v>
      </c>
      <c r="AD82" s="111">
        <f>IF(ISBLANK(F82),0,IF(ISNA(VLOOKUP(F82,'Form LTAHO Dropdowns (Hidden)'!$E$1:$E$13,1,FALSE)),1,0))</f>
        <v>0</v>
      </c>
      <c r="AE82" s="111">
        <f>IF(ISBLANK(I82),0,IF(ISNA(VLOOKUP(I82,'Form LTAHO Dropdowns (Hidden)'!$F$1:$F$11,1,FALSE)),1,0))</f>
        <v>0</v>
      </c>
      <c r="AF82" s="111">
        <f>IF(ISBLANK(L82),0,IF(ISNA(VLOOKUP(L82,'Form LTAHO Dropdowns (Hidden)'!$G$1:$G$23,1,FALSE)),1,0))</f>
        <v>0</v>
      </c>
      <c r="AG82" s="111">
        <f>IF(ISBLANK(P82),0,IF(ISNA(VLOOKUP(P82,'Form LTAHO Dropdowns (Hidden)'!$L$1:$L$5,1,FALSE)),1,0))</f>
        <v>0</v>
      </c>
      <c r="AH82" s="111" t="str">
        <f t="shared" si="19"/>
        <v/>
      </c>
      <c r="AI82" s="111">
        <f>IF(ISBLANK(AH82),0,IF(ISNA(VLOOKUP(AH82,'Form LTAHO Investigation'!$R:$R,1,FALSE)),1,0))</f>
        <v>0</v>
      </c>
    </row>
    <row r="83" spans="2:35" x14ac:dyDescent="0.25">
      <c r="B83" s="12"/>
      <c r="C83" s="12"/>
      <c r="D83" s="32"/>
      <c r="E83" s="35"/>
      <c r="F83" s="12"/>
      <c r="G83" s="12"/>
      <c r="H83" s="12"/>
      <c r="I83" s="12"/>
      <c r="J83" s="12"/>
      <c r="K83" s="12"/>
      <c r="L83" s="12"/>
      <c r="M83" s="12"/>
      <c r="N83" s="12"/>
      <c r="O83" s="36"/>
      <c r="P83" s="12"/>
      <c r="T83" s="120">
        <f t="shared" si="10"/>
        <v>0</v>
      </c>
      <c r="U83" s="120">
        <f t="shared" si="11"/>
        <v>0</v>
      </c>
      <c r="V83" s="120">
        <f t="shared" si="12"/>
        <v>0</v>
      </c>
      <c r="W83" s="120">
        <f t="shared" si="13"/>
        <v>0</v>
      </c>
      <c r="X83" s="120">
        <f t="shared" si="14"/>
        <v>0</v>
      </c>
      <c r="Y83" s="111">
        <f t="shared" si="15"/>
        <v>0</v>
      </c>
      <c r="Z83" s="111">
        <f t="shared" si="16"/>
        <v>0</v>
      </c>
      <c r="AA83" s="111">
        <f t="shared" si="17"/>
        <v>0</v>
      </c>
      <c r="AB83" s="111">
        <f t="shared" si="18"/>
        <v>0</v>
      </c>
      <c r="AC83" s="111">
        <f>IF(ISBLANK(B83),0,IF(ISNA(VLOOKUP(B83,'Form LTAHO General'!$B:$B,1,FALSE)),1,0))</f>
        <v>0</v>
      </c>
      <c r="AD83" s="111">
        <f>IF(ISBLANK(F83),0,IF(ISNA(VLOOKUP(F83,'Form LTAHO Dropdowns (Hidden)'!$E$1:$E$13,1,FALSE)),1,0))</f>
        <v>0</v>
      </c>
      <c r="AE83" s="111">
        <f>IF(ISBLANK(I83),0,IF(ISNA(VLOOKUP(I83,'Form LTAHO Dropdowns (Hidden)'!$F$1:$F$11,1,FALSE)),1,0))</f>
        <v>0</v>
      </c>
      <c r="AF83" s="111">
        <f>IF(ISBLANK(L83),0,IF(ISNA(VLOOKUP(L83,'Form LTAHO Dropdowns (Hidden)'!$G$1:$G$23,1,FALSE)),1,0))</f>
        <v>0</v>
      </c>
      <c r="AG83" s="111">
        <f>IF(ISBLANK(P83),0,IF(ISNA(VLOOKUP(P83,'Form LTAHO Dropdowns (Hidden)'!$L$1:$L$5,1,FALSE)),1,0))</f>
        <v>0</v>
      </c>
      <c r="AH83" s="111" t="str">
        <f t="shared" si="19"/>
        <v/>
      </c>
      <c r="AI83" s="111">
        <f>IF(ISBLANK(AH83),0,IF(ISNA(VLOOKUP(AH83,'Form LTAHO Investigation'!$R:$R,1,FALSE)),1,0))</f>
        <v>0</v>
      </c>
    </row>
    <row r="84" spans="2:35" x14ac:dyDescent="0.25">
      <c r="B84" s="12"/>
      <c r="C84" s="12"/>
      <c r="D84" s="32"/>
      <c r="E84" s="35"/>
      <c r="F84" s="12"/>
      <c r="G84" s="12"/>
      <c r="H84" s="12"/>
      <c r="I84" s="12"/>
      <c r="J84" s="12"/>
      <c r="K84" s="12"/>
      <c r="L84" s="12"/>
      <c r="M84" s="12"/>
      <c r="N84" s="12"/>
      <c r="O84" s="36"/>
      <c r="P84" s="12"/>
      <c r="T84" s="120">
        <f t="shared" si="10"/>
        <v>0</v>
      </c>
      <c r="U84" s="120">
        <f t="shared" si="11"/>
        <v>0</v>
      </c>
      <c r="V84" s="120">
        <f t="shared" si="12"/>
        <v>0</v>
      </c>
      <c r="W84" s="120">
        <f t="shared" si="13"/>
        <v>0</v>
      </c>
      <c r="X84" s="120">
        <f t="shared" si="14"/>
        <v>0</v>
      </c>
      <c r="Y84" s="111">
        <f t="shared" si="15"/>
        <v>0</v>
      </c>
      <c r="Z84" s="111">
        <f t="shared" si="16"/>
        <v>0</v>
      </c>
      <c r="AA84" s="111">
        <f t="shared" si="17"/>
        <v>0</v>
      </c>
      <c r="AB84" s="111">
        <f t="shared" si="18"/>
        <v>0</v>
      </c>
      <c r="AC84" s="111">
        <f>IF(ISBLANK(B84),0,IF(ISNA(VLOOKUP(B84,'Form LTAHO General'!$B:$B,1,FALSE)),1,0))</f>
        <v>0</v>
      </c>
      <c r="AD84" s="111">
        <f>IF(ISBLANK(F84),0,IF(ISNA(VLOOKUP(F84,'Form LTAHO Dropdowns (Hidden)'!$E$1:$E$13,1,FALSE)),1,0))</f>
        <v>0</v>
      </c>
      <c r="AE84" s="111">
        <f>IF(ISBLANK(I84),0,IF(ISNA(VLOOKUP(I84,'Form LTAHO Dropdowns (Hidden)'!$F$1:$F$11,1,FALSE)),1,0))</f>
        <v>0</v>
      </c>
      <c r="AF84" s="111">
        <f>IF(ISBLANK(L84),0,IF(ISNA(VLOOKUP(L84,'Form LTAHO Dropdowns (Hidden)'!$G$1:$G$23,1,FALSE)),1,0))</f>
        <v>0</v>
      </c>
      <c r="AG84" s="111">
        <f>IF(ISBLANK(P84),0,IF(ISNA(VLOOKUP(P84,'Form LTAHO Dropdowns (Hidden)'!$L$1:$L$5,1,FALSE)),1,0))</f>
        <v>0</v>
      </c>
      <c r="AH84" s="111" t="str">
        <f t="shared" si="19"/>
        <v/>
      </c>
      <c r="AI84" s="111">
        <f>IF(ISBLANK(AH84),0,IF(ISNA(VLOOKUP(AH84,'Form LTAHO Investigation'!$R:$R,1,FALSE)),1,0))</f>
        <v>0</v>
      </c>
    </row>
    <row r="85" spans="2:35" x14ac:dyDescent="0.25">
      <c r="B85" s="12"/>
      <c r="C85" s="12"/>
      <c r="D85" s="32"/>
      <c r="E85" s="35"/>
      <c r="F85" s="12"/>
      <c r="G85" s="12"/>
      <c r="H85" s="12"/>
      <c r="I85" s="12"/>
      <c r="J85" s="12"/>
      <c r="K85" s="12"/>
      <c r="L85" s="12"/>
      <c r="M85" s="12"/>
      <c r="N85" s="12"/>
      <c r="O85" s="36"/>
      <c r="P85" s="12"/>
      <c r="T85" s="120">
        <f t="shared" si="10"/>
        <v>0</v>
      </c>
      <c r="U85" s="120">
        <f t="shared" si="11"/>
        <v>0</v>
      </c>
      <c r="V85" s="120">
        <f t="shared" si="12"/>
        <v>0</v>
      </c>
      <c r="W85" s="120">
        <f t="shared" si="13"/>
        <v>0</v>
      </c>
      <c r="X85" s="120">
        <f t="shared" si="14"/>
        <v>0</v>
      </c>
      <c r="Y85" s="111">
        <f t="shared" si="15"/>
        <v>0</v>
      </c>
      <c r="Z85" s="111">
        <f t="shared" si="16"/>
        <v>0</v>
      </c>
      <c r="AA85" s="111">
        <f t="shared" si="17"/>
        <v>0</v>
      </c>
      <c r="AB85" s="111">
        <f t="shared" si="18"/>
        <v>0</v>
      </c>
      <c r="AC85" s="111">
        <f>IF(ISBLANK(B85),0,IF(ISNA(VLOOKUP(B85,'Form LTAHO General'!$B:$B,1,FALSE)),1,0))</f>
        <v>0</v>
      </c>
      <c r="AD85" s="111">
        <f>IF(ISBLANK(F85),0,IF(ISNA(VLOOKUP(F85,'Form LTAHO Dropdowns (Hidden)'!$E$1:$E$13,1,FALSE)),1,0))</f>
        <v>0</v>
      </c>
      <c r="AE85" s="111">
        <f>IF(ISBLANK(I85),0,IF(ISNA(VLOOKUP(I85,'Form LTAHO Dropdowns (Hidden)'!$F$1:$F$11,1,FALSE)),1,0))</f>
        <v>0</v>
      </c>
      <c r="AF85" s="111">
        <f>IF(ISBLANK(L85),0,IF(ISNA(VLOOKUP(L85,'Form LTAHO Dropdowns (Hidden)'!$G$1:$G$23,1,FALSE)),1,0))</f>
        <v>0</v>
      </c>
      <c r="AG85" s="111">
        <f>IF(ISBLANK(P85),0,IF(ISNA(VLOOKUP(P85,'Form LTAHO Dropdowns (Hidden)'!$L$1:$L$5,1,FALSE)),1,0))</f>
        <v>0</v>
      </c>
      <c r="AH85" s="111" t="str">
        <f t="shared" si="19"/>
        <v/>
      </c>
      <c r="AI85" s="111">
        <f>IF(ISBLANK(AH85),0,IF(ISNA(VLOOKUP(AH85,'Form LTAHO Investigation'!$R:$R,1,FALSE)),1,0))</f>
        <v>0</v>
      </c>
    </row>
    <row r="86" spans="2:35" x14ac:dyDescent="0.25">
      <c r="B86" s="12"/>
      <c r="C86" s="12"/>
      <c r="D86" s="32"/>
      <c r="E86" s="35"/>
      <c r="F86" s="12"/>
      <c r="G86" s="12"/>
      <c r="H86" s="12"/>
      <c r="I86" s="12"/>
      <c r="J86" s="12"/>
      <c r="K86" s="12"/>
      <c r="L86" s="12"/>
      <c r="M86" s="12"/>
      <c r="N86" s="12"/>
      <c r="O86" s="36"/>
      <c r="P86" s="12"/>
      <c r="T86" s="120">
        <f t="shared" si="10"/>
        <v>0</v>
      </c>
      <c r="U86" s="120">
        <f t="shared" si="11"/>
        <v>0</v>
      </c>
      <c r="V86" s="120">
        <f t="shared" si="12"/>
        <v>0</v>
      </c>
      <c r="W86" s="120">
        <f t="shared" si="13"/>
        <v>0</v>
      </c>
      <c r="X86" s="120">
        <f t="shared" si="14"/>
        <v>0</v>
      </c>
      <c r="Y86" s="111">
        <f t="shared" si="15"/>
        <v>0</v>
      </c>
      <c r="Z86" s="111">
        <f t="shared" si="16"/>
        <v>0</v>
      </c>
      <c r="AA86" s="111">
        <f t="shared" si="17"/>
        <v>0</v>
      </c>
      <c r="AB86" s="111">
        <f t="shared" si="18"/>
        <v>0</v>
      </c>
      <c r="AC86" s="111">
        <f>IF(ISBLANK(B86),0,IF(ISNA(VLOOKUP(B86,'Form LTAHO General'!$B:$B,1,FALSE)),1,0))</f>
        <v>0</v>
      </c>
      <c r="AD86" s="111">
        <f>IF(ISBLANK(F86),0,IF(ISNA(VLOOKUP(F86,'Form LTAHO Dropdowns (Hidden)'!$E$1:$E$13,1,FALSE)),1,0))</f>
        <v>0</v>
      </c>
      <c r="AE86" s="111">
        <f>IF(ISBLANK(I86),0,IF(ISNA(VLOOKUP(I86,'Form LTAHO Dropdowns (Hidden)'!$F$1:$F$11,1,FALSE)),1,0))</f>
        <v>0</v>
      </c>
      <c r="AF86" s="111">
        <f>IF(ISBLANK(L86),0,IF(ISNA(VLOOKUP(L86,'Form LTAHO Dropdowns (Hidden)'!$G$1:$G$23,1,FALSE)),1,0))</f>
        <v>0</v>
      </c>
      <c r="AG86" s="111">
        <f>IF(ISBLANK(P86),0,IF(ISNA(VLOOKUP(P86,'Form LTAHO Dropdowns (Hidden)'!$L$1:$L$5,1,FALSE)),1,0))</f>
        <v>0</v>
      </c>
      <c r="AH86" s="111" t="str">
        <f t="shared" si="19"/>
        <v/>
      </c>
      <c r="AI86" s="111">
        <f>IF(ISBLANK(AH86),0,IF(ISNA(VLOOKUP(AH86,'Form LTAHO Investigation'!$R:$R,1,FALSE)),1,0))</f>
        <v>0</v>
      </c>
    </row>
    <row r="87" spans="2:35" x14ac:dyDescent="0.25">
      <c r="B87" s="12"/>
      <c r="C87" s="12"/>
      <c r="D87" s="32"/>
      <c r="E87" s="35"/>
      <c r="F87" s="12"/>
      <c r="G87" s="12"/>
      <c r="H87" s="12"/>
      <c r="I87" s="12"/>
      <c r="J87" s="12"/>
      <c r="K87" s="12"/>
      <c r="L87" s="12"/>
      <c r="M87" s="12"/>
      <c r="N87" s="12"/>
      <c r="O87" s="36"/>
      <c r="P87" s="12"/>
      <c r="T87" s="120">
        <f t="shared" si="10"/>
        <v>0</v>
      </c>
      <c r="U87" s="120">
        <f t="shared" si="11"/>
        <v>0</v>
      </c>
      <c r="V87" s="120">
        <f t="shared" si="12"/>
        <v>0</v>
      </c>
      <c r="W87" s="120">
        <f t="shared" si="13"/>
        <v>0</v>
      </c>
      <c r="X87" s="120">
        <f t="shared" si="14"/>
        <v>0</v>
      </c>
      <c r="Y87" s="111">
        <f t="shared" si="15"/>
        <v>0</v>
      </c>
      <c r="Z87" s="111">
        <f t="shared" si="16"/>
        <v>0</v>
      </c>
      <c r="AA87" s="111">
        <f t="shared" si="17"/>
        <v>0</v>
      </c>
      <c r="AB87" s="111">
        <f t="shared" si="18"/>
        <v>0</v>
      </c>
      <c r="AC87" s="111">
        <f>IF(ISBLANK(B87),0,IF(ISNA(VLOOKUP(B87,'Form LTAHO General'!$B:$B,1,FALSE)),1,0))</f>
        <v>0</v>
      </c>
      <c r="AD87" s="111">
        <f>IF(ISBLANK(F87),0,IF(ISNA(VLOOKUP(F87,'Form LTAHO Dropdowns (Hidden)'!$E$1:$E$13,1,FALSE)),1,0))</f>
        <v>0</v>
      </c>
      <c r="AE87" s="111">
        <f>IF(ISBLANK(I87),0,IF(ISNA(VLOOKUP(I87,'Form LTAHO Dropdowns (Hidden)'!$F$1:$F$11,1,FALSE)),1,0))</f>
        <v>0</v>
      </c>
      <c r="AF87" s="111">
        <f>IF(ISBLANK(L87),0,IF(ISNA(VLOOKUP(L87,'Form LTAHO Dropdowns (Hidden)'!$G$1:$G$23,1,FALSE)),1,0))</f>
        <v>0</v>
      </c>
      <c r="AG87" s="111">
        <f>IF(ISBLANK(P87),0,IF(ISNA(VLOOKUP(P87,'Form LTAHO Dropdowns (Hidden)'!$L$1:$L$5,1,FALSE)),1,0))</f>
        <v>0</v>
      </c>
      <c r="AH87" s="111" t="str">
        <f t="shared" si="19"/>
        <v/>
      </c>
      <c r="AI87" s="111">
        <f>IF(ISBLANK(AH87),0,IF(ISNA(VLOOKUP(AH87,'Form LTAHO Investigation'!$R:$R,1,FALSE)),1,0))</f>
        <v>0</v>
      </c>
    </row>
    <row r="88" spans="2:35" x14ac:dyDescent="0.25">
      <c r="B88" s="12"/>
      <c r="C88" s="12"/>
      <c r="D88" s="32"/>
      <c r="E88" s="35"/>
      <c r="F88" s="12"/>
      <c r="G88" s="12"/>
      <c r="H88" s="12"/>
      <c r="I88" s="12"/>
      <c r="J88" s="12"/>
      <c r="K88" s="12"/>
      <c r="L88" s="12"/>
      <c r="M88" s="12"/>
      <c r="N88" s="12"/>
      <c r="O88" s="36"/>
      <c r="P88" s="12"/>
      <c r="T88" s="120">
        <f t="shared" si="10"/>
        <v>0</v>
      </c>
      <c r="U88" s="120">
        <f t="shared" si="11"/>
        <v>0</v>
      </c>
      <c r="V88" s="120">
        <f t="shared" si="12"/>
        <v>0</v>
      </c>
      <c r="W88" s="120">
        <f t="shared" si="13"/>
        <v>0</v>
      </c>
      <c r="X88" s="120">
        <f t="shared" si="14"/>
        <v>0</v>
      </c>
      <c r="Y88" s="111">
        <f t="shared" si="15"/>
        <v>0</v>
      </c>
      <c r="Z88" s="111">
        <f t="shared" si="16"/>
        <v>0</v>
      </c>
      <c r="AA88" s="111">
        <f t="shared" si="17"/>
        <v>0</v>
      </c>
      <c r="AB88" s="111">
        <f t="shared" si="18"/>
        <v>0</v>
      </c>
      <c r="AC88" s="111">
        <f>IF(ISBLANK(B88),0,IF(ISNA(VLOOKUP(B88,'Form LTAHO General'!$B:$B,1,FALSE)),1,0))</f>
        <v>0</v>
      </c>
      <c r="AD88" s="111">
        <f>IF(ISBLANK(F88),0,IF(ISNA(VLOOKUP(F88,'Form LTAHO Dropdowns (Hidden)'!$E$1:$E$13,1,FALSE)),1,0))</f>
        <v>0</v>
      </c>
      <c r="AE88" s="111">
        <f>IF(ISBLANK(I88),0,IF(ISNA(VLOOKUP(I88,'Form LTAHO Dropdowns (Hidden)'!$F$1:$F$11,1,FALSE)),1,0))</f>
        <v>0</v>
      </c>
      <c r="AF88" s="111">
        <f>IF(ISBLANK(L88),0,IF(ISNA(VLOOKUP(L88,'Form LTAHO Dropdowns (Hidden)'!$G$1:$G$23,1,FALSE)),1,0))</f>
        <v>0</v>
      </c>
      <c r="AG88" s="111">
        <f>IF(ISBLANK(P88),0,IF(ISNA(VLOOKUP(P88,'Form LTAHO Dropdowns (Hidden)'!$L$1:$L$5,1,FALSE)),1,0))</f>
        <v>0</v>
      </c>
      <c r="AH88" s="111" t="str">
        <f t="shared" si="19"/>
        <v/>
      </c>
      <c r="AI88" s="111">
        <f>IF(ISBLANK(AH88),0,IF(ISNA(VLOOKUP(AH88,'Form LTAHO Investigation'!$R:$R,1,FALSE)),1,0))</f>
        <v>0</v>
      </c>
    </row>
    <row r="89" spans="2:35" x14ac:dyDescent="0.25">
      <c r="B89" s="12"/>
      <c r="C89" s="12"/>
      <c r="D89" s="32"/>
      <c r="E89" s="35"/>
      <c r="F89" s="12"/>
      <c r="G89" s="12"/>
      <c r="H89" s="12"/>
      <c r="I89" s="12"/>
      <c r="J89" s="12"/>
      <c r="K89" s="12"/>
      <c r="L89" s="12"/>
      <c r="M89" s="12"/>
      <c r="N89" s="12"/>
      <c r="O89" s="36"/>
      <c r="P89" s="12"/>
      <c r="T89" s="120">
        <f t="shared" si="10"/>
        <v>0</v>
      </c>
      <c r="U89" s="120">
        <f t="shared" si="11"/>
        <v>0</v>
      </c>
      <c r="V89" s="120">
        <f t="shared" si="12"/>
        <v>0</v>
      </c>
      <c r="W89" s="120">
        <f t="shared" si="13"/>
        <v>0</v>
      </c>
      <c r="X89" s="120">
        <f t="shared" si="14"/>
        <v>0</v>
      </c>
      <c r="Y89" s="111">
        <f t="shared" si="15"/>
        <v>0</v>
      </c>
      <c r="Z89" s="111">
        <f t="shared" si="16"/>
        <v>0</v>
      </c>
      <c r="AA89" s="111">
        <f t="shared" si="17"/>
        <v>0</v>
      </c>
      <c r="AB89" s="111">
        <f t="shared" si="18"/>
        <v>0</v>
      </c>
      <c r="AC89" s="111">
        <f>IF(ISBLANK(B89),0,IF(ISNA(VLOOKUP(B89,'Form LTAHO General'!$B:$B,1,FALSE)),1,0))</f>
        <v>0</v>
      </c>
      <c r="AD89" s="111">
        <f>IF(ISBLANK(F89),0,IF(ISNA(VLOOKUP(F89,'Form LTAHO Dropdowns (Hidden)'!$E$1:$E$13,1,FALSE)),1,0))</f>
        <v>0</v>
      </c>
      <c r="AE89" s="111">
        <f>IF(ISBLANK(I89),0,IF(ISNA(VLOOKUP(I89,'Form LTAHO Dropdowns (Hidden)'!$F$1:$F$11,1,FALSE)),1,0))</f>
        <v>0</v>
      </c>
      <c r="AF89" s="111">
        <f>IF(ISBLANK(L89),0,IF(ISNA(VLOOKUP(L89,'Form LTAHO Dropdowns (Hidden)'!$G$1:$G$23,1,FALSE)),1,0))</f>
        <v>0</v>
      </c>
      <c r="AG89" s="111">
        <f>IF(ISBLANK(P89),0,IF(ISNA(VLOOKUP(P89,'Form LTAHO Dropdowns (Hidden)'!$L$1:$L$5,1,FALSE)),1,0))</f>
        <v>0</v>
      </c>
      <c r="AH89" s="111" t="str">
        <f t="shared" si="19"/>
        <v/>
      </c>
      <c r="AI89" s="111">
        <f>IF(ISBLANK(AH89),0,IF(ISNA(VLOOKUP(AH89,'Form LTAHO Investigation'!$R:$R,1,FALSE)),1,0))</f>
        <v>0</v>
      </c>
    </row>
    <row r="90" spans="2:35" x14ac:dyDescent="0.25">
      <c r="B90" s="12"/>
      <c r="C90" s="12"/>
      <c r="D90" s="32"/>
      <c r="E90" s="35"/>
      <c r="F90" s="12"/>
      <c r="G90" s="12"/>
      <c r="H90" s="12"/>
      <c r="I90" s="12"/>
      <c r="J90" s="12"/>
      <c r="K90" s="12"/>
      <c r="L90" s="12"/>
      <c r="M90" s="12"/>
      <c r="N90" s="12"/>
      <c r="O90" s="36"/>
      <c r="P90" s="12"/>
      <c r="T90" s="120">
        <f t="shared" si="10"/>
        <v>0</v>
      </c>
      <c r="U90" s="120">
        <f t="shared" si="11"/>
        <v>0</v>
      </c>
      <c r="V90" s="120">
        <f t="shared" si="12"/>
        <v>0</v>
      </c>
      <c r="W90" s="120">
        <f t="shared" si="13"/>
        <v>0</v>
      </c>
      <c r="X90" s="120">
        <f t="shared" si="14"/>
        <v>0</v>
      </c>
      <c r="Y90" s="111">
        <f t="shared" si="15"/>
        <v>0</v>
      </c>
      <c r="Z90" s="111">
        <f t="shared" si="16"/>
        <v>0</v>
      </c>
      <c r="AA90" s="111">
        <f t="shared" si="17"/>
        <v>0</v>
      </c>
      <c r="AB90" s="111">
        <f t="shared" si="18"/>
        <v>0</v>
      </c>
      <c r="AC90" s="111">
        <f>IF(ISBLANK(B90),0,IF(ISNA(VLOOKUP(B90,'Form LTAHO General'!$B:$B,1,FALSE)),1,0))</f>
        <v>0</v>
      </c>
      <c r="AD90" s="111">
        <f>IF(ISBLANK(F90),0,IF(ISNA(VLOOKUP(F90,'Form LTAHO Dropdowns (Hidden)'!$E$1:$E$13,1,FALSE)),1,0))</f>
        <v>0</v>
      </c>
      <c r="AE90" s="111">
        <f>IF(ISBLANK(I90),0,IF(ISNA(VLOOKUP(I90,'Form LTAHO Dropdowns (Hidden)'!$F$1:$F$11,1,FALSE)),1,0))</f>
        <v>0</v>
      </c>
      <c r="AF90" s="111">
        <f>IF(ISBLANK(L90),0,IF(ISNA(VLOOKUP(L90,'Form LTAHO Dropdowns (Hidden)'!$G$1:$G$23,1,FALSE)),1,0))</f>
        <v>0</v>
      </c>
      <c r="AG90" s="111">
        <f>IF(ISBLANK(P90),0,IF(ISNA(VLOOKUP(P90,'Form LTAHO Dropdowns (Hidden)'!$L$1:$L$5,1,FALSE)),1,0))</f>
        <v>0</v>
      </c>
      <c r="AH90" s="111" t="str">
        <f t="shared" si="19"/>
        <v/>
      </c>
      <c r="AI90" s="111">
        <f>IF(ISBLANK(AH90),0,IF(ISNA(VLOOKUP(AH90,'Form LTAHO Investigation'!$R:$R,1,FALSE)),1,0))</f>
        <v>0</v>
      </c>
    </row>
    <row r="91" spans="2:35" x14ac:dyDescent="0.25">
      <c r="B91" s="12"/>
      <c r="C91" s="12"/>
      <c r="D91" s="32"/>
      <c r="E91" s="35"/>
      <c r="F91" s="12"/>
      <c r="G91" s="12"/>
      <c r="H91" s="12"/>
      <c r="I91" s="12"/>
      <c r="J91" s="12"/>
      <c r="K91" s="12"/>
      <c r="L91" s="12"/>
      <c r="M91" s="12"/>
      <c r="N91" s="12"/>
      <c r="O91" s="36"/>
      <c r="P91" s="12"/>
      <c r="T91" s="120">
        <f t="shared" si="10"/>
        <v>0</v>
      </c>
      <c r="U91" s="120">
        <f t="shared" si="11"/>
        <v>0</v>
      </c>
      <c r="V91" s="120">
        <f t="shared" si="12"/>
        <v>0</v>
      </c>
      <c r="W91" s="120">
        <f t="shared" si="13"/>
        <v>0</v>
      </c>
      <c r="X91" s="120">
        <f t="shared" si="14"/>
        <v>0</v>
      </c>
      <c r="Y91" s="111">
        <f t="shared" si="15"/>
        <v>0</v>
      </c>
      <c r="Z91" s="111">
        <f t="shared" si="16"/>
        <v>0</v>
      </c>
      <c r="AA91" s="111">
        <f t="shared" si="17"/>
        <v>0</v>
      </c>
      <c r="AB91" s="111">
        <f t="shared" si="18"/>
        <v>0</v>
      </c>
      <c r="AC91" s="111">
        <f>IF(ISBLANK(B91),0,IF(ISNA(VLOOKUP(B91,'Form LTAHO General'!$B:$B,1,FALSE)),1,0))</f>
        <v>0</v>
      </c>
      <c r="AD91" s="111">
        <f>IF(ISBLANK(F91),0,IF(ISNA(VLOOKUP(F91,'Form LTAHO Dropdowns (Hidden)'!$E$1:$E$13,1,FALSE)),1,0))</f>
        <v>0</v>
      </c>
      <c r="AE91" s="111">
        <f>IF(ISBLANK(I91),0,IF(ISNA(VLOOKUP(I91,'Form LTAHO Dropdowns (Hidden)'!$F$1:$F$11,1,FALSE)),1,0))</f>
        <v>0</v>
      </c>
      <c r="AF91" s="111">
        <f>IF(ISBLANK(L91),0,IF(ISNA(VLOOKUP(L91,'Form LTAHO Dropdowns (Hidden)'!$G$1:$G$23,1,FALSE)),1,0))</f>
        <v>0</v>
      </c>
      <c r="AG91" s="111">
        <f>IF(ISBLANK(P91),0,IF(ISNA(VLOOKUP(P91,'Form LTAHO Dropdowns (Hidden)'!$L$1:$L$5,1,FALSE)),1,0))</f>
        <v>0</v>
      </c>
      <c r="AH91" s="111" t="str">
        <f t="shared" si="19"/>
        <v/>
      </c>
      <c r="AI91" s="111">
        <f>IF(ISBLANK(AH91),0,IF(ISNA(VLOOKUP(AH91,'Form LTAHO Investigation'!$R:$R,1,FALSE)),1,0))</f>
        <v>0</v>
      </c>
    </row>
    <row r="92" spans="2:35" x14ac:dyDescent="0.25">
      <c r="B92" s="12"/>
      <c r="C92" s="12"/>
      <c r="D92" s="32"/>
      <c r="E92" s="35"/>
      <c r="F92" s="12"/>
      <c r="G92" s="12"/>
      <c r="H92" s="12"/>
      <c r="I92" s="12"/>
      <c r="J92" s="12"/>
      <c r="K92" s="12"/>
      <c r="L92" s="12"/>
      <c r="M92" s="12"/>
      <c r="N92" s="12"/>
      <c r="O92" s="36"/>
      <c r="P92" s="12"/>
      <c r="T92" s="120">
        <f t="shared" si="10"/>
        <v>0</v>
      </c>
      <c r="U92" s="120">
        <f t="shared" si="11"/>
        <v>0</v>
      </c>
      <c r="V92" s="120">
        <f t="shared" si="12"/>
        <v>0</v>
      </c>
      <c r="W92" s="120">
        <f t="shared" si="13"/>
        <v>0</v>
      </c>
      <c r="X92" s="120">
        <f t="shared" si="14"/>
        <v>0</v>
      </c>
      <c r="Y92" s="111">
        <f t="shared" si="15"/>
        <v>0</v>
      </c>
      <c r="Z92" s="111">
        <f t="shared" si="16"/>
        <v>0</v>
      </c>
      <c r="AA92" s="111">
        <f t="shared" si="17"/>
        <v>0</v>
      </c>
      <c r="AB92" s="111">
        <f t="shared" si="18"/>
        <v>0</v>
      </c>
      <c r="AC92" s="111">
        <f>IF(ISBLANK(B92),0,IF(ISNA(VLOOKUP(B92,'Form LTAHO General'!$B:$B,1,FALSE)),1,0))</f>
        <v>0</v>
      </c>
      <c r="AD92" s="111">
        <f>IF(ISBLANK(F92),0,IF(ISNA(VLOOKUP(F92,'Form LTAHO Dropdowns (Hidden)'!$E$1:$E$13,1,FALSE)),1,0))</f>
        <v>0</v>
      </c>
      <c r="AE92" s="111">
        <f>IF(ISBLANK(I92),0,IF(ISNA(VLOOKUP(I92,'Form LTAHO Dropdowns (Hidden)'!$F$1:$F$11,1,FALSE)),1,0))</f>
        <v>0</v>
      </c>
      <c r="AF92" s="111">
        <f>IF(ISBLANK(L92),0,IF(ISNA(VLOOKUP(L92,'Form LTAHO Dropdowns (Hidden)'!$G$1:$G$23,1,FALSE)),1,0))</f>
        <v>0</v>
      </c>
      <c r="AG92" s="111">
        <f>IF(ISBLANK(P92),0,IF(ISNA(VLOOKUP(P92,'Form LTAHO Dropdowns (Hidden)'!$L$1:$L$5,1,FALSE)),1,0))</f>
        <v>0</v>
      </c>
      <c r="AH92" s="111" t="str">
        <f t="shared" si="19"/>
        <v/>
      </c>
      <c r="AI92" s="111">
        <f>IF(ISBLANK(AH92),0,IF(ISNA(VLOOKUP(AH92,'Form LTAHO Investigation'!$R:$R,1,FALSE)),1,0))</f>
        <v>0</v>
      </c>
    </row>
    <row r="93" spans="2:35" x14ac:dyDescent="0.25">
      <c r="B93" s="12"/>
      <c r="C93" s="12"/>
      <c r="D93" s="32"/>
      <c r="E93" s="35"/>
      <c r="F93" s="12"/>
      <c r="G93" s="12"/>
      <c r="H93" s="12"/>
      <c r="I93" s="12"/>
      <c r="J93" s="12"/>
      <c r="K93" s="12"/>
      <c r="L93" s="12"/>
      <c r="M93" s="12"/>
      <c r="N93" s="12"/>
      <c r="O93" s="36"/>
      <c r="P93" s="12"/>
      <c r="T93" s="120">
        <f t="shared" si="10"/>
        <v>0</v>
      </c>
      <c r="U93" s="120">
        <f t="shared" si="11"/>
        <v>0</v>
      </c>
      <c r="V93" s="120">
        <f t="shared" si="12"/>
        <v>0</v>
      </c>
      <c r="W93" s="120">
        <f t="shared" si="13"/>
        <v>0</v>
      </c>
      <c r="X93" s="120">
        <f t="shared" si="14"/>
        <v>0</v>
      </c>
      <c r="Y93" s="111">
        <f t="shared" si="15"/>
        <v>0</v>
      </c>
      <c r="Z93" s="111">
        <f t="shared" si="16"/>
        <v>0</v>
      </c>
      <c r="AA93" s="111">
        <f t="shared" si="17"/>
        <v>0</v>
      </c>
      <c r="AB93" s="111">
        <f t="shared" si="18"/>
        <v>0</v>
      </c>
      <c r="AC93" s="111">
        <f>IF(ISBLANK(B93),0,IF(ISNA(VLOOKUP(B93,'Form LTAHO General'!$B:$B,1,FALSE)),1,0))</f>
        <v>0</v>
      </c>
      <c r="AD93" s="111">
        <f>IF(ISBLANK(F93),0,IF(ISNA(VLOOKUP(F93,'Form LTAHO Dropdowns (Hidden)'!$E$1:$E$13,1,FALSE)),1,0))</f>
        <v>0</v>
      </c>
      <c r="AE93" s="111">
        <f>IF(ISBLANK(I93),0,IF(ISNA(VLOOKUP(I93,'Form LTAHO Dropdowns (Hidden)'!$F$1:$F$11,1,FALSE)),1,0))</f>
        <v>0</v>
      </c>
      <c r="AF93" s="111">
        <f>IF(ISBLANK(L93),0,IF(ISNA(VLOOKUP(L93,'Form LTAHO Dropdowns (Hidden)'!$G$1:$G$23,1,FALSE)),1,0))</f>
        <v>0</v>
      </c>
      <c r="AG93" s="111">
        <f>IF(ISBLANK(P93),0,IF(ISNA(VLOOKUP(P93,'Form LTAHO Dropdowns (Hidden)'!$L$1:$L$5,1,FALSE)),1,0))</f>
        <v>0</v>
      </c>
      <c r="AH93" s="111" t="str">
        <f t="shared" si="19"/>
        <v/>
      </c>
      <c r="AI93" s="111">
        <f>IF(ISBLANK(AH93),0,IF(ISNA(VLOOKUP(AH93,'Form LTAHO Investigation'!$R:$R,1,FALSE)),1,0))</f>
        <v>0</v>
      </c>
    </row>
    <row r="94" spans="2:35" x14ac:dyDescent="0.25">
      <c r="B94" s="12"/>
      <c r="C94" s="12"/>
      <c r="D94" s="32"/>
      <c r="E94" s="35"/>
      <c r="F94" s="12"/>
      <c r="G94" s="12"/>
      <c r="H94" s="12"/>
      <c r="I94" s="12"/>
      <c r="J94" s="12"/>
      <c r="K94" s="12"/>
      <c r="L94" s="12"/>
      <c r="M94" s="12"/>
      <c r="N94" s="12"/>
      <c r="O94" s="36"/>
      <c r="P94" s="12"/>
      <c r="T94" s="120">
        <f t="shared" si="10"/>
        <v>0</v>
      </c>
      <c r="U94" s="120">
        <f t="shared" si="11"/>
        <v>0</v>
      </c>
      <c r="V94" s="120">
        <f t="shared" si="12"/>
        <v>0</v>
      </c>
      <c r="W94" s="120">
        <f t="shared" si="13"/>
        <v>0</v>
      </c>
      <c r="X94" s="120">
        <f t="shared" si="14"/>
        <v>0</v>
      </c>
      <c r="Y94" s="111">
        <f t="shared" si="15"/>
        <v>0</v>
      </c>
      <c r="Z94" s="111">
        <f t="shared" si="16"/>
        <v>0</v>
      </c>
      <c r="AA94" s="111">
        <f t="shared" si="17"/>
        <v>0</v>
      </c>
      <c r="AB94" s="111">
        <f t="shared" si="18"/>
        <v>0</v>
      </c>
      <c r="AC94" s="111">
        <f>IF(ISBLANK(B94),0,IF(ISNA(VLOOKUP(B94,'Form LTAHO General'!$B:$B,1,FALSE)),1,0))</f>
        <v>0</v>
      </c>
      <c r="AD94" s="111">
        <f>IF(ISBLANK(F94),0,IF(ISNA(VLOOKUP(F94,'Form LTAHO Dropdowns (Hidden)'!$E$1:$E$13,1,FALSE)),1,0))</f>
        <v>0</v>
      </c>
      <c r="AE94" s="111">
        <f>IF(ISBLANK(I94),0,IF(ISNA(VLOOKUP(I94,'Form LTAHO Dropdowns (Hidden)'!$F$1:$F$11,1,FALSE)),1,0))</f>
        <v>0</v>
      </c>
      <c r="AF94" s="111">
        <f>IF(ISBLANK(L94),0,IF(ISNA(VLOOKUP(L94,'Form LTAHO Dropdowns (Hidden)'!$G$1:$G$23,1,FALSE)),1,0))</f>
        <v>0</v>
      </c>
      <c r="AG94" s="111">
        <f>IF(ISBLANK(P94),0,IF(ISNA(VLOOKUP(P94,'Form LTAHO Dropdowns (Hidden)'!$L$1:$L$5,1,FALSE)),1,0))</f>
        <v>0</v>
      </c>
      <c r="AH94" s="111" t="str">
        <f t="shared" si="19"/>
        <v/>
      </c>
      <c r="AI94" s="111">
        <f>IF(ISBLANK(AH94),0,IF(ISNA(VLOOKUP(AH94,'Form LTAHO Investigation'!$R:$R,1,FALSE)),1,0))</f>
        <v>0</v>
      </c>
    </row>
    <row r="95" spans="2:35" x14ac:dyDescent="0.25">
      <c r="B95" s="12"/>
      <c r="C95" s="12"/>
      <c r="D95" s="32"/>
      <c r="E95" s="35"/>
      <c r="F95" s="12"/>
      <c r="G95" s="12"/>
      <c r="H95" s="12"/>
      <c r="I95" s="12"/>
      <c r="J95" s="12"/>
      <c r="K95" s="12"/>
      <c r="L95" s="12"/>
      <c r="M95" s="12"/>
      <c r="N95" s="12"/>
      <c r="O95" s="36"/>
      <c r="P95" s="12"/>
      <c r="T95" s="120">
        <f t="shared" si="10"/>
        <v>0</v>
      </c>
      <c r="U95" s="120">
        <f t="shared" si="11"/>
        <v>0</v>
      </c>
      <c r="V95" s="120">
        <f t="shared" si="12"/>
        <v>0</v>
      </c>
      <c r="W95" s="120">
        <f t="shared" si="13"/>
        <v>0</v>
      </c>
      <c r="X95" s="120">
        <f t="shared" si="14"/>
        <v>0</v>
      </c>
      <c r="Y95" s="111">
        <f t="shared" si="15"/>
        <v>0</v>
      </c>
      <c r="Z95" s="111">
        <f t="shared" si="16"/>
        <v>0</v>
      </c>
      <c r="AA95" s="111">
        <f t="shared" si="17"/>
        <v>0</v>
      </c>
      <c r="AB95" s="111">
        <f t="shared" si="18"/>
        <v>0</v>
      </c>
      <c r="AC95" s="111">
        <f>IF(ISBLANK(B95),0,IF(ISNA(VLOOKUP(B95,'Form LTAHO General'!$B:$B,1,FALSE)),1,0))</f>
        <v>0</v>
      </c>
      <c r="AD95" s="111">
        <f>IF(ISBLANK(F95),0,IF(ISNA(VLOOKUP(F95,'Form LTAHO Dropdowns (Hidden)'!$E$1:$E$13,1,FALSE)),1,0))</f>
        <v>0</v>
      </c>
      <c r="AE95" s="111">
        <f>IF(ISBLANK(I95),0,IF(ISNA(VLOOKUP(I95,'Form LTAHO Dropdowns (Hidden)'!$F$1:$F$11,1,FALSE)),1,0))</f>
        <v>0</v>
      </c>
      <c r="AF95" s="111">
        <f>IF(ISBLANK(L95),0,IF(ISNA(VLOOKUP(L95,'Form LTAHO Dropdowns (Hidden)'!$G$1:$G$23,1,FALSE)),1,0))</f>
        <v>0</v>
      </c>
      <c r="AG95" s="111">
        <f>IF(ISBLANK(P95),0,IF(ISNA(VLOOKUP(P95,'Form LTAHO Dropdowns (Hidden)'!$L$1:$L$5,1,FALSE)),1,0))</f>
        <v>0</v>
      </c>
      <c r="AH95" s="111" t="str">
        <f t="shared" si="19"/>
        <v/>
      </c>
      <c r="AI95" s="111">
        <f>IF(ISBLANK(AH95),0,IF(ISNA(VLOOKUP(AH95,'Form LTAHO Investigation'!$R:$R,1,FALSE)),1,0))</f>
        <v>0</v>
      </c>
    </row>
    <row r="96" spans="2:35" x14ac:dyDescent="0.25">
      <c r="B96" s="12"/>
      <c r="C96" s="12"/>
      <c r="D96" s="32"/>
      <c r="E96" s="35"/>
      <c r="F96" s="12"/>
      <c r="G96" s="12"/>
      <c r="H96" s="12"/>
      <c r="I96" s="12"/>
      <c r="J96" s="12"/>
      <c r="K96" s="12"/>
      <c r="L96" s="12"/>
      <c r="M96" s="12"/>
      <c r="N96" s="12"/>
      <c r="O96" s="36"/>
      <c r="P96" s="12"/>
      <c r="T96" s="120">
        <f t="shared" si="10"/>
        <v>0</v>
      </c>
      <c r="U96" s="120">
        <f t="shared" si="11"/>
        <v>0</v>
      </c>
      <c r="V96" s="120">
        <f t="shared" si="12"/>
        <v>0</v>
      </c>
      <c r="W96" s="120">
        <f t="shared" si="13"/>
        <v>0</v>
      </c>
      <c r="X96" s="120">
        <f t="shared" si="14"/>
        <v>0</v>
      </c>
      <c r="Y96" s="111">
        <f t="shared" si="15"/>
        <v>0</v>
      </c>
      <c r="Z96" s="111">
        <f t="shared" si="16"/>
        <v>0</v>
      </c>
      <c r="AA96" s="111">
        <f t="shared" si="17"/>
        <v>0</v>
      </c>
      <c r="AB96" s="111">
        <f t="shared" si="18"/>
        <v>0</v>
      </c>
      <c r="AC96" s="111">
        <f>IF(ISBLANK(B96),0,IF(ISNA(VLOOKUP(B96,'Form LTAHO General'!$B:$B,1,FALSE)),1,0))</f>
        <v>0</v>
      </c>
      <c r="AD96" s="111">
        <f>IF(ISBLANK(F96),0,IF(ISNA(VLOOKUP(F96,'Form LTAHO Dropdowns (Hidden)'!$E$1:$E$13,1,FALSE)),1,0))</f>
        <v>0</v>
      </c>
      <c r="AE96" s="111">
        <f>IF(ISBLANK(I96),0,IF(ISNA(VLOOKUP(I96,'Form LTAHO Dropdowns (Hidden)'!$F$1:$F$11,1,FALSE)),1,0))</f>
        <v>0</v>
      </c>
      <c r="AF96" s="111">
        <f>IF(ISBLANK(L96),0,IF(ISNA(VLOOKUP(L96,'Form LTAHO Dropdowns (Hidden)'!$G$1:$G$23,1,FALSE)),1,0))</f>
        <v>0</v>
      </c>
      <c r="AG96" s="111">
        <f>IF(ISBLANK(P96),0,IF(ISNA(VLOOKUP(P96,'Form LTAHO Dropdowns (Hidden)'!$L$1:$L$5,1,FALSE)),1,0))</f>
        <v>0</v>
      </c>
      <c r="AH96" s="111" t="str">
        <f t="shared" si="19"/>
        <v/>
      </c>
      <c r="AI96" s="111">
        <f>IF(ISBLANK(AH96),0,IF(ISNA(VLOOKUP(AH96,'Form LTAHO Investigation'!$R:$R,1,FALSE)),1,0))</f>
        <v>0</v>
      </c>
    </row>
    <row r="97" spans="2:35" x14ac:dyDescent="0.25">
      <c r="B97" s="12"/>
      <c r="C97" s="12"/>
      <c r="D97" s="32"/>
      <c r="E97" s="35"/>
      <c r="F97" s="12"/>
      <c r="G97" s="12"/>
      <c r="H97" s="12"/>
      <c r="I97" s="12"/>
      <c r="J97" s="12"/>
      <c r="K97" s="12"/>
      <c r="L97" s="12"/>
      <c r="M97" s="12"/>
      <c r="N97" s="12"/>
      <c r="O97" s="36"/>
      <c r="P97" s="12"/>
      <c r="T97" s="120">
        <f t="shared" si="10"/>
        <v>0</v>
      </c>
      <c r="U97" s="120">
        <f t="shared" si="11"/>
        <v>0</v>
      </c>
      <c r="V97" s="120">
        <f t="shared" si="12"/>
        <v>0</v>
      </c>
      <c r="W97" s="120">
        <f t="shared" si="13"/>
        <v>0</v>
      </c>
      <c r="X97" s="120">
        <f t="shared" si="14"/>
        <v>0</v>
      </c>
      <c r="Y97" s="111">
        <f t="shared" si="15"/>
        <v>0</v>
      </c>
      <c r="Z97" s="111">
        <f t="shared" si="16"/>
        <v>0</v>
      </c>
      <c r="AA97" s="111">
        <f t="shared" si="17"/>
        <v>0</v>
      </c>
      <c r="AB97" s="111">
        <f t="shared" si="18"/>
        <v>0</v>
      </c>
      <c r="AC97" s="111">
        <f>IF(ISBLANK(B97),0,IF(ISNA(VLOOKUP(B97,'Form LTAHO General'!$B:$B,1,FALSE)),1,0))</f>
        <v>0</v>
      </c>
      <c r="AD97" s="111">
        <f>IF(ISBLANK(F97),0,IF(ISNA(VLOOKUP(F97,'Form LTAHO Dropdowns (Hidden)'!$E$1:$E$13,1,FALSE)),1,0))</f>
        <v>0</v>
      </c>
      <c r="AE97" s="111">
        <f>IF(ISBLANK(I97),0,IF(ISNA(VLOOKUP(I97,'Form LTAHO Dropdowns (Hidden)'!$F$1:$F$11,1,FALSE)),1,0))</f>
        <v>0</v>
      </c>
      <c r="AF97" s="111">
        <f>IF(ISBLANK(L97),0,IF(ISNA(VLOOKUP(L97,'Form LTAHO Dropdowns (Hidden)'!$G$1:$G$23,1,FALSE)),1,0))</f>
        <v>0</v>
      </c>
      <c r="AG97" s="111">
        <f>IF(ISBLANK(P97),0,IF(ISNA(VLOOKUP(P97,'Form LTAHO Dropdowns (Hidden)'!$L$1:$L$5,1,FALSE)),1,0))</f>
        <v>0</v>
      </c>
      <c r="AH97" s="111" t="str">
        <f t="shared" si="19"/>
        <v/>
      </c>
      <c r="AI97" s="111">
        <f>IF(ISBLANK(AH97),0,IF(ISNA(VLOOKUP(AH97,'Form LTAHO Investigation'!$R:$R,1,FALSE)),1,0))</f>
        <v>0</v>
      </c>
    </row>
    <row r="98" spans="2:35" x14ac:dyDescent="0.25">
      <c r="B98" s="12"/>
      <c r="C98" s="12"/>
      <c r="D98" s="32"/>
      <c r="E98" s="35"/>
      <c r="F98" s="12"/>
      <c r="G98" s="12"/>
      <c r="H98" s="12"/>
      <c r="I98" s="12"/>
      <c r="J98" s="12"/>
      <c r="K98" s="12"/>
      <c r="L98" s="12"/>
      <c r="M98" s="12"/>
      <c r="N98" s="12"/>
      <c r="O98" s="36"/>
      <c r="P98" s="12"/>
      <c r="T98" s="120">
        <f t="shared" si="10"/>
        <v>0</v>
      </c>
      <c r="U98" s="120">
        <f t="shared" si="11"/>
        <v>0</v>
      </c>
      <c r="V98" s="120">
        <f t="shared" si="12"/>
        <v>0</v>
      </c>
      <c r="W98" s="120">
        <f t="shared" si="13"/>
        <v>0</v>
      </c>
      <c r="X98" s="120">
        <f t="shared" si="14"/>
        <v>0</v>
      </c>
      <c r="Y98" s="111">
        <f t="shared" si="15"/>
        <v>0</v>
      </c>
      <c r="Z98" s="111">
        <f t="shared" si="16"/>
        <v>0</v>
      </c>
      <c r="AA98" s="111">
        <f t="shared" si="17"/>
        <v>0</v>
      </c>
      <c r="AB98" s="111">
        <f t="shared" si="18"/>
        <v>0</v>
      </c>
      <c r="AC98" s="111">
        <f>IF(ISBLANK(B98),0,IF(ISNA(VLOOKUP(B98,'Form LTAHO General'!$B:$B,1,FALSE)),1,0))</f>
        <v>0</v>
      </c>
      <c r="AD98" s="111">
        <f>IF(ISBLANK(F98),0,IF(ISNA(VLOOKUP(F98,'Form LTAHO Dropdowns (Hidden)'!$E$1:$E$13,1,FALSE)),1,0))</f>
        <v>0</v>
      </c>
      <c r="AE98" s="111">
        <f>IF(ISBLANK(I98),0,IF(ISNA(VLOOKUP(I98,'Form LTAHO Dropdowns (Hidden)'!$F$1:$F$11,1,FALSE)),1,0))</f>
        <v>0</v>
      </c>
      <c r="AF98" s="111">
        <f>IF(ISBLANK(L98),0,IF(ISNA(VLOOKUP(L98,'Form LTAHO Dropdowns (Hidden)'!$G$1:$G$23,1,FALSE)),1,0))</f>
        <v>0</v>
      </c>
      <c r="AG98" s="111">
        <f>IF(ISBLANK(P98),0,IF(ISNA(VLOOKUP(P98,'Form LTAHO Dropdowns (Hidden)'!$L$1:$L$5,1,FALSE)),1,0))</f>
        <v>0</v>
      </c>
      <c r="AH98" s="111" t="str">
        <f t="shared" si="19"/>
        <v/>
      </c>
      <c r="AI98" s="111">
        <f>IF(ISBLANK(AH98),0,IF(ISNA(VLOOKUP(AH98,'Form LTAHO Investigation'!$R:$R,1,FALSE)),1,0))</f>
        <v>0</v>
      </c>
    </row>
    <row r="99" spans="2:35" x14ac:dyDescent="0.25">
      <c r="B99" s="12"/>
      <c r="C99" s="12"/>
      <c r="D99" s="32"/>
      <c r="E99" s="35"/>
      <c r="F99" s="12"/>
      <c r="G99" s="12"/>
      <c r="H99" s="12"/>
      <c r="I99" s="12"/>
      <c r="J99" s="12"/>
      <c r="K99" s="12"/>
      <c r="L99" s="12"/>
      <c r="M99" s="12"/>
      <c r="N99" s="12"/>
      <c r="O99" s="36"/>
      <c r="P99" s="12"/>
      <c r="T99" s="120">
        <f t="shared" si="10"/>
        <v>0</v>
      </c>
      <c r="U99" s="120">
        <f t="shared" si="11"/>
        <v>0</v>
      </c>
      <c r="V99" s="120">
        <f t="shared" si="12"/>
        <v>0</v>
      </c>
      <c r="W99" s="120">
        <f t="shared" si="13"/>
        <v>0</v>
      </c>
      <c r="X99" s="120">
        <f t="shared" si="14"/>
        <v>0</v>
      </c>
      <c r="Y99" s="111">
        <f t="shared" si="15"/>
        <v>0</v>
      </c>
      <c r="Z99" s="111">
        <f t="shared" si="16"/>
        <v>0</v>
      </c>
      <c r="AA99" s="111">
        <f t="shared" si="17"/>
        <v>0</v>
      </c>
      <c r="AB99" s="111">
        <f t="shared" si="18"/>
        <v>0</v>
      </c>
      <c r="AC99" s="111">
        <f>IF(ISBLANK(B99),0,IF(ISNA(VLOOKUP(B99,'Form LTAHO General'!$B:$B,1,FALSE)),1,0))</f>
        <v>0</v>
      </c>
      <c r="AD99" s="111">
        <f>IF(ISBLANK(F99),0,IF(ISNA(VLOOKUP(F99,'Form LTAHO Dropdowns (Hidden)'!$E$1:$E$13,1,FALSE)),1,0))</f>
        <v>0</v>
      </c>
      <c r="AE99" s="111">
        <f>IF(ISBLANK(I99),0,IF(ISNA(VLOOKUP(I99,'Form LTAHO Dropdowns (Hidden)'!$F$1:$F$11,1,FALSE)),1,0))</f>
        <v>0</v>
      </c>
      <c r="AF99" s="111">
        <f>IF(ISBLANK(L99),0,IF(ISNA(VLOOKUP(L99,'Form LTAHO Dropdowns (Hidden)'!$G$1:$G$23,1,FALSE)),1,0))</f>
        <v>0</v>
      </c>
      <c r="AG99" s="111">
        <f>IF(ISBLANK(P99),0,IF(ISNA(VLOOKUP(P99,'Form LTAHO Dropdowns (Hidden)'!$L$1:$L$5,1,FALSE)),1,0))</f>
        <v>0</v>
      </c>
      <c r="AH99" s="111" t="str">
        <f t="shared" si="19"/>
        <v/>
      </c>
      <c r="AI99" s="111">
        <f>IF(ISBLANK(AH99),0,IF(ISNA(VLOOKUP(AH99,'Form LTAHO Investigation'!$R:$R,1,FALSE)),1,0))</f>
        <v>0</v>
      </c>
    </row>
    <row r="100" spans="2:35" x14ac:dyDescent="0.25">
      <c r="B100" s="12"/>
      <c r="C100" s="12"/>
      <c r="D100" s="32"/>
      <c r="E100" s="35"/>
      <c r="F100" s="12"/>
      <c r="G100" s="12"/>
      <c r="H100" s="12"/>
      <c r="I100" s="12"/>
      <c r="J100" s="12"/>
      <c r="K100" s="12"/>
      <c r="L100" s="12"/>
      <c r="M100" s="12"/>
      <c r="N100" s="12"/>
      <c r="O100" s="36"/>
      <c r="P100" s="12"/>
      <c r="T100" s="120">
        <f t="shared" si="10"/>
        <v>0</v>
      </c>
      <c r="U100" s="120">
        <f t="shared" si="11"/>
        <v>0</v>
      </c>
      <c r="V100" s="120">
        <f t="shared" si="12"/>
        <v>0</v>
      </c>
      <c r="W100" s="120">
        <f t="shared" si="13"/>
        <v>0</v>
      </c>
      <c r="X100" s="120">
        <f t="shared" si="14"/>
        <v>0</v>
      </c>
      <c r="Y100" s="111">
        <f t="shared" si="15"/>
        <v>0</v>
      </c>
      <c r="Z100" s="111">
        <f t="shared" si="16"/>
        <v>0</v>
      </c>
      <c r="AA100" s="111">
        <f t="shared" si="17"/>
        <v>0</v>
      </c>
      <c r="AB100" s="111">
        <f t="shared" si="18"/>
        <v>0</v>
      </c>
      <c r="AC100" s="111">
        <f>IF(ISBLANK(B100),0,IF(ISNA(VLOOKUP(B100,'Form LTAHO General'!$B:$B,1,FALSE)),1,0))</f>
        <v>0</v>
      </c>
      <c r="AD100" s="111">
        <f>IF(ISBLANK(F100),0,IF(ISNA(VLOOKUP(F100,'Form LTAHO Dropdowns (Hidden)'!$E$1:$E$13,1,FALSE)),1,0))</f>
        <v>0</v>
      </c>
      <c r="AE100" s="111">
        <f>IF(ISBLANK(I100),0,IF(ISNA(VLOOKUP(I100,'Form LTAHO Dropdowns (Hidden)'!$F$1:$F$11,1,FALSE)),1,0))</f>
        <v>0</v>
      </c>
      <c r="AF100" s="111">
        <f>IF(ISBLANK(L100),0,IF(ISNA(VLOOKUP(L100,'Form LTAHO Dropdowns (Hidden)'!$G$1:$G$23,1,FALSE)),1,0))</f>
        <v>0</v>
      </c>
      <c r="AG100" s="111">
        <f>IF(ISBLANK(P100),0,IF(ISNA(VLOOKUP(P100,'Form LTAHO Dropdowns (Hidden)'!$L$1:$L$5,1,FALSE)),1,0))</f>
        <v>0</v>
      </c>
      <c r="AH100" s="111" t="str">
        <f t="shared" si="19"/>
        <v/>
      </c>
      <c r="AI100" s="111">
        <f>IF(ISBLANK(AH100),0,IF(ISNA(VLOOKUP(AH100,'Form LTAHO Investigation'!$R:$R,1,FALSE)),1,0))</f>
        <v>0</v>
      </c>
    </row>
    <row r="101" spans="2:35" x14ac:dyDescent="0.25">
      <c r="B101" s="12"/>
      <c r="C101" s="12"/>
      <c r="D101" s="32"/>
      <c r="E101" s="35"/>
      <c r="F101" s="12"/>
      <c r="G101" s="12"/>
      <c r="H101" s="12"/>
      <c r="I101" s="12"/>
      <c r="J101" s="12"/>
      <c r="K101" s="12"/>
      <c r="L101" s="12"/>
      <c r="M101" s="12"/>
      <c r="N101" s="12"/>
      <c r="O101" s="36"/>
      <c r="P101" s="12"/>
      <c r="T101" s="120">
        <f t="shared" si="10"/>
        <v>0</v>
      </c>
      <c r="U101" s="120">
        <f t="shared" si="11"/>
        <v>0</v>
      </c>
      <c r="V101" s="120">
        <f t="shared" si="12"/>
        <v>0</v>
      </c>
      <c r="W101" s="120">
        <f t="shared" si="13"/>
        <v>0</v>
      </c>
      <c r="X101" s="120">
        <f t="shared" si="14"/>
        <v>0</v>
      </c>
      <c r="Y101" s="111">
        <f t="shared" si="15"/>
        <v>0</v>
      </c>
      <c r="Z101" s="111">
        <f t="shared" si="16"/>
        <v>0</v>
      </c>
      <c r="AA101" s="111">
        <f t="shared" si="17"/>
        <v>0</v>
      </c>
      <c r="AB101" s="111">
        <f t="shared" si="18"/>
        <v>0</v>
      </c>
      <c r="AC101" s="111">
        <f>IF(ISBLANK(B101),0,IF(ISNA(VLOOKUP(B101,'Form LTAHO General'!$B:$B,1,FALSE)),1,0))</f>
        <v>0</v>
      </c>
      <c r="AD101" s="111">
        <f>IF(ISBLANK(F101),0,IF(ISNA(VLOOKUP(F101,'Form LTAHO Dropdowns (Hidden)'!$E$1:$E$13,1,FALSE)),1,0))</f>
        <v>0</v>
      </c>
      <c r="AE101" s="111">
        <f>IF(ISBLANK(I101),0,IF(ISNA(VLOOKUP(I101,'Form LTAHO Dropdowns (Hidden)'!$F$1:$F$11,1,FALSE)),1,0))</f>
        <v>0</v>
      </c>
      <c r="AF101" s="111">
        <f>IF(ISBLANK(L101),0,IF(ISNA(VLOOKUP(L101,'Form LTAHO Dropdowns (Hidden)'!$G$1:$G$23,1,FALSE)),1,0))</f>
        <v>0</v>
      </c>
      <c r="AG101" s="111">
        <f>IF(ISBLANK(P101),0,IF(ISNA(VLOOKUP(P101,'Form LTAHO Dropdowns (Hidden)'!$L$1:$L$5,1,FALSE)),1,0))</f>
        <v>0</v>
      </c>
      <c r="AH101" s="111" t="str">
        <f t="shared" si="19"/>
        <v/>
      </c>
      <c r="AI101" s="111">
        <f>IF(ISBLANK(AH101),0,IF(ISNA(VLOOKUP(AH101,'Form LTAHO Investigation'!$R:$R,1,FALSE)),1,0))</f>
        <v>0</v>
      </c>
    </row>
    <row r="102" spans="2:35" x14ac:dyDescent="0.25">
      <c r="B102" s="12"/>
      <c r="C102" s="12"/>
      <c r="D102" s="32"/>
      <c r="E102" s="35"/>
      <c r="F102" s="12"/>
      <c r="G102" s="12"/>
      <c r="H102" s="12"/>
      <c r="I102" s="12"/>
      <c r="J102" s="12"/>
      <c r="K102" s="12"/>
      <c r="L102" s="12"/>
      <c r="M102" s="12"/>
      <c r="N102" s="12"/>
      <c r="O102" s="36"/>
      <c r="P102" s="12"/>
      <c r="T102" s="120">
        <f t="shared" si="10"/>
        <v>0</v>
      </c>
      <c r="U102" s="120">
        <f t="shared" si="11"/>
        <v>0</v>
      </c>
      <c r="V102" s="120">
        <f t="shared" si="12"/>
        <v>0</v>
      </c>
      <c r="W102" s="120">
        <f t="shared" si="13"/>
        <v>0</v>
      </c>
      <c r="X102" s="120">
        <f t="shared" si="14"/>
        <v>0</v>
      </c>
      <c r="Y102" s="111">
        <f t="shared" si="15"/>
        <v>0</v>
      </c>
      <c r="Z102" s="111">
        <f t="shared" si="16"/>
        <v>0</v>
      </c>
      <c r="AA102" s="111">
        <f t="shared" si="17"/>
        <v>0</v>
      </c>
      <c r="AB102" s="111">
        <f t="shared" si="18"/>
        <v>0</v>
      </c>
      <c r="AC102" s="111">
        <f>IF(ISBLANK(B102),0,IF(ISNA(VLOOKUP(B102,'Form LTAHO General'!$B:$B,1,FALSE)),1,0))</f>
        <v>0</v>
      </c>
      <c r="AD102" s="111">
        <f>IF(ISBLANK(F102),0,IF(ISNA(VLOOKUP(F102,'Form LTAHO Dropdowns (Hidden)'!$E$1:$E$13,1,FALSE)),1,0))</f>
        <v>0</v>
      </c>
      <c r="AE102" s="111">
        <f>IF(ISBLANK(I102),0,IF(ISNA(VLOOKUP(I102,'Form LTAHO Dropdowns (Hidden)'!$F$1:$F$11,1,FALSE)),1,0))</f>
        <v>0</v>
      </c>
      <c r="AF102" s="111">
        <f>IF(ISBLANK(L102),0,IF(ISNA(VLOOKUP(L102,'Form LTAHO Dropdowns (Hidden)'!$G$1:$G$23,1,FALSE)),1,0))</f>
        <v>0</v>
      </c>
      <c r="AG102" s="111">
        <f>IF(ISBLANK(P102),0,IF(ISNA(VLOOKUP(P102,'Form LTAHO Dropdowns (Hidden)'!$L$1:$L$5,1,FALSE)),1,0))</f>
        <v>0</v>
      </c>
      <c r="AH102" s="111" t="str">
        <f t="shared" si="19"/>
        <v/>
      </c>
      <c r="AI102" s="111">
        <f>IF(ISBLANK(AH102),0,IF(ISNA(VLOOKUP(AH102,'Form LTAHO Investigation'!$R:$R,1,FALSE)),1,0))</f>
        <v>0</v>
      </c>
    </row>
    <row r="103" spans="2:35" x14ac:dyDescent="0.25">
      <c r="B103" s="12"/>
      <c r="C103" s="12"/>
      <c r="D103" s="32"/>
      <c r="E103" s="35"/>
      <c r="F103" s="12"/>
      <c r="G103" s="12"/>
      <c r="H103" s="12"/>
      <c r="I103" s="12"/>
      <c r="J103" s="12"/>
      <c r="K103" s="12"/>
      <c r="L103" s="12"/>
      <c r="M103" s="12"/>
      <c r="N103" s="12"/>
      <c r="O103" s="36"/>
      <c r="P103" s="12"/>
      <c r="T103" s="120">
        <f t="shared" si="10"/>
        <v>0</v>
      </c>
      <c r="U103" s="120">
        <f t="shared" si="11"/>
        <v>0</v>
      </c>
      <c r="V103" s="120">
        <f t="shared" si="12"/>
        <v>0</v>
      </c>
      <c r="W103" s="120">
        <f t="shared" si="13"/>
        <v>0</v>
      </c>
      <c r="X103" s="120">
        <f t="shared" si="14"/>
        <v>0</v>
      </c>
      <c r="Y103" s="111">
        <f t="shared" si="15"/>
        <v>0</v>
      </c>
      <c r="Z103" s="111">
        <f t="shared" si="16"/>
        <v>0</v>
      </c>
      <c r="AA103" s="111">
        <f t="shared" si="17"/>
        <v>0</v>
      </c>
      <c r="AB103" s="111">
        <f t="shared" si="18"/>
        <v>0</v>
      </c>
      <c r="AC103" s="111">
        <f>IF(ISBLANK(B103),0,IF(ISNA(VLOOKUP(B103,'Form LTAHO General'!$B:$B,1,FALSE)),1,0))</f>
        <v>0</v>
      </c>
      <c r="AD103" s="111">
        <f>IF(ISBLANK(F103),0,IF(ISNA(VLOOKUP(F103,'Form LTAHO Dropdowns (Hidden)'!$E$1:$E$13,1,FALSE)),1,0))</f>
        <v>0</v>
      </c>
      <c r="AE103" s="111">
        <f>IF(ISBLANK(I103),0,IF(ISNA(VLOOKUP(I103,'Form LTAHO Dropdowns (Hidden)'!$F$1:$F$11,1,FALSE)),1,0))</f>
        <v>0</v>
      </c>
      <c r="AF103" s="111">
        <f>IF(ISBLANK(L103),0,IF(ISNA(VLOOKUP(L103,'Form LTAHO Dropdowns (Hidden)'!$G$1:$G$23,1,FALSE)),1,0))</f>
        <v>0</v>
      </c>
      <c r="AG103" s="111">
        <f>IF(ISBLANK(P103),0,IF(ISNA(VLOOKUP(P103,'Form LTAHO Dropdowns (Hidden)'!$L$1:$L$5,1,FALSE)),1,0))</f>
        <v>0</v>
      </c>
      <c r="AH103" s="111" t="str">
        <f t="shared" si="19"/>
        <v/>
      </c>
      <c r="AI103" s="111">
        <f>IF(ISBLANK(AH103),0,IF(ISNA(VLOOKUP(AH103,'Form LTAHO Investigation'!$R:$R,1,FALSE)),1,0))</f>
        <v>0</v>
      </c>
    </row>
    <row r="104" spans="2:35" x14ac:dyDescent="0.25">
      <c r="B104" s="12"/>
      <c r="C104" s="12"/>
      <c r="D104" s="32"/>
      <c r="E104" s="35"/>
      <c r="F104" s="12"/>
      <c r="G104" s="12"/>
      <c r="H104" s="12"/>
      <c r="I104" s="12"/>
      <c r="J104" s="12"/>
      <c r="K104" s="12"/>
      <c r="L104" s="12"/>
      <c r="M104" s="12"/>
      <c r="N104" s="12"/>
      <c r="O104" s="36"/>
      <c r="P104" s="12"/>
      <c r="T104" s="120">
        <f t="shared" si="10"/>
        <v>0</v>
      </c>
      <c r="U104" s="120">
        <f t="shared" si="11"/>
        <v>0</v>
      </c>
      <c r="V104" s="120">
        <f t="shared" si="12"/>
        <v>0</v>
      </c>
      <c r="W104" s="120">
        <f t="shared" si="13"/>
        <v>0</v>
      </c>
      <c r="X104" s="120">
        <f t="shared" si="14"/>
        <v>0</v>
      </c>
      <c r="Y104" s="111">
        <f t="shared" si="15"/>
        <v>0</v>
      </c>
      <c r="Z104" s="111">
        <f t="shared" si="16"/>
        <v>0</v>
      </c>
      <c r="AA104" s="111">
        <f t="shared" si="17"/>
        <v>0</v>
      </c>
      <c r="AB104" s="111">
        <f t="shared" si="18"/>
        <v>0</v>
      </c>
      <c r="AC104" s="111">
        <f>IF(ISBLANK(B104),0,IF(ISNA(VLOOKUP(B104,'Form LTAHO General'!$B:$B,1,FALSE)),1,0))</f>
        <v>0</v>
      </c>
      <c r="AD104" s="111">
        <f>IF(ISBLANK(F104),0,IF(ISNA(VLOOKUP(F104,'Form LTAHO Dropdowns (Hidden)'!$E$1:$E$13,1,FALSE)),1,0))</f>
        <v>0</v>
      </c>
      <c r="AE104" s="111">
        <f>IF(ISBLANK(I104),0,IF(ISNA(VLOOKUP(I104,'Form LTAHO Dropdowns (Hidden)'!$F$1:$F$11,1,FALSE)),1,0))</f>
        <v>0</v>
      </c>
      <c r="AF104" s="111">
        <f>IF(ISBLANK(L104),0,IF(ISNA(VLOOKUP(L104,'Form LTAHO Dropdowns (Hidden)'!$G$1:$G$23,1,FALSE)),1,0))</f>
        <v>0</v>
      </c>
      <c r="AG104" s="111">
        <f>IF(ISBLANK(P104),0,IF(ISNA(VLOOKUP(P104,'Form LTAHO Dropdowns (Hidden)'!$L$1:$L$5,1,FALSE)),1,0))</f>
        <v>0</v>
      </c>
      <c r="AH104" s="111" t="str">
        <f t="shared" si="19"/>
        <v/>
      </c>
      <c r="AI104" s="111">
        <f>IF(ISBLANK(AH104),0,IF(ISNA(VLOOKUP(AH104,'Form LTAHO Investigation'!$R:$R,1,FALSE)),1,0))</f>
        <v>0</v>
      </c>
    </row>
    <row r="105" spans="2:35" x14ac:dyDescent="0.25">
      <c r="B105" s="12"/>
      <c r="C105" s="12"/>
      <c r="D105" s="32"/>
      <c r="E105" s="35"/>
      <c r="F105" s="12"/>
      <c r="G105" s="12"/>
      <c r="H105" s="12"/>
      <c r="I105" s="12"/>
      <c r="J105" s="12"/>
      <c r="K105" s="12"/>
      <c r="L105" s="12"/>
      <c r="M105" s="12"/>
      <c r="N105" s="12"/>
      <c r="O105" s="36"/>
      <c r="P105" s="12"/>
      <c r="T105" s="120">
        <f t="shared" si="10"/>
        <v>0</v>
      </c>
      <c r="U105" s="120">
        <f t="shared" si="11"/>
        <v>0</v>
      </c>
      <c r="V105" s="120">
        <f t="shared" si="12"/>
        <v>0</v>
      </c>
      <c r="W105" s="120">
        <f t="shared" si="13"/>
        <v>0</v>
      </c>
      <c r="X105" s="120">
        <f t="shared" si="14"/>
        <v>0</v>
      </c>
      <c r="Y105" s="111">
        <f t="shared" si="15"/>
        <v>0</v>
      </c>
      <c r="Z105" s="111">
        <f t="shared" si="16"/>
        <v>0</v>
      </c>
      <c r="AA105" s="111">
        <f t="shared" si="17"/>
        <v>0</v>
      </c>
      <c r="AB105" s="111">
        <f t="shared" si="18"/>
        <v>0</v>
      </c>
      <c r="AC105" s="111">
        <f>IF(ISBLANK(B105),0,IF(ISNA(VLOOKUP(B105,'Form LTAHO General'!$B:$B,1,FALSE)),1,0))</f>
        <v>0</v>
      </c>
      <c r="AD105" s="111">
        <f>IF(ISBLANK(F105),0,IF(ISNA(VLOOKUP(F105,'Form LTAHO Dropdowns (Hidden)'!$E$1:$E$13,1,FALSE)),1,0))</f>
        <v>0</v>
      </c>
      <c r="AE105" s="111">
        <f>IF(ISBLANK(I105),0,IF(ISNA(VLOOKUP(I105,'Form LTAHO Dropdowns (Hidden)'!$F$1:$F$11,1,FALSE)),1,0))</f>
        <v>0</v>
      </c>
      <c r="AF105" s="111">
        <f>IF(ISBLANK(L105),0,IF(ISNA(VLOOKUP(L105,'Form LTAHO Dropdowns (Hidden)'!$G$1:$G$23,1,FALSE)),1,0))</f>
        <v>0</v>
      </c>
      <c r="AG105" s="111">
        <f>IF(ISBLANK(P105),0,IF(ISNA(VLOOKUP(P105,'Form LTAHO Dropdowns (Hidden)'!$L$1:$L$5,1,FALSE)),1,0))</f>
        <v>0</v>
      </c>
      <c r="AH105" s="111" t="str">
        <f t="shared" si="19"/>
        <v/>
      </c>
      <c r="AI105" s="111">
        <f>IF(ISBLANK(AH105),0,IF(ISNA(VLOOKUP(AH105,'Form LTAHO Investigation'!$R:$R,1,FALSE)),1,0))</f>
        <v>0</v>
      </c>
    </row>
    <row r="106" spans="2:35" x14ac:dyDescent="0.25">
      <c r="B106" s="12"/>
      <c r="C106" s="12"/>
      <c r="D106" s="32"/>
      <c r="E106" s="35"/>
      <c r="F106" s="12"/>
      <c r="G106" s="12"/>
      <c r="H106" s="12"/>
      <c r="I106" s="12"/>
      <c r="J106" s="12"/>
      <c r="K106" s="12"/>
      <c r="L106" s="12"/>
      <c r="M106" s="12"/>
      <c r="N106" s="12"/>
      <c r="O106" s="36"/>
      <c r="P106" s="12"/>
      <c r="T106" s="120">
        <f t="shared" si="10"/>
        <v>0</v>
      </c>
      <c r="U106" s="120">
        <f t="shared" si="11"/>
        <v>0</v>
      </c>
      <c r="V106" s="120">
        <f t="shared" si="12"/>
        <v>0</v>
      </c>
      <c r="W106" s="120">
        <f t="shared" si="13"/>
        <v>0</v>
      </c>
      <c r="X106" s="120">
        <f t="shared" si="14"/>
        <v>0</v>
      </c>
      <c r="Y106" s="111">
        <f t="shared" si="15"/>
        <v>0</v>
      </c>
      <c r="Z106" s="111">
        <f t="shared" si="16"/>
        <v>0</v>
      </c>
      <c r="AA106" s="111">
        <f t="shared" si="17"/>
        <v>0</v>
      </c>
      <c r="AB106" s="111">
        <f t="shared" si="18"/>
        <v>0</v>
      </c>
      <c r="AC106" s="111">
        <f>IF(ISBLANK(B106),0,IF(ISNA(VLOOKUP(B106,'Form LTAHO General'!$B:$B,1,FALSE)),1,0))</f>
        <v>0</v>
      </c>
      <c r="AD106" s="111">
        <f>IF(ISBLANK(F106),0,IF(ISNA(VLOOKUP(F106,'Form LTAHO Dropdowns (Hidden)'!$E$1:$E$13,1,FALSE)),1,0))</f>
        <v>0</v>
      </c>
      <c r="AE106" s="111">
        <f>IF(ISBLANK(I106),0,IF(ISNA(VLOOKUP(I106,'Form LTAHO Dropdowns (Hidden)'!$F$1:$F$11,1,FALSE)),1,0))</f>
        <v>0</v>
      </c>
      <c r="AF106" s="111">
        <f>IF(ISBLANK(L106),0,IF(ISNA(VLOOKUP(L106,'Form LTAHO Dropdowns (Hidden)'!$G$1:$G$23,1,FALSE)),1,0))</f>
        <v>0</v>
      </c>
      <c r="AG106" s="111">
        <f>IF(ISBLANK(P106),0,IF(ISNA(VLOOKUP(P106,'Form LTAHO Dropdowns (Hidden)'!$L$1:$L$5,1,FALSE)),1,0))</f>
        <v>0</v>
      </c>
      <c r="AH106" s="111" t="str">
        <f t="shared" si="19"/>
        <v/>
      </c>
      <c r="AI106" s="111">
        <f>IF(ISBLANK(AH106),0,IF(ISNA(VLOOKUP(AH106,'Form LTAHO Investigation'!$R:$R,1,FALSE)),1,0))</f>
        <v>0</v>
      </c>
    </row>
    <row r="107" spans="2:35" x14ac:dyDescent="0.25">
      <c r="B107" s="12"/>
      <c r="C107" s="12"/>
      <c r="D107" s="32"/>
      <c r="E107" s="35"/>
      <c r="F107" s="12"/>
      <c r="G107" s="12"/>
      <c r="H107" s="12"/>
      <c r="I107" s="12"/>
      <c r="J107" s="12"/>
      <c r="K107" s="12"/>
      <c r="L107" s="12"/>
      <c r="M107" s="12"/>
      <c r="N107" s="12"/>
      <c r="O107" s="36"/>
      <c r="P107" s="12"/>
      <c r="T107" s="120">
        <f t="shared" si="10"/>
        <v>0</v>
      </c>
      <c r="U107" s="120">
        <f t="shared" si="11"/>
        <v>0</v>
      </c>
      <c r="V107" s="120">
        <f t="shared" si="12"/>
        <v>0</v>
      </c>
      <c r="W107" s="120">
        <f t="shared" si="13"/>
        <v>0</v>
      </c>
      <c r="X107" s="120">
        <f t="shared" si="14"/>
        <v>0</v>
      </c>
      <c r="Y107" s="111">
        <f t="shared" si="15"/>
        <v>0</v>
      </c>
      <c r="Z107" s="111">
        <f t="shared" si="16"/>
        <v>0</v>
      </c>
      <c r="AA107" s="111">
        <f t="shared" si="17"/>
        <v>0</v>
      </c>
      <c r="AB107" s="111">
        <f t="shared" si="18"/>
        <v>0</v>
      </c>
      <c r="AC107" s="111">
        <f>IF(ISBLANK(B107),0,IF(ISNA(VLOOKUP(B107,'Form LTAHO General'!$B:$B,1,FALSE)),1,0))</f>
        <v>0</v>
      </c>
      <c r="AD107" s="111">
        <f>IF(ISBLANK(F107),0,IF(ISNA(VLOOKUP(F107,'Form LTAHO Dropdowns (Hidden)'!$E$1:$E$13,1,FALSE)),1,0))</f>
        <v>0</v>
      </c>
      <c r="AE107" s="111">
        <f>IF(ISBLANK(I107),0,IF(ISNA(VLOOKUP(I107,'Form LTAHO Dropdowns (Hidden)'!$F$1:$F$11,1,FALSE)),1,0))</f>
        <v>0</v>
      </c>
      <c r="AF107" s="111">
        <f>IF(ISBLANK(L107),0,IF(ISNA(VLOOKUP(L107,'Form LTAHO Dropdowns (Hidden)'!$G$1:$G$23,1,FALSE)),1,0))</f>
        <v>0</v>
      </c>
      <c r="AG107" s="111">
        <f>IF(ISBLANK(P107),0,IF(ISNA(VLOOKUP(P107,'Form LTAHO Dropdowns (Hidden)'!$L$1:$L$5,1,FALSE)),1,0))</f>
        <v>0</v>
      </c>
      <c r="AH107" s="111" t="str">
        <f t="shared" si="19"/>
        <v/>
      </c>
      <c r="AI107" s="111">
        <f>IF(ISBLANK(AH107),0,IF(ISNA(VLOOKUP(AH107,'Form LTAHO Investigation'!$R:$R,1,FALSE)),1,0))</f>
        <v>0</v>
      </c>
    </row>
    <row r="108" spans="2:35" x14ac:dyDescent="0.25">
      <c r="B108" s="12"/>
      <c r="C108" s="12"/>
      <c r="D108" s="32"/>
      <c r="E108" s="35"/>
      <c r="F108" s="12"/>
      <c r="G108" s="12"/>
      <c r="H108" s="12"/>
      <c r="I108" s="12"/>
      <c r="J108" s="12"/>
      <c r="K108" s="12"/>
      <c r="L108" s="12"/>
      <c r="M108" s="12"/>
      <c r="N108" s="12"/>
      <c r="O108" s="36"/>
      <c r="P108" s="12"/>
      <c r="T108" s="120">
        <f t="shared" si="10"/>
        <v>0</v>
      </c>
      <c r="U108" s="120">
        <f t="shared" si="11"/>
        <v>0</v>
      </c>
      <c r="V108" s="120">
        <f t="shared" si="12"/>
        <v>0</v>
      </c>
      <c r="W108" s="120">
        <f t="shared" si="13"/>
        <v>0</v>
      </c>
      <c r="X108" s="120">
        <f t="shared" si="14"/>
        <v>0</v>
      </c>
      <c r="Y108" s="111">
        <f t="shared" si="15"/>
        <v>0</v>
      </c>
      <c r="Z108" s="111">
        <f t="shared" si="16"/>
        <v>0</v>
      </c>
      <c r="AA108" s="111">
        <f t="shared" si="17"/>
        <v>0</v>
      </c>
      <c r="AB108" s="111">
        <f t="shared" si="18"/>
        <v>0</v>
      </c>
      <c r="AC108" s="111">
        <f>IF(ISBLANK(B108),0,IF(ISNA(VLOOKUP(B108,'Form LTAHO General'!$B:$B,1,FALSE)),1,0))</f>
        <v>0</v>
      </c>
      <c r="AD108" s="111">
        <f>IF(ISBLANK(F108),0,IF(ISNA(VLOOKUP(F108,'Form LTAHO Dropdowns (Hidden)'!$E$1:$E$13,1,FALSE)),1,0))</f>
        <v>0</v>
      </c>
      <c r="AE108" s="111">
        <f>IF(ISBLANK(I108),0,IF(ISNA(VLOOKUP(I108,'Form LTAHO Dropdowns (Hidden)'!$F$1:$F$11,1,FALSE)),1,0))</f>
        <v>0</v>
      </c>
      <c r="AF108" s="111">
        <f>IF(ISBLANK(L108),0,IF(ISNA(VLOOKUP(L108,'Form LTAHO Dropdowns (Hidden)'!$G$1:$G$23,1,FALSE)),1,0))</f>
        <v>0</v>
      </c>
      <c r="AG108" s="111">
        <f>IF(ISBLANK(P108),0,IF(ISNA(VLOOKUP(P108,'Form LTAHO Dropdowns (Hidden)'!$L$1:$L$5,1,FALSE)),1,0))</f>
        <v>0</v>
      </c>
      <c r="AH108" s="111" t="str">
        <f t="shared" si="19"/>
        <v/>
      </c>
      <c r="AI108" s="111">
        <f>IF(ISBLANK(AH108),0,IF(ISNA(VLOOKUP(AH108,'Form LTAHO Investigation'!$R:$R,1,FALSE)),1,0))</f>
        <v>0</v>
      </c>
    </row>
    <row r="109" spans="2:35" x14ac:dyDescent="0.25">
      <c r="B109" s="12"/>
      <c r="C109" s="12"/>
      <c r="D109" s="32"/>
      <c r="E109" s="35"/>
      <c r="F109" s="12"/>
      <c r="G109" s="12"/>
      <c r="H109" s="12"/>
      <c r="I109" s="12"/>
      <c r="J109" s="12"/>
      <c r="K109" s="12"/>
      <c r="L109" s="12"/>
      <c r="M109" s="12"/>
      <c r="N109" s="12"/>
      <c r="O109" s="36"/>
      <c r="P109" s="12"/>
      <c r="T109" s="120">
        <f t="shared" si="10"/>
        <v>0</v>
      </c>
      <c r="U109" s="120">
        <f t="shared" si="11"/>
        <v>0</v>
      </c>
      <c r="V109" s="120">
        <f t="shared" si="12"/>
        <v>0</v>
      </c>
      <c r="W109" s="120">
        <f t="shared" si="13"/>
        <v>0</v>
      </c>
      <c r="X109" s="120">
        <f t="shared" si="14"/>
        <v>0</v>
      </c>
      <c r="Y109" s="111">
        <f t="shared" si="15"/>
        <v>0</v>
      </c>
      <c r="Z109" s="111">
        <f t="shared" si="16"/>
        <v>0</v>
      </c>
      <c r="AA109" s="111">
        <f t="shared" si="17"/>
        <v>0</v>
      </c>
      <c r="AB109" s="111">
        <f t="shared" si="18"/>
        <v>0</v>
      </c>
      <c r="AC109" s="111">
        <f>IF(ISBLANK(B109),0,IF(ISNA(VLOOKUP(B109,'Form LTAHO General'!$B:$B,1,FALSE)),1,0))</f>
        <v>0</v>
      </c>
      <c r="AD109" s="111">
        <f>IF(ISBLANK(F109),0,IF(ISNA(VLOOKUP(F109,'Form LTAHO Dropdowns (Hidden)'!$E$1:$E$13,1,FALSE)),1,0))</f>
        <v>0</v>
      </c>
      <c r="AE109" s="111">
        <f>IF(ISBLANK(I109),0,IF(ISNA(VLOOKUP(I109,'Form LTAHO Dropdowns (Hidden)'!$F$1:$F$11,1,FALSE)),1,0))</f>
        <v>0</v>
      </c>
      <c r="AF109" s="111">
        <f>IF(ISBLANK(L109),0,IF(ISNA(VLOOKUP(L109,'Form LTAHO Dropdowns (Hidden)'!$G$1:$G$23,1,FALSE)),1,0))</f>
        <v>0</v>
      </c>
      <c r="AG109" s="111">
        <f>IF(ISBLANK(P109),0,IF(ISNA(VLOOKUP(P109,'Form LTAHO Dropdowns (Hidden)'!$L$1:$L$5,1,FALSE)),1,0))</f>
        <v>0</v>
      </c>
      <c r="AH109" s="111" t="str">
        <f t="shared" si="19"/>
        <v/>
      </c>
      <c r="AI109" s="111">
        <f>IF(ISBLANK(AH109),0,IF(ISNA(VLOOKUP(AH109,'Form LTAHO Investigation'!$R:$R,1,FALSE)),1,0))</f>
        <v>0</v>
      </c>
    </row>
    <row r="110" spans="2:35" x14ac:dyDescent="0.25">
      <c r="B110" s="12"/>
      <c r="C110" s="12"/>
      <c r="D110" s="32"/>
      <c r="E110" s="35"/>
      <c r="F110" s="12"/>
      <c r="G110" s="12"/>
      <c r="H110" s="12"/>
      <c r="I110" s="12"/>
      <c r="J110" s="12"/>
      <c r="K110" s="12"/>
      <c r="L110" s="12"/>
      <c r="M110" s="12"/>
      <c r="N110" s="12"/>
      <c r="O110" s="36"/>
      <c r="P110" s="12"/>
      <c r="T110" s="120">
        <f t="shared" si="10"/>
        <v>0</v>
      </c>
      <c r="U110" s="120">
        <f t="shared" si="11"/>
        <v>0</v>
      </c>
      <c r="V110" s="120">
        <f t="shared" si="12"/>
        <v>0</v>
      </c>
      <c r="W110" s="120">
        <f t="shared" si="13"/>
        <v>0</v>
      </c>
      <c r="X110" s="120">
        <f t="shared" si="14"/>
        <v>0</v>
      </c>
      <c r="Y110" s="111">
        <f t="shared" si="15"/>
        <v>0</v>
      </c>
      <c r="Z110" s="111">
        <f t="shared" si="16"/>
        <v>0</v>
      </c>
      <c r="AA110" s="111">
        <f t="shared" si="17"/>
        <v>0</v>
      </c>
      <c r="AB110" s="111">
        <f t="shared" si="18"/>
        <v>0</v>
      </c>
      <c r="AC110" s="111">
        <f>IF(ISBLANK(B110),0,IF(ISNA(VLOOKUP(B110,'Form LTAHO General'!$B:$B,1,FALSE)),1,0))</f>
        <v>0</v>
      </c>
      <c r="AD110" s="111">
        <f>IF(ISBLANK(F110),0,IF(ISNA(VLOOKUP(F110,'Form LTAHO Dropdowns (Hidden)'!$E$1:$E$13,1,FALSE)),1,0))</f>
        <v>0</v>
      </c>
      <c r="AE110" s="111">
        <f>IF(ISBLANK(I110),0,IF(ISNA(VLOOKUP(I110,'Form LTAHO Dropdowns (Hidden)'!$F$1:$F$11,1,FALSE)),1,0))</f>
        <v>0</v>
      </c>
      <c r="AF110" s="111">
        <f>IF(ISBLANK(L110),0,IF(ISNA(VLOOKUP(L110,'Form LTAHO Dropdowns (Hidden)'!$G$1:$G$23,1,FALSE)),1,0))</f>
        <v>0</v>
      </c>
      <c r="AG110" s="111">
        <f>IF(ISBLANK(P110),0,IF(ISNA(VLOOKUP(P110,'Form LTAHO Dropdowns (Hidden)'!$L$1:$L$5,1,FALSE)),1,0))</f>
        <v>0</v>
      </c>
      <c r="AH110" s="111" t="str">
        <f t="shared" si="19"/>
        <v/>
      </c>
      <c r="AI110" s="111">
        <f>IF(ISBLANK(AH110),0,IF(ISNA(VLOOKUP(AH110,'Form LTAHO Investigation'!$R:$R,1,FALSE)),1,0))</f>
        <v>0</v>
      </c>
    </row>
    <row r="111" spans="2:35" x14ac:dyDescent="0.25">
      <c r="B111" s="12"/>
      <c r="C111" s="12"/>
      <c r="D111" s="32"/>
      <c r="E111" s="35"/>
      <c r="F111" s="12"/>
      <c r="G111" s="12"/>
      <c r="H111" s="12"/>
      <c r="I111" s="12"/>
      <c r="J111" s="12"/>
      <c r="K111" s="12"/>
      <c r="L111" s="12"/>
      <c r="M111" s="12"/>
      <c r="N111" s="12"/>
      <c r="O111" s="36"/>
      <c r="P111" s="12"/>
      <c r="T111" s="120">
        <f t="shared" si="10"/>
        <v>0</v>
      </c>
      <c r="U111" s="120">
        <f t="shared" si="11"/>
        <v>0</v>
      </c>
      <c r="V111" s="120">
        <f t="shared" si="12"/>
        <v>0</v>
      </c>
      <c r="W111" s="120">
        <f t="shared" si="13"/>
        <v>0</v>
      </c>
      <c r="X111" s="120">
        <f t="shared" si="14"/>
        <v>0</v>
      </c>
      <c r="Y111" s="111">
        <f t="shared" si="15"/>
        <v>0</v>
      </c>
      <c r="Z111" s="111">
        <f t="shared" si="16"/>
        <v>0</v>
      </c>
      <c r="AA111" s="111">
        <f t="shared" si="17"/>
        <v>0</v>
      </c>
      <c r="AB111" s="111">
        <f t="shared" si="18"/>
        <v>0</v>
      </c>
      <c r="AC111" s="111">
        <f>IF(ISBLANK(B111),0,IF(ISNA(VLOOKUP(B111,'Form LTAHO General'!$B:$B,1,FALSE)),1,0))</f>
        <v>0</v>
      </c>
      <c r="AD111" s="111">
        <f>IF(ISBLANK(F111),0,IF(ISNA(VLOOKUP(F111,'Form LTAHO Dropdowns (Hidden)'!$E$1:$E$13,1,FALSE)),1,0))</f>
        <v>0</v>
      </c>
      <c r="AE111" s="111">
        <f>IF(ISBLANK(I111),0,IF(ISNA(VLOOKUP(I111,'Form LTAHO Dropdowns (Hidden)'!$F$1:$F$11,1,FALSE)),1,0))</f>
        <v>0</v>
      </c>
      <c r="AF111" s="111">
        <f>IF(ISBLANK(L111),0,IF(ISNA(VLOOKUP(L111,'Form LTAHO Dropdowns (Hidden)'!$G$1:$G$23,1,FALSE)),1,0))</f>
        <v>0</v>
      </c>
      <c r="AG111" s="111">
        <f>IF(ISBLANK(P111),0,IF(ISNA(VLOOKUP(P111,'Form LTAHO Dropdowns (Hidden)'!$L$1:$L$5,1,FALSE)),1,0))</f>
        <v>0</v>
      </c>
      <c r="AH111" s="111" t="str">
        <f t="shared" si="19"/>
        <v/>
      </c>
      <c r="AI111" s="111">
        <f>IF(ISBLANK(AH111),0,IF(ISNA(VLOOKUP(AH111,'Form LTAHO Investigation'!$R:$R,1,FALSE)),1,0))</f>
        <v>0</v>
      </c>
    </row>
    <row r="112" spans="2:35" x14ac:dyDescent="0.25">
      <c r="B112" s="12"/>
      <c r="C112" s="12"/>
      <c r="D112" s="32"/>
      <c r="E112" s="35"/>
      <c r="F112" s="12"/>
      <c r="G112" s="12"/>
      <c r="H112" s="12"/>
      <c r="I112" s="12"/>
      <c r="J112" s="12"/>
      <c r="K112" s="12"/>
      <c r="L112" s="12"/>
      <c r="M112" s="12"/>
      <c r="N112" s="12"/>
      <c r="O112" s="36"/>
      <c r="P112" s="12"/>
      <c r="T112" s="120">
        <f t="shared" si="10"/>
        <v>0</v>
      </c>
      <c r="U112" s="120">
        <f t="shared" si="11"/>
        <v>0</v>
      </c>
      <c r="V112" s="120">
        <f t="shared" si="12"/>
        <v>0</v>
      </c>
      <c r="W112" s="120">
        <f t="shared" si="13"/>
        <v>0</v>
      </c>
      <c r="X112" s="120">
        <f t="shared" si="14"/>
        <v>0</v>
      </c>
      <c r="Y112" s="111">
        <f t="shared" si="15"/>
        <v>0</v>
      </c>
      <c r="Z112" s="111">
        <f t="shared" si="16"/>
        <v>0</v>
      </c>
      <c r="AA112" s="111">
        <f t="shared" si="17"/>
        <v>0</v>
      </c>
      <c r="AB112" s="111">
        <f t="shared" si="18"/>
        <v>0</v>
      </c>
      <c r="AC112" s="111">
        <f>IF(ISBLANK(B112),0,IF(ISNA(VLOOKUP(B112,'Form LTAHO General'!$B:$B,1,FALSE)),1,0))</f>
        <v>0</v>
      </c>
      <c r="AD112" s="111">
        <f>IF(ISBLANK(F112),0,IF(ISNA(VLOOKUP(F112,'Form LTAHO Dropdowns (Hidden)'!$E$1:$E$13,1,FALSE)),1,0))</f>
        <v>0</v>
      </c>
      <c r="AE112" s="111">
        <f>IF(ISBLANK(I112),0,IF(ISNA(VLOOKUP(I112,'Form LTAHO Dropdowns (Hidden)'!$F$1:$F$11,1,FALSE)),1,0))</f>
        <v>0</v>
      </c>
      <c r="AF112" s="111">
        <f>IF(ISBLANK(L112),0,IF(ISNA(VLOOKUP(L112,'Form LTAHO Dropdowns (Hidden)'!$G$1:$G$23,1,FALSE)),1,0))</f>
        <v>0</v>
      </c>
      <c r="AG112" s="111">
        <f>IF(ISBLANK(P112),0,IF(ISNA(VLOOKUP(P112,'Form LTAHO Dropdowns (Hidden)'!$L$1:$L$5,1,FALSE)),1,0))</f>
        <v>0</v>
      </c>
      <c r="AH112" s="111" t="str">
        <f t="shared" si="19"/>
        <v/>
      </c>
      <c r="AI112" s="111">
        <f>IF(ISBLANK(AH112),0,IF(ISNA(VLOOKUP(AH112,'Form LTAHO Investigation'!$R:$R,1,FALSE)),1,0))</f>
        <v>0</v>
      </c>
    </row>
    <row r="113" spans="2:35" x14ac:dyDescent="0.25">
      <c r="B113" s="12"/>
      <c r="C113" s="12"/>
      <c r="D113" s="32"/>
      <c r="E113" s="35"/>
      <c r="F113" s="12"/>
      <c r="G113" s="12"/>
      <c r="H113" s="12"/>
      <c r="I113" s="12"/>
      <c r="J113" s="12"/>
      <c r="K113" s="12"/>
      <c r="L113" s="12"/>
      <c r="M113" s="12"/>
      <c r="N113" s="12"/>
      <c r="O113" s="36"/>
      <c r="P113" s="12"/>
      <c r="T113" s="120">
        <f t="shared" si="10"/>
        <v>0</v>
      </c>
      <c r="U113" s="120">
        <f t="shared" si="11"/>
        <v>0</v>
      </c>
      <c r="V113" s="120">
        <f t="shared" si="12"/>
        <v>0</v>
      </c>
      <c r="W113" s="120">
        <f t="shared" si="13"/>
        <v>0</v>
      </c>
      <c r="X113" s="120">
        <f t="shared" si="14"/>
        <v>0</v>
      </c>
      <c r="Y113" s="111">
        <f t="shared" si="15"/>
        <v>0</v>
      </c>
      <c r="Z113" s="111">
        <f t="shared" si="16"/>
        <v>0</v>
      </c>
      <c r="AA113" s="111">
        <f t="shared" si="17"/>
        <v>0</v>
      </c>
      <c r="AB113" s="111">
        <f t="shared" si="18"/>
        <v>0</v>
      </c>
      <c r="AC113" s="111">
        <f>IF(ISBLANK(B113),0,IF(ISNA(VLOOKUP(B113,'Form LTAHO General'!$B:$B,1,FALSE)),1,0))</f>
        <v>0</v>
      </c>
      <c r="AD113" s="111">
        <f>IF(ISBLANK(F113),0,IF(ISNA(VLOOKUP(F113,'Form LTAHO Dropdowns (Hidden)'!$E$1:$E$13,1,FALSE)),1,0))</f>
        <v>0</v>
      </c>
      <c r="AE113" s="111">
        <f>IF(ISBLANK(I113),0,IF(ISNA(VLOOKUP(I113,'Form LTAHO Dropdowns (Hidden)'!$F$1:$F$11,1,FALSE)),1,0))</f>
        <v>0</v>
      </c>
      <c r="AF113" s="111">
        <f>IF(ISBLANK(L113),0,IF(ISNA(VLOOKUP(L113,'Form LTAHO Dropdowns (Hidden)'!$G$1:$G$23,1,FALSE)),1,0))</f>
        <v>0</v>
      </c>
      <c r="AG113" s="111">
        <f>IF(ISBLANK(P113),0,IF(ISNA(VLOOKUP(P113,'Form LTAHO Dropdowns (Hidden)'!$L$1:$L$5,1,FALSE)),1,0))</f>
        <v>0</v>
      </c>
      <c r="AH113" s="111" t="str">
        <f t="shared" si="19"/>
        <v/>
      </c>
      <c r="AI113" s="111">
        <f>IF(ISBLANK(AH113),0,IF(ISNA(VLOOKUP(AH113,'Form LTAHO Investigation'!$R:$R,1,FALSE)),1,0))</f>
        <v>0</v>
      </c>
    </row>
    <row r="114" spans="2:35" x14ac:dyDescent="0.25">
      <c r="B114" s="12"/>
      <c r="C114" s="12"/>
      <c r="D114" s="32"/>
      <c r="E114" s="35"/>
      <c r="F114" s="12"/>
      <c r="G114" s="12"/>
      <c r="H114" s="12"/>
      <c r="I114" s="12"/>
      <c r="J114" s="12"/>
      <c r="K114" s="12"/>
      <c r="L114" s="12"/>
      <c r="M114" s="12"/>
      <c r="N114" s="12"/>
      <c r="O114" s="36"/>
      <c r="P114" s="12"/>
      <c r="T114" s="120">
        <f t="shared" si="10"/>
        <v>0</v>
      </c>
      <c r="U114" s="120">
        <f t="shared" si="11"/>
        <v>0</v>
      </c>
      <c r="V114" s="120">
        <f t="shared" si="12"/>
        <v>0</v>
      </c>
      <c r="W114" s="120">
        <f t="shared" si="13"/>
        <v>0</v>
      </c>
      <c r="X114" s="120">
        <f t="shared" si="14"/>
        <v>0</v>
      </c>
      <c r="Y114" s="111">
        <f t="shared" si="15"/>
        <v>0</v>
      </c>
      <c r="Z114" s="111">
        <f t="shared" si="16"/>
        <v>0</v>
      </c>
      <c r="AA114" s="111">
        <f t="shared" si="17"/>
        <v>0</v>
      </c>
      <c r="AB114" s="111">
        <f t="shared" si="18"/>
        <v>0</v>
      </c>
      <c r="AC114" s="111">
        <f>IF(ISBLANK(B114),0,IF(ISNA(VLOOKUP(B114,'Form LTAHO General'!$B:$B,1,FALSE)),1,0))</f>
        <v>0</v>
      </c>
      <c r="AD114" s="111">
        <f>IF(ISBLANK(F114),0,IF(ISNA(VLOOKUP(F114,'Form LTAHO Dropdowns (Hidden)'!$E$1:$E$13,1,FALSE)),1,0))</f>
        <v>0</v>
      </c>
      <c r="AE114" s="111">
        <f>IF(ISBLANK(I114),0,IF(ISNA(VLOOKUP(I114,'Form LTAHO Dropdowns (Hidden)'!$F$1:$F$11,1,FALSE)),1,0))</f>
        <v>0</v>
      </c>
      <c r="AF114" s="111">
        <f>IF(ISBLANK(L114),0,IF(ISNA(VLOOKUP(L114,'Form LTAHO Dropdowns (Hidden)'!$G$1:$G$23,1,FALSE)),1,0))</f>
        <v>0</v>
      </c>
      <c r="AG114" s="111">
        <f>IF(ISBLANK(P114),0,IF(ISNA(VLOOKUP(P114,'Form LTAHO Dropdowns (Hidden)'!$L$1:$L$5,1,FALSE)),1,0))</f>
        <v>0</v>
      </c>
      <c r="AH114" s="111" t="str">
        <f t="shared" si="19"/>
        <v/>
      </c>
      <c r="AI114" s="111">
        <f>IF(ISBLANK(AH114),0,IF(ISNA(VLOOKUP(AH114,'Form LTAHO Investigation'!$R:$R,1,FALSE)),1,0))</f>
        <v>0</v>
      </c>
    </row>
    <row r="115" spans="2:35" x14ac:dyDescent="0.25">
      <c r="B115" s="12"/>
      <c r="C115" s="12"/>
      <c r="D115" s="32"/>
      <c r="E115" s="35"/>
      <c r="F115" s="12"/>
      <c r="G115" s="12"/>
      <c r="H115" s="12"/>
      <c r="I115" s="12"/>
      <c r="J115" s="12"/>
      <c r="K115" s="12"/>
      <c r="L115" s="12"/>
      <c r="M115" s="12"/>
      <c r="N115" s="12"/>
      <c r="O115" s="36"/>
      <c r="P115" s="12"/>
      <c r="T115" s="120">
        <f t="shared" si="10"/>
        <v>0</v>
      </c>
      <c r="U115" s="120">
        <f t="shared" si="11"/>
        <v>0</v>
      </c>
      <c r="V115" s="120">
        <f t="shared" si="12"/>
        <v>0</v>
      </c>
      <c r="W115" s="120">
        <f t="shared" si="13"/>
        <v>0</v>
      </c>
      <c r="X115" s="120">
        <f t="shared" si="14"/>
        <v>0</v>
      </c>
      <c r="Y115" s="111">
        <f t="shared" si="15"/>
        <v>0</v>
      </c>
      <c r="Z115" s="111">
        <f t="shared" si="16"/>
        <v>0</v>
      </c>
      <c r="AA115" s="111">
        <f t="shared" si="17"/>
        <v>0</v>
      </c>
      <c r="AB115" s="111">
        <f t="shared" si="18"/>
        <v>0</v>
      </c>
      <c r="AC115" s="111">
        <f>IF(ISBLANK(B115),0,IF(ISNA(VLOOKUP(B115,'Form LTAHO General'!$B:$B,1,FALSE)),1,0))</f>
        <v>0</v>
      </c>
      <c r="AD115" s="111">
        <f>IF(ISBLANK(F115),0,IF(ISNA(VLOOKUP(F115,'Form LTAHO Dropdowns (Hidden)'!$E$1:$E$13,1,FALSE)),1,0))</f>
        <v>0</v>
      </c>
      <c r="AE115" s="111">
        <f>IF(ISBLANK(I115),0,IF(ISNA(VLOOKUP(I115,'Form LTAHO Dropdowns (Hidden)'!$F$1:$F$11,1,FALSE)),1,0))</f>
        <v>0</v>
      </c>
      <c r="AF115" s="111">
        <f>IF(ISBLANK(L115),0,IF(ISNA(VLOOKUP(L115,'Form LTAHO Dropdowns (Hidden)'!$G$1:$G$23,1,FALSE)),1,0))</f>
        <v>0</v>
      </c>
      <c r="AG115" s="111">
        <f>IF(ISBLANK(P115),0,IF(ISNA(VLOOKUP(P115,'Form LTAHO Dropdowns (Hidden)'!$L$1:$L$5,1,FALSE)),1,0))</f>
        <v>0</v>
      </c>
      <c r="AH115" s="111" t="str">
        <f t="shared" si="19"/>
        <v/>
      </c>
      <c r="AI115" s="111">
        <f>IF(ISBLANK(AH115),0,IF(ISNA(VLOOKUP(AH115,'Form LTAHO Investigation'!$R:$R,1,FALSE)),1,0))</f>
        <v>0</v>
      </c>
    </row>
    <row r="116" spans="2:35" x14ac:dyDescent="0.25">
      <c r="B116" s="12"/>
      <c r="C116" s="12"/>
      <c r="D116" s="32"/>
      <c r="E116" s="35"/>
      <c r="F116" s="12"/>
      <c r="G116" s="12"/>
      <c r="H116" s="12"/>
      <c r="I116" s="12"/>
      <c r="J116" s="12"/>
      <c r="K116" s="12"/>
      <c r="L116" s="12"/>
      <c r="M116" s="12"/>
      <c r="N116" s="12"/>
      <c r="O116" s="36"/>
      <c r="P116" s="12"/>
      <c r="T116" s="120">
        <f t="shared" si="10"/>
        <v>0</v>
      </c>
      <c r="U116" s="120">
        <f t="shared" si="11"/>
        <v>0</v>
      </c>
      <c r="V116" s="120">
        <f t="shared" si="12"/>
        <v>0</v>
      </c>
      <c r="W116" s="120">
        <f t="shared" si="13"/>
        <v>0</v>
      </c>
      <c r="X116" s="120">
        <f t="shared" si="14"/>
        <v>0</v>
      </c>
      <c r="Y116" s="111">
        <f t="shared" si="15"/>
        <v>0</v>
      </c>
      <c r="Z116" s="111">
        <f t="shared" si="16"/>
        <v>0</v>
      </c>
      <c r="AA116" s="111">
        <f t="shared" si="17"/>
        <v>0</v>
      </c>
      <c r="AB116" s="111">
        <f t="shared" si="18"/>
        <v>0</v>
      </c>
      <c r="AC116" s="111">
        <f>IF(ISBLANK(B116),0,IF(ISNA(VLOOKUP(B116,'Form LTAHO General'!$B:$B,1,FALSE)),1,0))</f>
        <v>0</v>
      </c>
      <c r="AD116" s="111">
        <f>IF(ISBLANK(F116),0,IF(ISNA(VLOOKUP(F116,'Form LTAHO Dropdowns (Hidden)'!$E$1:$E$13,1,FALSE)),1,0))</f>
        <v>0</v>
      </c>
      <c r="AE116" s="111">
        <f>IF(ISBLANK(I116),0,IF(ISNA(VLOOKUP(I116,'Form LTAHO Dropdowns (Hidden)'!$F$1:$F$11,1,FALSE)),1,0))</f>
        <v>0</v>
      </c>
      <c r="AF116" s="111">
        <f>IF(ISBLANK(L116),0,IF(ISNA(VLOOKUP(L116,'Form LTAHO Dropdowns (Hidden)'!$G$1:$G$23,1,FALSE)),1,0))</f>
        <v>0</v>
      </c>
      <c r="AG116" s="111">
        <f>IF(ISBLANK(P116),0,IF(ISNA(VLOOKUP(P116,'Form LTAHO Dropdowns (Hidden)'!$L$1:$L$5,1,FALSE)),1,0))</f>
        <v>0</v>
      </c>
      <c r="AH116" s="111" t="str">
        <f t="shared" si="19"/>
        <v/>
      </c>
      <c r="AI116" s="111">
        <f>IF(ISBLANK(AH116),0,IF(ISNA(VLOOKUP(AH116,'Form LTAHO Investigation'!$R:$R,1,FALSE)),1,0))</f>
        <v>0</v>
      </c>
    </row>
    <row r="117" spans="2:35" x14ac:dyDescent="0.25">
      <c r="B117" s="12"/>
      <c r="C117" s="12"/>
      <c r="D117" s="32"/>
      <c r="E117" s="35"/>
      <c r="F117" s="12"/>
      <c r="G117" s="12"/>
      <c r="H117" s="12"/>
      <c r="I117" s="12"/>
      <c r="J117" s="12"/>
      <c r="K117" s="12"/>
      <c r="L117" s="12"/>
      <c r="M117" s="12"/>
      <c r="N117" s="12"/>
      <c r="O117" s="36"/>
      <c r="P117" s="12"/>
      <c r="T117" s="120">
        <f t="shared" si="10"/>
        <v>0</v>
      </c>
      <c r="U117" s="120">
        <f t="shared" si="11"/>
        <v>0</v>
      </c>
      <c r="V117" s="120">
        <f t="shared" si="12"/>
        <v>0</v>
      </c>
      <c r="W117" s="120">
        <f t="shared" si="13"/>
        <v>0</v>
      </c>
      <c r="X117" s="120">
        <f t="shared" si="14"/>
        <v>0</v>
      </c>
      <c r="Y117" s="111">
        <f t="shared" si="15"/>
        <v>0</v>
      </c>
      <c r="Z117" s="111">
        <f t="shared" si="16"/>
        <v>0</v>
      </c>
      <c r="AA117" s="111">
        <f t="shared" si="17"/>
        <v>0</v>
      </c>
      <c r="AB117" s="111">
        <f t="shared" si="18"/>
        <v>0</v>
      </c>
      <c r="AC117" s="111">
        <f>IF(ISBLANK(B117),0,IF(ISNA(VLOOKUP(B117,'Form LTAHO General'!$B:$B,1,FALSE)),1,0))</f>
        <v>0</v>
      </c>
      <c r="AD117" s="111">
        <f>IF(ISBLANK(F117),0,IF(ISNA(VLOOKUP(F117,'Form LTAHO Dropdowns (Hidden)'!$E$1:$E$13,1,FALSE)),1,0))</f>
        <v>0</v>
      </c>
      <c r="AE117" s="111">
        <f>IF(ISBLANK(I117),0,IF(ISNA(VLOOKUP(I117,'Form LTAHO Dropdowns (Hidden)'!$F$1:$F$11,1,FALSE)),1,0))</f>
        <v>0</v>
      </c>
      <c r="AF117" s="111">
        <f>IF(ISBLANK(L117),0,IF(ISNA(VLOOKUP(L117,'Form LTAHO Dropdowns (Hidden)'!$G$1:$G$23,1,FALSE)),1,0))</f>
        <v>0</v>
      </c>
      <c r="AG117" s="111">
        <f>IF(ISBLANK(P117),0,IF(ISNA(VLOOKUP(P117,'Form LTAHO Dropdowns (Hidden)'!$L$1:$L$5,1,FALSE)),1,0))</f>
        <v>0</v>
      </c>
      <c r="AH117" s="111" t="str">
        <f t="shared" si="19"/>
        <v/>
      </c>
      <c r="AI117" s="111">
        <f>IF(ISBLANK(AH117),0,IF(ISNA(VLOOKUP(AH117,'Form LTAHO Investigation'!$R:$R,1,FALSE)),1,0))</f>
        <v>0</v>
      </c>
    </row>
    <row r="118" spans="2:35" x14ac:dyDescent="0.25">
      <c r="B118" s="12"/>
      <c r="C118" s="12"/>
      <c r="D118" s="32"/>
      <c r="E118" s="35"/>
      <c r="F118" s="12"/>
      <c r="G118" s="12"/>
      <c r="H118" s="12"/>
      <c r="I118" s="12"/>
      <c r="J118" s="12"/>
      <c r="K118" s="12"/>
      <c r="L118" s="12"/>
      <c r="M118" s="12"/>
      <c r="N118" s="12"/>
      <c r="O118" s="36"/>
      <c r="P118" s="12"/>
      <c r="T118" s="120">
        <f t="shared" si="10"/>
        <v>0</v>
      </c>
      <c r="U118" s="120">
        <f t="shared" si="11"/>
        <v>0</v>
      </c>
      <c r="V118" s="120">
        <f t="shared" si="12"/>
        <v>0</v>
      </c>
      <c r="W118" s="120">
        <f t="shared" si="13"/>
        <v>0</v>
      </c>
      <c r="X118" s="120">
        <f t="shared" si="14"/>
        <v>0</v>
      </c>
      <c r="Y118" s="111">
        <f t="shared" si="15"/>
        <v>0</v>
      </c>
      <c r="Z118" s="111">
        <f t="shared" si="16"/>
        <v>0</v>
      </c>
      <c r="AA118" s="111">
        <f t="shared" si="17"/>
        <v>0</v>
      </c>
      <c r="AB118" s="111">
        <f t="shared" si="18"/>
        <v>0</v>
      </c>
      <c r="AC118" s="111">
        <f>IF(ISBLANK(B118),0,IF(ISNA(VLOOKUP(B118,'Form LTAHO General'!$B:$B,1,FALSE)),1,0))</f>
        <v>0</v>
      </c>
      <c r="AD118" s="111">
        <f>IF(ISBLANK(F118),0,IF(ISNA(VLOOKUP(F118,'Form LTAHO Dropdowns (Hidden)'!$E$1:$E$13,1,FALSE)),1,0))</f>
        <v>0</v>
      </c>
      <c r="AE118" s="111">
        <f>IF(ISBLANK(I118),0,IF(ISNA(VLOOKUP(I118,'Form LTAHO Dropdowns (Hidden)'!$F$1:$F$11,1,FALSE)),1,0))</f>
        <v>0</v>
      </c>
      <c r="AF118" s="111">
        <f>IF(ISBLANK(L118),0,IF(ISNA(VLOOKUP(L118,'Form LTAHO Dropdowns (Hidden)'!$G$1:$G$23,1,FALSE)),1,0))</f>
        <v>0</v>
      </c>
      <c r="AG118" s="111">
        <f>IF(ISBLANK(P118),0,IF(ISNA(VLOOKUP(P118,'Form LTAHO Dropdowns (Hidden)'!$L$1:$L$5,1,FALSE)),1,0))</f>
        <v>0</v>
      </c>
      <c r="AH118" s="111" t="str">
        <f t="shared" si="19"/>
        <v/>
      </c>
      <c r="AI118" s="111">
        <f>IF(ISBLANK(AH118),0,IF(ISNA(VLOOKUP(AH118,'Form LTAHO Investigation'!$R:$R,1,FALSE)),1,0))</f>
        <v>0</v>
      </c>
    </row>
    <row r="119" spans="2:35" x14ac:dyDescent="0.25">
      <c r="B119" s="12"/>
      <c r="C119" s="12"/>
      <c r="D119" s="32"/>
      <c r="E119" s="35"/>
      <c r="F119" s="12"/>
      <c r="G119" s="12"/>
      <c r="H119" s="12"/>
      <c r="I119" s="12"/>
      <c r="J119" s="12"/>
      <c r="K119" s="12"/>
      <c r="L119" s="12"/>
      <c r="M119" s="12"/>
      <c r="N119" s="12"/>
      <c r="O119" s="36"/>
      <c r="P119" s="12"/>
      <c r="T119" s="120">
        <f t="shared" si="10"/>
        <v>0</v>
      </c>
      <c r="U119" s="120">
        <f t="shared" si="11"/>
        <v>0</v>
      </c>
      <c r="V119" s="120">
        <f t="shared" si="12"/>
        <v>0</v>
      </c>
      <c r="W119" s="120">
        <f t="shared" si="13"/>
        <v>0</v>
      </c>
      <c r="X119" s="120">
        <f t="shared" si="14"/>
        <v>0</v>
      </c>
      <c r="Y119" s="111">
        <f t="shared" si="15"/>
        <v>0</v>
      </c>
      <c r="Z119" s="111">
        <f t="shared" si="16"/>
        <v>0</v>
      </c>
      <c r="AA119" s="111">
        <f t="shared" si="17"/>
        <v>0</v>
      </c>
      <c r="AB119" s="111">
        <f t="shared" si="18"/>
        <v>0</v>
      </c>
      <c r="AC119" s="111">
        <f>IF(ISBLANK(B119),0,IF(ISNA(VLOOKUP(B119,'Form LTAHO General'!$B:$B,1,FALSE)),1,0))</f>
        <v>0</v>
      </c>
      <c r="AD119" s="111">
        <f>IF(ISBLANK(F119),0,IF(ISNA(VLOOKUP(F119,'Form LTAHO Dropdowns (Hidden)'!$E$1:$E$13,1,FALSE)),1,0))</f>
        <v>0</v>
      </c>
      <c r="AE119" s="111">
        <f>IF(ISBLANK(I119),0,IF(ISNA(VLOOKUP(I119,'Form LTAHO Dropdowns (Hidden)'!$F$1:$F$11,1,FALSE)),1,0))</f>
        <v>0</v>
      </c>
      <c r="AF119" s="111">
        <f>IF(ISBLANK(L119),0,IF(ISNA(VLOOKUP(L119,'Form LTAHO Dropdowns (Hidden)'!$G$1:$G$23,1,FALSE)),1,0))</f>
        <v>0</v>
      </c>
      <c r="AG119" s="111">
        <f>IF(ISBLANK(P119),0,IF(ISNA(VLOOKUP(P119,'Form LTAHO Dropdowns (Hidden)'!$L$1:$L$5,1,FALSE)),1,0))</f>
        <v>0</v>
      </c>
      <c r="AH119" s="111" t="str">
        <f t="shared" si="19"/>
        <v/>
      </c>
      <c r="AI119" s="111">
        <f>IF(ISBLANK(AH119),0,IF(ISNA(VLOOKUP(AH119,'Form LTAHO Investigation'!$R:$R,1,FALSE)),1,0))</f>
        <v>0</v>
      </c>
    </row>
    <row r="120" spans="2:35" x14ac:dyDescent="0.25">
      <c r="B120" s="12"/>
      <c r="C120" s="12"/>
      <c r="D120" s="32"/>
      <c r="E120" s="35"/>
      <c r="F120" s="12"/>
      <c r="G120" s="12"/>
      <c r="H120" s="12"/>
      <c r="I120" s="12"/>
      <c r="J120" s="12"/>
      <c r="K120" s="12"/>
      <c r="L120" s="12"/>
      <c r="M120" s="12"/>
      <c r="N120" s="12"/>
      <c r="O120" s="36"/>
      <c r="P120" s="12"/>
      <c r="T120" s="120">
        <f t="shared" si="10"/>
        <v>0</v>
      </c>
      <c r="U120" s="120">
        <f t="shared" si="11"/>
        <v>0</v>
      </c>
      <c r="V120" s="120">
        <f t="shared" si="12"/>
        <v>0</v>
      </c>
      <c r="W120" s="120">
        <f t="shared" si="13"/>
        <v>0</v>
      </c>
      <c r="X120" s="120">
        <f t="shared" si="14"/>
        <v>0</v>
      </c>
      <c r="Y120" s="111">
        <f t="shared" si="15"/>
        <v>0</v>
      </c>
      <c r="Z120" s="111">
        <f t="shared" si="16"/>
        <v>0</v>
      </c>
      <c r="AA120" s="111">
        <f t="shared" si="17"/>
        <v>0</v>
      </c>
      <c r="AB120" s="111">
        <f t="shared" si="18"/>
        <v>0</v>
      </c>
      <c r="AC120" s="111">
        <f>IF(ISBLANK(B120),0,IF(ISNA(VLOOKUP(B120,'Form LTAHO General'!$B:$B,1,FALSE)),1,0))</f>
        <v>0</v>
      </c>
      <c r="AD120" s="111">
        <f>IF(ISBLANK(F120),0,IF(ISNA(VLOOKUP(F120,'Form LTAHO Dropdowns (Hidden)'!$E$1:$E$13,1,FALSE)),1,0))</f>
        <v>0</v>
      </c>
      <c r="AE120" s="111">
        <f>IF(ISBLANK(I120),0,IF(ISNA(VLOOKUP(I120,'Form LTAHO Dropdowns (Hidden)'!$F$1:$F$11,1,FALSE)),1,0))</f>
        <v>0</v>
      </c>
      <c r="AF120" s="111">
        <f>IF(ISBLANK(L120),0,IF(ISNA(VLOOKUP(L120,'Form LTAHO Dropdowns (Hidden)'!$G$1:$G$23,1,FALSE)),1,0))</f>
        <v>0</v>
      </c>
      <c r="AG120" s="111">
        <f>IF(ISBLANK(P120),0,IF(ISNA(VLOOKUP(P120,'Form LTAHO Dropdowns (Hidden)'!$L$1:$L$5,1,FALSE)),1,0))</f>
        <v>0</v>
      </c>
      <c r="AH120" s="111" t="str">
        <f t="shared" si="19"/>
        <v/>
      </c>
      <c r="AI120" s="111">
        <f>IF(ISBLANK(AH120),0,IF(ISNA(VLOOKUP(AH120,'Form LTAHO Investigation'!$R:$R,1,FALSE)),1,0))</f>
        <v>0</v>
      </c>
    </row>
    <row r="121" spans="2:35" x14ac:dyDescent="0.25">
      <c r="B121" s="12"/>
      <c r="C121" s="12"/>
      <c r="D121" s="32"/>
      <c r="E121" s="35"/>
      <c r="F121" s="12"/>
      <c r="G121" s="12"/>
      <c r="H121" s="12"/>
      <c r="I121" s="12"/>
      <c r="J121" s="12"/>
      <c r="K121" s="12"/>
      <c r="L121" s="12"/>
      <c r="M121" s="12"/>
      <c r="N121" s="12"/>
      <c r="O121" s="36"/>
      <c r="P121" s="12"/>
      <c r="T121" s="120">
        <f t="shared" si="10"/>
        <v>0</v>
      </c>
      <c r="U121" s="120">
        <f t="shared" si="11"/>
        <v>0</v>
      </c>
      <c r="V121" s="120">
        <f t="shared" si="12"/>
        <v>0</v>
      </c>
      <c r="W121" s="120">
        <f t="shared" si="13"/>
        <v>0</v>
      </c>
      <c r="X121" s="120">
        <f t="shared" si="14"/>
        <v>0</v>
      </c>
      <c r="Y121" s="111">
        <f t="shared" si="15"/>
        <v>0</v>
      </c>
      <c r="Z121" s="111">
        <f t="shared" si="16"/>
        <v>0</v>
      </c>
      <c r="AA121" s="111">
        <f t="shared" si="17"/>
        <v>0</v>
      </c>
      <c r="AB121" s="111">
        <f t="shared" si="18"/>
        <v>0</v>
      </c>
      <c r="AC121" s="111">
        <f>IF(ISBLANK(B121),0,IF(ISNA(VLOOKUP(B121,'Form LTAHO General'!$B:$B,1,FALSE)),1,0))</f>
        <v>0</v>
      </c>
      <c r="AD121" s="111">
        <f>IF(ISBLANK(F121),0,IF(ISNA(VLOOKUP(F121,'Form LTAHO Dropdowns (Hidden)'!$E$1:$E$13,1,FALSE)),1,0))</f>
        <v>0</v>
      </c>
      <c r="AE121" s="111">
        <f>IF(ISBLANK(I121),0,IF(ISNA(VLOOKUP(I121,'Form LTAHO Dropdowns (Hidden)'!$F$1:$F$11,1,FALSE)),1,0))</f>
        <v>0</v>
      </c>
      <c r="AF121" s="111">
        <f>IF(ISBLANK(L121),0,IF(ISNA(VLOOKUP(L121,'Form LTAHO Dropdowns (Hidden)'!$G$1:$G$23,1,FALSE)),1,0))</f>
        <v>0</v>
      </c>
      <c r="AG121" s="111">
        <f>IF(ISBLANK(P121),0,IF(ISNA(VLOOKUP(P121,'Form LTAHO Dropdowns (Hidden)'!$L$1:$L$5,1,FALSE)),1,0))</f>
        <v>0</v>
      </c>
      <c r="AH121" s="111" t="str">
        <f t="shared" si="19"/>
        <v/>
      </c>
      <c r="AI121" s="111">
        <f>IF(ISBLANK(AH121),0,IF(ISNA(VLOOKUP(AH121,'Form LTAHO Investigation'!$R:$R,1,FALSE)),1,0))</f>
        <v>0</v>
      </c>
    </row>
    <row r="122" spans="2:35" x14ac:dyDescent="0.25">
      <c r="B122" s="12"/>
      <c r="C122" s="12"/>
      <c r="D122" s="32"/>
      <c r="E122" s="35"/>
      <c r="F122" s="12"/>
      <c r="G122" s="12"/>
      <c r="H122" s="12"/>
      <c r="I122" s="12"/>
      <c r="J122" s="12"/>
      <c r="K122" s="12"/>
      <c r="L122" s="12"/>
      <c r="M122" s="12"/>
      <c r="N122" s="12"/>
      <c r="O122" s="36"/>
      <c r="P122" s="12"/>
      <c r="T122" s="120">
        <f t="shared" si="10"/>
        <v>0</v>
      </c>
      <c r="U122" s="120">
        <f t="shared" si="11"/>
        <v>0</v>
      </c>
      <c r="V122" s="120">
        <f t="shared" si="12"/>
        <v>0</v>
      </c>
      <c r="W122" s="120">
        <f t="shared" si="13"/>
        <v>0</v>
      </c>
      <c r="X122" s="120">
        <f t="shared" si="14"/>
        <v>0</v>
      </c>
      <c r="Y122" s="111">
        <f t="shared" si="15"/>
        <v>0</v>
      </c>
      <c r="Z122" s="111">
        <f t="shared" si="16"/>
        <v>0</v>
      </c>
      <c r="AA122" s="111">
        <f t="shared" si="17"/>
        <v>0</v>
      </c>
      <c r="AB122" s="111">
        <f t="shared" si="18"/>
        <v>0</v>
      </c>
      <c r="AC122" s="111">
        <f>IF(ISBLANK(B122),0,IF(ISNA(VLOOKUP(B122,'Form LTAHO General'!$B:$B,1,FALSE)),1,0))</f>
        <v>0</v>
      </c>
      <c r="AD122" s="111">
        <f>IF(ISBLANK(F122),0,IF(ISNA(VLOOKUP(F122,'Form LTAHO Dropdowns (Hidden)'!$E$1:$E$13,1,FALSE)),1,0))</f>
        <v>0</v>
      </c>
      <c r="AE122" s="111">
        <f>IF(ISBLANK(I122),0,IF(ISNA(VLOOKUP(I122,'Form LTAHO Dropdowns (Hidden)'!$F$1:$F$11,1,FALSE)),1,0))</f>
        <v>0</v>
      </c>
      <c r="AF122" s="111">
        <f>IF(ISBLANK(L122),0,IF(ISNA(VLOOKUP(L122,'Form LTAHO Dropdowns (Hidden)'!$G$1:$G$23,1,FALSE)),1,0))</f>
        <v>0</v>
      </c>
      <c r="AG122" s="111">
        <f>IF(ISBLANK(P122),0,IF(ISNA(VLOOKUP(P122,'Form LTAHO Dropdowns (Hidden)'!$L$1:$L$5,1,FALSE)),1,0))</f>
        <v>0</v>
      </c>
      <c r="AH122" s="111" t="str">
        <f t="shared" si="19"/>
        <v/>
      </c>
      <c r="AI122" s="111">
        <f>IF(ISBLANK(AH122),0,IF(ISNA(VLOOKUP(AH122,'Form LTAHO Investigation'!$R:$R,1,FALSE)),1,0))</f>
        <v>0</v>
      </c>
    </row>
    <row r="123" spans="2:35" x14ac:dyDescent="0.25">
      <c r="B123" s="12"/>
      <c r="C123" s="12"/>
      <c r="D123" s="32"/>
      <c r="E123" s="35"/>
      <c r="F123" s="12"/>
      <c r="G123" s="12"/>
      <c r="H123" s="12"/>
      <c r="I123" s="12"/>
      <c r="J123" s="12"/>
      <c r="K123" s="12"/>
      <c r="L123" s="12"/>
      <c r="M123" s="12"/>
      <c r="N123" s="12"/>
      <c r="O123" s="36"/>
      <c r="P123" s="12"/>
      <c r="T123" s="120">
        <f t="shared" si="10"/>
        <v>0</v>
      </c>
      <c r="U123" s="120">
        <f t="shared" si="11"/>
        <v>0</v>
      </c>
      <c r="V123" s="120">
        <f t="shared" si="12"/>
        <v>0</v>
      </c>
      <c r="W123" s="120">
        <f t="shared" si="13"/>
        <v>0</v>
      </c>
      <c r="X123" s="120">
        <f t="shared" si="14"/>
        <v>0</v>
      </c>
      <c r="Y123" s="111">
        <f t="shared" si="15"/>
        <v>0</v>
      </c>
      <c r="Z123" s="111">
        <f t="shared" si="16"/>
        <v>0</v>
      </c>
      <c r="AA123" s="111">
        <f t="shared" si="17"/>
        <v>0</v>
      </c>
      <c r="AB123" s="111">
        <f t="shared" si="18"/>
        <v>0</v>
      </c>
      <c r="AC123" s="111">
        <f>IF(ISBLANK(B123),0,IF(ISNA(VLOOKUP(B123,'Form LTAHO General'!$B:$B,1,FALSE)),1,0))</f>
        <v>0</v>
      </c>
      <c r="AD123" s="111">
        <f>IF(ISBLANK(F123),0,IF(ISNA(VLOOKUP(F123,'Form LTAHO Dropdowns (Hidden)'!$E$1:$E$13,1,FALSE)),1,0))</f>
        <v>0</v>
      </c>
      <c r="AE123" s="111">
        <f>IF(ISBLANK(I123),0,IF(ISNA(VLOOKUP(I123,'Form LTAHO Dropdowns (Hidden)'!$F$1:$F$11,1,FALSE)),1,0))</f>
        <v>0</v>
      </c>
      <c r="AF123" s="111">
        <f>IF(ISBLANK(L123),0,IF(ISNA(VLOOKUP(L123,'Form LTAHO Dropdowns (Hidden)'!$G$1:$G$23,1,FALSE)),1,0))</f>
        <v>0</v>
      </c>
      <c r="AG123" s="111">
        <f>IF(ISBLANK(P123),0,IF(ISNA(VLOOKUP(P123,'Form LTAHO Dropdowns (Hidden)'!$L$1:$L$5,1,FALSE)),1,0))</f>
        <v>0</v>
      </c>
      <c r="AH123" s="111" t="str">
        <f t="shared" si="19"/>
        <v/>
      </c>
      <c r="AI123" s="111">
        <f>IF(ISBLANK(AH123),0,IF(ISNA(VLOOKUP(AH123,'Form LTAHO Investigation'!$R:$R,1,FALSE)),1,0))</f>
        <v>0</v>
      </c>
    </row>
    <row r="124" spans="2:35" x14ac:dyDescent="0.25">
      <c r="B124" s="12"/>
      <c r="C124" s="12"/>
      <c r="D124" s="32"/>
      <c r="E124" s="35"/>
      <c r="F124" s="12"/>
      <c r="G124" s="12"/>
      <c r="H124" s="12"/>
      <c r="I124" s="12"/>
      <c r="J124" s="12"/>
      <c r="K124" s="12"/>
      <c r="L124" s="12"/>
      <c r="M124" s="12"/>
      <c r="N124" s="12"/>
      <c r="O124" s="36"/>
      <c r="P124" s="12"/>
      <c r="T124" s="120">
        <f t="shared" si="10"/>
        <v>0</v>
      </c>
      <c r="U124" s="120">
        <f t="shared" si="11"/>
        <v>0</v>
      </c>
      <c r="V124" s="120">
        <f t="shared" si="12"/>
        <v>0</v>
      </c>
      <c r="W124" s="120">
        <f t="shared" si="13"/>
        <v>0</v>
      </c>
      <c r="X124" s="120">
        <f t="shared" si="14"/>
        <v>0</v>
      </c>
      <c r="Y124" s="111">
        <f t="shared" si="15"/>
        <v>0</v>
      </c>
      <c r="Z124" s="111">
        <f t="shared" si="16"/>
        <v>0</v>
      </c>
      <c r="AA124" s="111">
        <f t="shared" si="17"/>
        <v>0</v>
      </c>
      <c r="AB124" s="111">
        <f t="shared" si="18"/>
        <v>0</v>
      </c>
      <c r="AC124" s="111">
        <f>IF(ISBLANK(B124),0,IF(ISNA(VLOOKUP(B124,'Form LTAHO General'!$B:$B,1,FALSE)),1,0))</f>
        <v>0</v>
      </c>
      <c r="AD124" s="111">
        <f>IF(ISBLANK(F124),0,IF(ISNA(VLOOKUP(F124,'Form LTAHO Dropdowns (Hidden)'!$E$1:$E$13,1,FALSE)),1,0))</f>
        <v>0</v>
      </c>
      <c r="AE124" s="111">
        <f>IF(ISBLANK(I124),0,IF(ISNA(VLOOKUP(I124,'Form LTAHO Dropdowns (Hidden)'!$F$1:$F$11,1,FALSE)),1,0))</f>
        <v>0</v>
      </c>
      <c r="AF124" s="111">
        <f>IF(ISBLANK(L124),0,IF(ISNA(VLOOKUP(L124,'Form LTAHO Dropdowns (Hidden)'!$G$1:$G$23,1,FALSE)),1,0))</f>
        <v>0</v>
      </c>
      <c r="AG124" s="111">
        <f>IF(ISBLANK(P124),0,IF(ISNA(VLOOKUP(P124,'Form LTAHO Dropdowns (Hidden)'!$L$1:$L$5,1,FALSE)),1,0))</f>
        <v>0</v>
      </c>
      <c r="AH124" s="111" t="str">
        <f t="shared" si="19"/>
        <v/>
      </c>
      <c r="AI124" s="111">
        <f>IF(ISBLANK(AH124),0,IF(ISNA(VLOOKUP(AH124,'Form LTAHO Investigation'!$R:$R,1,FALSE)),1,0))</f>
        <v>0</v>
      </c>
    </row>
    <row r="125" spans="2:35" x14ac:dyDescent="0.25">
      <c r="B125" s="12"/>
      <c r="C125" s="12"/>
      <c r="D125" s="32"/>
      <c r="E125" s="35"/>
      <c r="F125" s="12"/>
      <c r="G125" s="12"/>
      <c r="H125" s="12"/>
      <c r="I125" s="12"/>
      <c r="J125" s="12"/>
      <c r="K125" s="12"/>
      <c r="L125" s="12"/>
      <c r="M125" s="12"/>
      <c r="N125" s="12"/>
      <c r="O125" s="36"/>
      <c r="P125" s="12"/>
      <c r="T125" s="120">
        <f t="shared" si="10"/>
        <v>0</v>
      </c>
      <c r="U125" s="120">
        <f t="shared" si="11"/>
        <v>0</v>
      </c>
      <c r="V125" s="120">
        <f t="shared" si="12"/>
        <v>0</v>
      </c>
      <c r="W125" s="120">
        <f t="shared" si="13"/>
        <v>0</v>
      </c>
      <c r="X125" s="120">
        <f t="shared" si="14"/>
        <v>0</v>
      </c>
      <c r="Y125" s="111">
        <f t="shared" si="15"/>
        <v>0</v>
      </c>
      <c r="Z125" s="111">
        <f t="shared" si="16"/>
        <v>0</v>
      </c>
      <c r="AA125" s="111">
        <f t="shared" si="17"/>
        <v>0</v>
      </c>
      <c r="AB125" s="111">
        <f t="shared" si="18"/>
        <v>0</v>
      </c>
      <c r="AC125" s="111">
        <f>IF(ISBLANK(B125),0,IF(ISNA(VLOOKUP(B125,'Form LTAHO General'!$B:$B,1,FALSE)),1,0))</f>
        <v>0</v>
      </c>
      <c r="AD125" s="111">
        <f>IF(ISBLANK(F125),0,IF(ISNA(VLOOKUP(F125,'Form LTAHO Dropdowns (Hidden)'!$E$1:$E$13,1,FALSE)),1,0))</f>
        <v>0</v>
      </c>
      <c r="AE125" s="111">
        <f>IF(ISBLANK(I125),0,IF(ISNA(VLOOKUP(I125,'Form LTAHO Dropdowns (Hidden)'!$F$1:$F$11,1,FALSE)),1,0))</f>
        <v>0</v>
      </c>
      <c r="AF125" s="111">
        <f>IF(ISBLANK(L125),0,IF(ISNA(VLOOKUP(L125,'Form LTAHO Dropdowns (Hidden)'!$G$1:$G$23,1,FALSE)),1,0))</f>
        <v>0</v>
      </c>
      <c r="AG125" s="111">
        <f>IF(ISBLANK(P125),0,IF(ISNA(VLOOKUP(P125,'Form LTAHO Dropdowns (Hidden)'!$L$1:$L$5,1,FALSE)),1,0))</f>
        <v>0</v>
      </c>
      <c r="AH125" s="111" t="str">
        <f t="shared" si="19"/>
        <v/>
      </c>
      <c r="AI125" s="111">
        <f>IF(ISBLANK(AH125),0,IF(ISNA(VLOOKUP(AH125,'Form LTAHO Investigation'!$R:$R,1,FALSE)),1,0))</f>
        <v>0</v>
      </c>
    </row>
    <row r="126" spans="2:35" x14ac:dyDescent="0.25">
      <c r="B126" s="12"/>
      <c r="C126" s="12"/>
      <c r="D126" s="32"/>
      <c r="E126" s="35"/>
      <c r="F126" s="12"/>
      <c r="G126" s="12"/>
      <c r="H126" s="12"/>
      <c r="I126" s="12"/>
      <c r="J126" s="12"/>
      <c r="K126" s="12"/>
      <c r="L126" s="12"/>
      <c r="M126" s="12"/>
      <c r="N126" s="12"/>
      <c r="O126" s="36"/>
      <c r="P126" s="12"/>
      <c r="T126" s="120">
        <f t="shared" si="10"/>
        <v>0</v>
      </c>
      <c r="U126" s="120">
        <f t="shared" si="11"/>
        <v>0</v>
      </c>
      <c r="V126" s="120">
        <f t="shared" si="12"/>
        <v>0</v>
      </c>
      <c r="W126" s="120">
        <f t="shared" si="13"/>
        <v>0</v>
      </c>
      <c r="X126" s="120">
        <f t="shared" si="14"/>
        <v>0</v>
      </c>
      <c r="Y126" s="111">
        <f t="shared" si="15"/>
        <v>0</v>
      </c>
      <c r="Z126" s="111">
        <f t="shared" si="16"/>
        <v>0</v>
      </c>
      <c r="AA126" s="111">
        <f t="shared" si="17"/>
        <v>0</v>
      </c>
      <c r="AB126" s="111">
        <f t="shared" si="18"/>
        <v>0</v>
      </c>
      <c r="AC126" s="111">
        <f>IF(ISBLANK(B126),0,IF(ISNA(VLOOKUP(B126,'Form LTAHO General'!$B:$B,1,FALSE)),1,0))</f>
        <v>0</v>
      </c>
      <c r="AD126" s="111">
        <f>IF(ISBLANK(F126),0,IF(ISNA(VLOOKUP(F126,'Form LTAHO Dropdowns (Hidden)'!$E$1:$E$13,1,FALSE)),1,0))</f>
        <v>0</v>
      </c>
      <c r="AE126" s="111">
        <f>IF(ISBLANK(I126),0,IF(ISNA(VLOOKUP(I126,'Form LTAHO Dropdowns (Hidden)'!$F$1:$F$11,1,FALSE)),1,0))</f>
        <v>0</v>
      </c>
      <c r="AF126" s="111">
        <f>IF(ISBLANK(L126),0,IF(ISNA(VLOOKUP(L126,'Form LTAHO Dropdowns (Hidden)'!$G$1:$G$23,1,FALSE)),1,0))</f>
        <v>0</v>
      </c>
      <c r="AG126" s="111">
        <f>IF(ISBLANK(P126),0,IF(ISNA(VLOOKUP(P126,'Form LTAHO Dropdowns (Hidden)'!$L$1:$L$5,1,FALSE)),1,0))</f>
        <v>0</v>
      </c>
      <c r="AH126" s="111" t="str">
        <f t="shared" si="19"/>
        <v/>
      </c>
      <c r="AI126" s="111">
        <f>IF(ISBLANK(AH126),0,IF(ISNA(VLOOKUP(AH126,'Form LTAHO Investigation'!$R:$R,1,FALSE)),1,0))</f>
        <v>0</v>
      </c>
    </row>
    <row r="127" spans="2:35" x14ac:dyDescent="0.25">
      <c r="B127" s="12"/>
      <c r="C127" s="12"/>
      <c r="D127" s="32"/>
      <c r="E127" s="35"/>
      <c r="F127" s="12"/>
      <c r="G127" s="12"/>
      <c r="H127" s="12"/>
      <c r="I127" s="12"/>
      <c r="J127" s="12"/>
      <c r="K127" s="12"/>
      <c r="L127" s="12"/>
      <c r="M127" s="12"/>
      <c r="N127" s="12"/>
      <c r="O127" s="36"/>
      <c r="P127" s="12"/>
      <c r="T127" s="120">
        <f t="shared" si="10"/>
        <v>0</v>
      </c>
      <c r="U127" s="120">
        <f t="shared" si="11"/>
        <v>0</v>
      </c>
      <c r="V127" s="120">
        <f t="shared" si="12"/>
        <v>0</v>
      </c>
      <c r="W127" s="120">
        <f t="shared" si="13"/>
        <v>0</v>
      </c>
      <c r="X127" s="120">
        <f t="shared" si="14"/>
        <v>0</v>
      </c>
      <c r="Y127" s="111">
        <f t="shared" si="15"/>
        <v>0</v>
      </c>
      <c r="Z127" s="111">
        <f t="shared" si="16"/>
        <v>0</v>
      </c>
      <c r="AA127" s="111">
        <f t="shared" si="17"/>
        <v>0</v>
      </c>
      <c r="AB127" s="111">
        <f t="shared" si="18"/>
        <v>0</v>
      </c>
      <c r="AC127" s="111">
        <f>IF(ISBLANK(B127),0,IF(ISNA(VLOOKUP(B127,'Form LTAHO General'!$B:$B,1,FALSE)),1,0))</f>
        <v>0</v>
      </c>
      <c r="AD127" s="111">
        <f>IF(ISBLANK(F127),0,IF(ISNA(VLOOKUP(F127,'Form LTAHO Dropdowns (Hidden)'!$E$1:$E$13,1,FALSE)),1,0))</f>
        <v>0</v>
      </c>
      <c r="AE127" s="111">
        <f>IF(ISBLANK(I127),0,IF(ISNA(VLOOKUP(I127,'Form LTAHO Dropdowns (Hidden)'!$F$1:$F$11,1,FALSE)),1,0))</f>
        <v>0</v>
      </c>
      <c r="AF127" s="111">
        <f>IF(ISBLANK(L127),0,IF(ISNA(VLOOKUP(L127,'Form LTAHO Dropdowns (Hidden)'!$G$1:$G$23,1,FALSE)),1,0))</f>
        <v>0</v>
      </c>
      <c r="AG127" s="111">
        <f>IF(ISBLANK(P127),0,IF(ISNA(VLOOKUP(P127,'Form LTAHO Dropdowns (Hidden)'!$L$1:$L$5,1,FALSE)),1,0))</f>
        <v>0</v>
      </c>
      <c r="AH127" s="111" t="str">
        <f t="shared" si="19"/>
        <v/>
      </c>
      <c r="AI127" s="111">
        <f>IF(ISBLANK(AH127),0,IF(ISNA(VLOOKUP(AH127,'Form LTAHO Investigation'!$R:$R,1,FALSE)),1,0))</f>
        <v>0</v>
      </c>
    </row>
    <row r="128" spans="2:35" x14ac:dyDescent="0.25">
      <c r="B128" s="12"/>
      <c r="C128" s="12"/>
      <c r="D128" s="32"/>
      <c r="E128" s="35"/>
      <c r="F128" s="12"/>
      <c r="G128" s="12"/>
      <c r="H128" s="12"/>
      <c r="I128" s="12"/>
      <c r="J128" s="12"/>
      <c r="K128" s="12"/>
      <c r="L128" s="12"/>
      <c r="M128" s="12"/>
      <c r="N128" s="12"/>
      <c r="O128" s="36"/>
      <c r="P128" s="12"/>
      <c r="T128" s="120">
        <f t="shared" si="10"/>
        <v>0</v>
      </c>
      <c r="U128" s="120">
        <f t="shared" si="11"/>
        <v>0</v>
      </c>
      <c r="V128" s="120">
        <f t="shared" si="12"/>
        <v>0</v>
      </c>
      <c r="W128" s="120">
        <f t="shared" si="13"/>
        <v>0</v>
      </c>
      <c r="X128" s="120">
        <f t="shared" si="14"/>
        <v>0</v>
      </c>
      <c r="Y128" s="111">
        <f t="shared" si="15"/>
        <v>0</v>
      </c>
      <c r="Z128" s="111">
        <f t="shared" si="16"/>
        <v>0</v>
      </c>
      <c r="AA128" s="111">
        <f t="shared" si="17"/>
        <v>0</v>
      </c>
      <c r="AB128" s="111">
        <f t="shared" si="18"/>
        <v>0</v>
      </c>
      <c r="AC128" s="111">
        <f>IF(ISBLANK(B128),0,IF(ISNA(VLOOKUP(B128,'Form LTAHO General'!$B:$B,1,FALSE)),1,0))</f>
        <v>0</v>
      </c>
      <c r="AD128" s="111">
        <f>IF(ISBLANK(F128),0,IF(ISNA(VLOOKUP(F128,'Form LTAHO Dropdowns (Hidden)'!$E$1:$E$13,1,FALSE)),1,0))</f>
        <v>0</v>
      </c>
      <c r="AE128" s="111">
        <f>IF(ISBLANK(I128),0,IF(ISNA(VLOOKUP(I128,'Form LTAHO Dropdowns (Hidden)'!$F$1:$F$11,1,FALSE)),1,0))</f>
        <v>0</v>
      </c>
      <c r="AF128" s="111">
        <f>IF(ISBLANK(L128),0,IF(ISNA(VLOOKUP(L128,'Form LTAHO Dropdowns (Hidden)'!$G$1:$G$23,1,FALSE)),1,0))</f>
        <v>0</v>
      </c>
      <c r="AG128" s="111">
        <f>IF(ISBLANK(P128),0,IF(ISNA(VLOOKUP(P128,'Form LTAHO Dropdowns (Hidden)'!$L$1:$L$5,1,FALSE)),1,0))</f>
        <v>0</v>
      </c>
      <c r="AH128" s="111" t="str">
        <f t="shared" si="19"/>
        <v/>
      </c>
      <c r="AI128" s="111">
        <f>IF(ISBLANK(AH128),0,IF(ISNA(VLOOKUP(AH128,'Form LTAHO Investigation'!$R:$R,1,FALSE)),1,0))</f>
        <v>0</v>
      </c>
    </row>
    <row r="129" spans="2:35" x14ac:dyDescent="0.25">
      <c r="B129" s="12"/>
      <c r="C129" s="12"/>
      <c r="D129" s="32"/>
      <c r="E129" s="35"/>
      <c r="F129" s="12"/>
      <c r="G129" s="12"/>
      <c r="H129" s="12"/>
      <c r="I129" s="12"/>
      <c r="J129" s="12"/>
      <c r="K129" s="12"/>
      <c r="L129" s="12"/>
      <c r="M129" s="12"/>
      <c r="N129" s="12"/>
      <c r="O129" s="36"/>
      <c r="P129" s="12"/>
      <c r="T129" s="120">
        <f t="shared" si="10"/>
        <v>0</v>
      </c>
      <c r="U129" s="120">
        <f t="shared" si="11"/>
        <v>0</v>
      </c>
      <c r="V129" s="120">
        <f t="shared" si="12"/>
        <v>0</v>
      </c>
      <c r="W129" s="120">
        <f t="shared" si="13"/>
        <v>0</v>
      </c>
      <c r="X129" s="120">
        <f t="shared" si="14"/>
        <v>0</v>
      </c>
      <c r="Y129" s="111">
        <f t="shared" si="15"/>
        <v>0</v>
      </c>
      <c r="Z129" s="111">
        <f t="shared" si="16"/>
        <v>0</v>
      </c>
      <c r="AA129" s="111">
        <f t="shared" si="17"/>
        <v>0</v>
      </c>
      <c r="AB129" s="111">
        <f t="shared" si="18"/>
        <v>0</v>
      </c>
      <c r="AC129" s="111">
        <f>IF(ISBLANK(B129),0,IF(ISNA(VLOOKUP(B129,'Form LTAHO General'!$B:$B,1,FALSE)),1,0))</f>
        <v>0</v>
      </c>
      <c r="AD129" s="111">
        <f>IF(ISBLANK(F129),0,IF(ISNA(VLOOKUP(F129,'Form LTAHO Dropdowns (Hidden)'!$E$1:$E$13,1,FALSE)),1,0))</f>
        <v>0</v>
      </c>
      <c r="AE129" s="111">
        <f>IF(ISBLANK(I129),0,IF(ISNA(VLOOKUP(I129,'Form LTAHO Dropdowns (Hidden)'!$F$1:$F$11,1,FALSE)),1,0))</f>
        <v>0</v>
      </c>
      <c r="AF129" s="111">
        <f>IF(ISBLANK(L129),0,IF(ISNA(VLOOKUP(L129,'Form LTAHO Dropdowns (Hidden)'!$G$1:$G$23,1,FALSE)),1,0))</f>
        <v>0</v>
      </c>
      <c r="AG129" s="111">
        <f>IF(ISBLANK(P129),0,IF(ISNA(VLOOKUP(P129,'Form LTAHO Dropdowns (Hidden)'!$L$1:$L$5,1,FALSE)),1,0))</f>
        <v>0</v>
      </c>
      <c r="AH129" s="111" t="str">
        <f t="shared" si="19"/>
        <v/>
      </c>
      <c r="AI129" s="111">
        <f>IF(ISBLANK(AH129),0,IF(ISNA(VLOOKUP(AH129,'Form LTAHO Investigation'!$R:$R,1,FALSE)),1,0))</f>
        <v>0</v>
      </c>
    </row>
    <row r="130" spans="2:35" x14ac:dyDescent="0.25">
      <c r="B130" s="12"/>
      <c r="C130" s="12"/>
      <c r="D130" s="32"/>
      <c r="E130" s="35"/>
      <c r="F130" s="12"/>
      <c r="G130" s="12"/>
      <c r="H130" s="12"/>
      <c r="I130" s="12"/>
      <c r="J130" s="12"/>
      <c r="K130" s="12"/>
      <c r="L130" s="12"/>
      <c r="M130" s="12"/>
      <c r="N130" s="12"/>
      <c r="O130" s="36"/>
      <c r="P130" s="12"/>
      <c r="T130" s="120">
        <f t="shared" si="10"/>
        <v>0</v>
      </c>
      <c r="U130" s="120">
        <f t="shared" si="11"/>
        <v>0</v>
      </c>
      <c r="V130" s="120">
        <f t="shared" si="12"/>
        <v>0</v>
      </c>
      <c r="W130" s="120">
        <f t="shared" si="13"/>
        <v>0</v>
      </c>
      <c r="X130" s="120">
        <f t="shared" si="14"/>
        <v>0</v>
      </c>
      <c r="Y130" s="111">
        <f t="shared" si="15"/>
        <v>0</v>
      </c>
      <c r="Z130" s="111">
        <f t="shared" si="16"/>
        <v>0</v>
      </c>
      <c r="AA130" s="111">
        <f t="shared" si="17"/>
        <v>0</v>
      </c>
      <c r="AB130" s="111">
        <f t="shared" si="18"/>
        <v>0</v>
      </c>
      <c r="AC130" s="111">
        <f>IF(ISBLANK(B130),0,IF(ISNA(VLOOKUP(B130,'Form LTAHO General'!$B:$B,1,FALSE)),1,0))</f>
        <v>0</v>
      </c>
      <c r="AD130" s="111">
        <f>IF(ISBLANK(F130),0,IF(ISNA(VLOOKUP(F130,'Form LTAHO Dropdowns (Hidden)'!$E$1:$E$13,1,FALSE)),1,0))</f>
        <v>0</v>
      </c>
      <c r="AE130" s="111">
        <f>IF(ISBLANK(I130),0,IF(ISNA(VLOOKUP(I130,'Form LTAHO Dropdowns (Hidden)'!$F$1:$F$11,1,FALSE)),1,0))</f>
        <v>0</v>
      </c>
      <c r="AF130" s="111">
        <f>IF(ISBLANK(L130),0,IF(ISNA(VLOOKUP(L130,'Form LTAHO Dropdowns (Hidden)'!$G$1:$G$23,1,FALSE)),1,0))</f>
        <v>0</v>
      </c>
      <c r="AG130" s="111">
        <f>IF(ISBLANK(P130),0,IF(ISNA(VLOOKUP(P130,'Form LTAHO Dropdowns (Hidden)'!$L$1:$L$5,1,FALSE)),1,0))</f>
        <v>0</v>
      </c>
      <c r="AH130" s="111" t="str">
        <f t="shared" si="19"/>
        <v/>
      </c>
      <c r="AI130" s="111">
        <f>IF(ISBLANK(AH130),0,IF(ISNA(VLOOKUP(AH130,'Form LTAHO Investigation'!$R:$R,1,FALSE)),1,0))</f>
        <v>0</v>
      </c>
    </row>
    <row r="131" spans="2:35" x14ac:dyDescent="0.25">
      <c r="B131" s="12"/>
      <c r="C131" s="12"/>
      <c r="D131" s="32"/>
      <c r="E131" s="35"/>
      <c r="F131" s="12"/>
      <c r="G131" s="12"/>
      <c r="H131" s="12"/>
      <c r="I131" s="12"/>
      <c r="J131" s="12"/>
      <c r="K131" s="12"/>
      <c r="L131" s="12"/>
      <c r="M131" s="12"/>
      <c r="N131" s="12"/>
      <c r="O131" s="36"/>
      <c r="P131" s="12"/>
      <c r="T131" s="120">
        <f t="shared" si="10"/>
        <v>0</v>
      </c>
      <c r="U131" s="120">
        <f t="shared" si="11"/>
        <v>0</v>
      </c>
      <c r="V131" s="120">
        <f t="shared" si="12"/>
        <v>0</v>
      </c>
      <c r="W131" s="120">
        <f t="shared" si="13"/>
        <v>0</v>
      </c>
      <c r="X131" s="120">
        <f t="shared" si="14"/>
        <v>0</v>
      </c>
      <c r="Y131" s="111">
        <f t="shared" si="15"/>
        <v>0</v>
      </c>
      <c r="Z131" s="111">
        <f t="shared" si="16"/>
        <v>0</v>
      </c>
      <c r="AA131" s="111">
        <f t="shared" si="17"/>
        <v>0</v>
      </c>
      <c r="AB131" s="111">
        <f t="shared" si="18"/>
        <v>0</v>
      </c>
      <c r="AC131" s="111">
        <f>IF(ISBLANK(B131),0,IF(ISNA(VLOOKUP(B131,'Form LTAHO General'!$B:$B,1,FALSE)),1,0))</f>
        <v>0</v>
      </c>
      <c r="AD131" s="111">
        <f>IF(ISBLANK(F131),0,IF(ISNA(VLOOKUP(F131,'Form LTAHO Dropdowns (Hidden)'!$E$1:$E$13,1,FALSE)),1,0))</f>
        <v>0</v>
      </c>
      <c r="AE131" s="111">
        <f>IF(ISBLANK(I131),0,IF(ISNA(VLOOKUP(I131,'Form LTAHO Dropdowns (Hidden)'!$F$1:$F$11,1,FALSE)),1,0))</f>
        <v>0</v>
      </c>
      <c r="AF131" s="111">
        <f>IF(ISBLANK(L131),0,IF(ISNA(VLOOKUP(L131,'Form LTAHO Dropdowns (Hidden)'!$G$1:$G$23,1,FALSE)),1,0))</f>
        <v>0</v>
      </c>
      <c r="AG131" s="111">
        <f>IF(ISBLANK(P131),0,IF(ISNA(VLOOKUP(P131,'Form LTAHO Dropdowns (Hidden)'!$L$1:$L$5,1,FALSE)),1,0))</f>
        <v>0</v>
      </c>
      <c r="AH131" s="111" t="str">
        <f t="shared" si="19"/>
        <v/>
      </c>
      <c r="AI131" s="111">
        <f>IF(ISBLANK(AH131),0,IF(ISNA(VLOOKUP(AH131,'Form LTAHO Investigation'!$R:$R,1,FALSE)),1,0))</f>
        <v>0</v>
      </c>
    </row>
    <row r="132" spans="2:35" x14ac:dyDescent="0.25">
      <c r="B132" s="12"/>
      <c r="C132" s="12"/>
      <c r="D132" s="32"/>
      <c r="E132" s="35"/>
      <c r="F132" s="12"/>
      <c r="G132" s="12"/>
      <c r="H132" s="12"/>
      <c r="I132" s="12"/>
      <c r="J132" s="12"/>
      <c r="K132" s="12"/>
      <c r="L132" s="12"/>
      <c r="M132" s="12"/>
      <c r="N132" s="12"/>
      <c r="O132" s="36"/>
      <c r="P132" s="12"/>
      <c r="T132" s="120">
        <f t="shared" ref="T132:T195" si="20">IF(COUNTA(B132:P132)&gt;0,2-COUNTA(B132,C132),0)</f>
        <v>0</v>
      </c>
      <c r="U132" s="120">
        <f t="shared" ref="U132:U195" si="21">IF(F132="Others",COUNTBLANK(G132),0)</f>
        <v>0</v>
      </c>
      <c r="V132" s="120">
        <f t="shared" ref="V132:V195" si="22">IF(OR(F132="Retailer (tie-up with FI) (e.g. long term arrangements)",F132="Roadshow (e.g. temporary / short-term arrangements)"),COUNTBLANK(H132),0)</f>
        <v>0</v>
      </c>
      <c r="W132" s="120">
        <f t="shared" ref="W132:W195" si="23">IF(AND(NOT(ISBLANK(C132)),C132&lt;&gt;"-"),COUNTBLANK(I132),0)</f>
        <v>0</v>
      </c>
      <c r="X132" s="120">
        <f t="shared" ref="X132:X195" si="24">IF(I132="Others",COUNTBLANK(J132),0)</f>
        <v>0</v>
      </c>
      <c r="Y132" s="111">
        <f t="shared" ref="Y132:Y195" si="25">IF(OR(I132="Roadshow (e.g. temporary / short-term arrangements)",I132="Retailer (tie-up with FI) (e.g. long term arrangements)"),COUNTBLANK(K132),0)</f>
        <v>0</v>
      </c>
      <c r="Z132" s="111">
        <f t="shared" ref="Z132:Z195" si="26">IF(L132="Others (to specify)",COUNTBLANK(M132),0)</f>
        <v>0</v>
      </c>
      <c r="AA132" s="111">
        <f t="shared" ref="AA132:AA195" si="27">IF(ISBLANK(L132),0,COUNTBLANK(N132))</f>
        <v>0</v>
      </c>
      <c r="AB132" s="111">
        <f t="shared" ref="AB132:AB195" si="28">IF(ISBLANK(D132),0,IF(AND(LEN(D132)=8, VALUE(MID(D132,5,2))&lt;13,VALUE(RIGHT(D132,2))&lt;32),0,1))</f>
        <v>0</v>
      </c>
      <c r="AC132" s="111">
        <f>IF(ISBLANK(B132),0,IF(ISNA(VLOOKUP(B132,'Form LTAHO General'!$B:$B,1,FALSE)),1,0))</f>
        <v>0</v>
      </c>
      <c r="AD132" s="111">
        <f>IF(ISBLANK(F132),0,IF(ISNA(VLOOKUP(F132,'Form LTAHO Dropdowns (Hidden)'!$E$1:$E$13,1,FALSE)),1,0))</f>
        <v>0</v>
      </c>
      <c r="AE132" s="111">
        <f>IF(ISBLANK(I132),0,IF(ISNA(VLOOKUP(I132,'Form LTAHO Dropdowns (Hidden)'!$F$1:$F$11,1,FALSE)),1,0))</f>
        <v>0</v>
      </c>
      <c r="AF132" s="111">
        <f>IF(ISBLANK(L132),0,IF(ISNA(VLOOKUP(L132,'Form LTAHO Dropdowns (Hidden)'!$G$1:$G$23,1,FALSE)),1,0))</f>
        <v>0</v>
      </c>
      <c r="AG132" s="111">
        <f>IF(ISBLANK(P132),0,IF(ISNA(VLOOKUP(P132,'Form LTAHO Dropdowns (Hidden)'!$L$1:$L$5,1,FALSE)),1,0))</f>
        <v>0</v>
      </c>
      <c r="AH132" s="111" t="str">
        <f t="shared" ref="AH132:AH195" si="29">_xlfn.CONCAT(B132:C132)</f>
        <v/>
      </c>
      <c r="AI132" s="111">
        <f>IF(ISBLANK(AH132),0,IF(ISNA(VLOOKUP(AH132,'Form LTAHO Investigation'!$R:$R,1,FALSE)),1,0))</f>
        <v>0</v>
      </c>
    </row>
    <row r="133" spans="2:35" x14ac:dyDescent="0.25">
      <c r="B133" s="12"/>
      <c r="C133" s="12"/>
      <c r="D133" s="32"/>
      <c r="E133" s="35"/>
      <c r="F133" s="12"/>
      <c r="G133" s="12"/>
      <c r="H133" s="12"/>
      <c r="I133" s="12"/>
      <c r="J133" s="12"/>
      <c r="K133" s="12"/>
      <c r="L133" s="12"/>
      <c r="M133" s="12"/>
      <c r="N133" s="12"/>
      <c r="O133" s="36"/>
      <c r="P133" s="12"/>
      <c r="T133" s="120">
        <f t="shared" si="20"/>
        <v>0</v>
      </c>
      <c r="U133" s="120">
        <f t="shared" si="21"/>
        <v>0</v>
      </c>
      <c r="V133" s="120">
        <f t="shared" si="22"/>
        <v>0</v>
      </c>
      <c r="W133" s="120">
        <f t="shared" si="23"/>
        <v>0</v>
      </c>
      <c r="X133" s="120">
        <f t="shared" si="24"/>
        <v>0</v>
      </c>
      <c r="Y133" s="111">
        <f t="shared" si="25"/>
        <v>0</v>
      </c>
      <c r="Z133" s="111">
        <f t="shared" si="26"/>
        <v>0</v>
      </c>
      <c r="AA133" s="111">
        <f t="shared" si="27"/>
        <v>0</v>
      </c>
      <c r="AB133" s="111">
        <f t="shared" si="28"/>
        <v>0</v>
      </c>
      <c r="AC133" s="111">
        <f>IF(ISBLANK(B133),0,IF(ISNA(VLOOKUP(B133,'Form LTAHO General'!$B:$B,1,FALSE)),1,0))</f>
        <v>0</v>
      </c>
      <c r="AD133" s="111">
        <f>IF(ISBLANK(F133),0,IF(ISNA(VLOOKUP(F133,'Form LTAHO Dropdowns (Hidden)'!$E$1:$E$13,1,FALSE)),1,0))</f>
        <v>0</v>
      </c>
      <c r="AE133" s="111">
        <f>IF(ISBLANK(I133),0,IF(ISNA(VLOOKUP(I133,'Form LTAHO Dropdowns (Hidden)'!$F$1:$F$11,1,FALSE)),1,0))</f>
        <v>0</v>
      </c>
      <c r="AF133" s="111">
        <f>IF(ISBLANK(L133),0,IF(ISNA(VLOOKUP(L133,'Form LTAHO Dropdowns (Hidden)'!$G$1:$G$23,1,FALSE)),1,0))</f>
        <v>0</v>
      </c>
      <c r="AG133" s="111">
        <f>IF(ISBLANK(P133),0,IF(ISNA(VLOOKUP(P133,'Form LTAHO Dropdowns (Hidden)'!$L$1:$L$5,1,FALSE)),1,0))</f>
        <v>0</v>
      </c>
      <c r="AH133" s="111" t="str">
        <f t="shared" si="29"/>
        <v/>
      </c>
      <c r="AI133" s="111">
        <f>IF(ISBLANK(AH133),0,IF(ISNA(VLOOKUP(AH133,'Form LTAHO Investigation'!$R:$R,1,FALSE)),1,0))</f>
        <v>0</v>
      </c>
    </row>
    <row r="134" spans="2:35" x14ac:dyDescent="0.25">
      <c r="B134" s="12"/>
      <c r="C134" s="12"/>
      <c r="D134" s="32"/>
      <c r="E134" s="35"/>
      <c r="F134" s="12"/>
      <c r="G134" s="12"/>
      <c r="H134" s="12"/>
      <c r="I134" s="12"/>
      <c r="J134" s="12"/>
      <c r="K134" s="12"/>
      <c r="L134" s="12"/>
      <c r="M134" s="12"/>
      <c r="N134" s="12"/>
      <c r="O134" s="36"/>
      <c r="P134" s="12"/>
      <c r="T134" s="120">
        <f t="shared" si="20"/>
        <v>0</v>
      </c>
      <c r="U134" s="120">
        <f t="shared" si="21"/>
        <v>0</v>
      </c>
      <c r="V134" s="120">
        <f t="shared" si="22"/>
        <v>0</v>
      </c>
      <c r="W134" s="120">
        <f t="shared" si="23"/>
        <v>0</v>
      </c>
      <c r="X134" s="120">
        <f t="shared" si="24"/>
        <v>0</v>
      </c>
      <c r="Y134" s="111">
        <f t="shared" si="25"/>
        <v>0</v>
      </c>
      <c r="Z134" s="111">
        <f t="shared" si="26"/>
        <v>0</v>
      </c>
      <c r="AA134" s="111">
        <f t="shared" si="27"/>
        <v>0</v>
      </c>
      <c r="AB134" s="111">
        <f t="shared" si="28"/>
        <v>0</v>
      </c>
      <c r="AC134" s="111">
        <f>IF(ISBLANK(B134),0,IF(ISNA(VLOOKUP(B134,'Form LTAHO General'!$B:$B,1,FALSE)),1,0))</f>
        <v>0</v>
      </c>
      <c r="AD134" s="111">
        <f>IF(ISBLANK(F134),0,IF(ISNA(VLOOKUP(F134,'Form LTAHO Dropdowns (Hidden)'!$E$1:$E$13,1,FALSE)),1,0))</f>
        <v>0</v>
      </c>
      <c r="AE134" s="111">
        <f>IF(ISBLANK(I134),0,IF(ISNA(VLOOKUP(I134,'Form LTAHO Dropdowns (Hidden)'!$F$1:$F$11,1,FALSE)),1,0))</f>
        <v>0</v>
      </c>
      <c r="AF134" s="111">
        <f>IF(ISBLANK(L134),0,IF(ISNA(VLOOKUP(L134,'Form LTAHO Dropdowns (Hidden)'!$G$1:$G$23,1,FALSE)),1,0))</f>
        <v>0</v>
      </c>
      <c r="AG134" s="111">
        <f>IF(ISBLANK(P134),0,IF(ISNA(VLOOKUP(P134,'Form LTAHO Dropdowns (Hidden)'!$L$1:$L$5,1,FALSE)),1,0))</f>
        <v>0</v>
      </c>
      <c r="AH134" s="111" t="str">
        <f t="shared" si="29"/>
        <v/>
      </c>
      <c r="AI134" s="111">
        <f>IF(ISBLANK(AH134),0,IF(ISNA(VLOOKUP(AH134,'Form LTAHO Investigation'!$R:$R,1,FALSE)),1,0))</f>
        <v>0</v>
      </c>
    </row>
    <row r="135" spans="2:35" x14ac:dyDescent="0.25">
      <c r="B135" s="12"/>
      <c r="C135" s="12"/>
      <c r="D135" s="32"/>
      <c r="E135" s="35"/>
      <c r="F135" s="12"/>
      <c r="G135" s="12"/>
      <c r="H135" s="12"/>
      <c r="I135" s="12"/>
      <c r="J135" s="12"/>
      <c r="K135" s="12"/>
      <c r="L135" s="12"/>
      <c r="M135" s="12"/>
      <c r="N135" s="12"/>
      <c r="O135" s="36"/>
      <c r="P135" s="12"/>
      <c r="T135" s="120">
        <f t="shared" si="20"/>
        <v>0</v>
      </c>
      <c r="U135" s="120">
        <f t="shared" si="21"/>
        <v>0</v>
      </c>
      <c r="V135" s="120">
        <f t="shared" si="22"/>
        <v>0</v>
      </c>
      <c r="W135" s="120">
        <f t="shared" si="23"/>
        <v>0</v>
      </c>
      <c r="X135" s="120">
        <f t="shared" si="24"/>
        <v>0</v>
      </c>
      <c r="Y135" s="111">
        <f t="shared" si="25"/>
        <v>0</v>
      </c>
      <c r="Z135" s="111">
        <f t="shared" si="26"/>
        <v>0</v>
      </c>
      <c r="AA135" s="111">
        <f t="shared" si="27"/>
        <v>0</v>
      </c>
      <c r="AB135" s="111">
        <f t="shared" si="28"/>
        <v>0</v>
      </c>
      <c r="AC135" s="111">
        <f>IF(ISBLANK(B135),0,IF(ISNA(VLOOKUP(B135,'Form LTAHO General'!$B:$B,1,FALSE)),1,0))</f>
        <v>0</v>
      </c>
      <c r="AD135" s="111">
        <f>IF(ISBLANK(F135),0,IF(ISNA(VLOOKUP(F135,'Form LTAHO Dropdowns (Hidden)'!$E$1:$E$13,1,FALSE)),1,0))</f>
        <v>0</v>
      </c>
      <c r="AE135" s="111">
        <f>IF(ISBLANK(I135),0,IF(ISNA(VLOOKUP(I135,'Form LTAHO Dropdowns (Hidden)'!$F$1:$F$11,1,FALSE)),1,0))</f>
        <v>0</v>
      </c>
      <c r="AF135" s="111">
        <f>IF(ISBLANK(L135),0,IF(ISNA(VLOOKUP(L135,'Form LTAHO Dropdowns (Hidden)'!$G$1:$G$23,1,FALSE)),1,0))</f>
        <v>0</v>
      </c>
      <c r="AG135" s="111">
        <f>IF(ISBLANK(P135),0,IF(ISNA(VLOOKUP(P135,'Form LTAHO Dropdowns (Hidden)'!$L$1:$L$5,1,FALSE)),1,0))</f>
        <v>0</v>
      </c>
      <c r="AH135" s="111" t="str">
        <f t="shared" si="29"/>
        <v/>
      </c>
      <c r="AI135" s="111">
        <f>IF(ISBLANK(AH135),0,IF(ISNA(VLOOKUP(AH135,'Form LTAHO Investigation'!$R:$R,1,FALSE)),1,0))</f>
        <v>0</v>
      </c>
    </row>
    <row r="136" spans="2:35" x14ac:dyDescent="0.25">
      <c r="B136" s="12"/>
      <c r="C136" s="12"/>
      <c r="D136" s="32"/>
      <c r="E136" s="35"/>
      <c r="F136" s="12"/>
      <c r="G136" s="12"/>
      <c r="H136" s="12"/>
      <c r="I136" s="12"/>
      <c r="J136" s="12"/>
      <c r="K136" s="12"/>
      <c r="L136" s="12"/>
      <c r="M136" s="12"/>
      <c r="N136" s="12"/>
      <c r="O136" s="36"/>
      <c r="P136" s="12"/>
      <c r="T136" s="120">
        <f t="shared" si="20"/>
        <v>0</v>
      </c>
      <c r="U136" s="120">
        <f t="shared" si="21"/>
        <v>0</v>
      </c>
      <c r="V136" s="120">
        <f t="shared" si="22"/>
        <v>0</v>
      </c>
      <c r="W136" s="120">
        <f t="shared" si="23"/>
        <v>0</v>
      </c>
      <c r="X136" s="120">
        <f t="shared" si="24"/>
        <v>0</v>
      </c>
      <c r="Y136" s="111">
        <f t="shared" si="25"/>
        <v>0</v>
      </c>
      <c r="Z136" s="111">
        <f t="shared" si="26"/>
        <v>0</v>
      </c>
      <c r="AA136" s="111">
        <f t="shared" si="27"/>
        <v>0</v>
      </c>
      <c r="AB136" s="111">
        <f t="shared" si="28"/>
        <v>0</v>
      </c>
      <c r="AC136" s="111">
        <f>IF(ISBLANK(B136),0,IF(ISNA(VLOOKUP(B136,'Form LTAHO General'!$B:$B,1,FALSE)),1,0))</f>
        <v>0</v>
      </c>
      <c r="AD136" s="111">
        <f>IF(ISBLANK(F136),0,IF(ISNA(VLOOKUP(F136,'Form LTAHO Dropdowns (Hidden)'!$E$1:$E$13,1,FALSE)),1,0))</f>
        <v>0</v>
      </c>
      <c r="AE136" s="111">
        <f>IF(ISBLANK(I136),0,IF(ISNA(VLOOKUP(I136,'Form LTAHO Dropdowns (Hidden)'!$F$1:$F$11,1,FALSE)),1,0))</f>
        <v>0</v>
      </c>
      <c r="AF136" s="111">
        <f>IF(ISBLANK(L136),0,IF(ISNA(VLOOKUP(L136,'Form LTAHO Dropdowns (Hidden)'!$G$1:$G$23,1,FALSE)),1,0))</f>
        <v>0</v>
      </c>
      <c r="AG136" s="111">
        <f>IF(ISBLANK(P136),0,IF(ISNA(VLOOKUP(P136,'Form LTAHO Dropdowns (Hidden)'!$L$1:$L$5,1,FALSE)),1,0))</f>
        <v>0</v>
      </c>
      <c r="AH136" s="111" t="str">
        <f t="shared" si="29"/>
        <v/>
      </c>
      <c r="AI136" s="111">
        <f>IF(ISBLANK(AH136),0,IF(ISNA(VLOOKUP(AH136,'Form LTAHO Investigation'!$R:$R,1,FALSE)),1,0))</f>
        <v>0</v>
      </c>
    </row>
    <row r="137" spans="2:35" x14ac:dyDescent="0.25">
      <c r="B137" s="12"/>
      <c r="C137" s="12"/>
      <c r="D137" s="32"/>
      <c r="E137" s="35"/>
      <c r="F137" s="12"/>
      <c r="G137" s="12"/>
      <c r="H137" s="12"/>
      <c r="I137" s="12"/>
      <c r="J137" s="12"/>
      <c r="K137" s="12"/>
      <c r="L137" s="12"/>
      <c r="M137" s="12"/>
      <c r="N137" s="12"/>
      <c r="O137" s="36"/>
      <c r="P137" s="12"/>
      <c r="T137" s="120">
        <f t="shared" si="20"/>
        <v>0</v>
      </c>
      <c r="U137" s="120">
        <f t="shared" si="21"/>
        <v>0</v>
      </c>
      <c r="V137" s="120">
        <f t="shared" si="22"/>
        <v>0</v>
      </c>
      <c r="W137" s="120">
        <f t="shared" si="23"/>
        <v>0</v>
      </c>
      <c r="X137" s="120">
        <f t="shared" si="24"/>
        <v>0</v>
      </c>
      <c r="Y137" s="111">
        <f t="shared" si="25"/>
        <v>0</v>
      </c>
      <c r="Z137" s="111">
        <f t="shared" si="26"/>
        <v>0</v>
      </c>
      <c r="AA137" s="111">
        <f t="shared" si="27"/>
        <v>0</v>
      </c>
      <c r="AB137" s="111">
        <f t="shared" si="28"/>
        <v>0</v>
      </c>
      <c r="AC137" s="111">
        <f>IF(ISBLANK(B137),0,IF(ISNA(VLOOKUP(B137,'Form LTAHO General'!$B:$B,1,FALSE)),1,0))</f>
        <v>0</v>
      </c>
      <c r="AD137" s="111">
        <f>IF(ISBLANK(F137),0,IF(ISNA(VLOOKUP(F137,'Form LTAHO Dropdowns (Hidden)'!$E$1:$E$13,1,FALSE)),1,0))</f>
        <v>0</v>
      </c>
      <c r="AE137" s="111">
        <f>IF(ISBLANK(I137),0,IF(ISNA(VLOOKUP(I137,'Form LTAHO Dropdowns (Hidden)'!$F$1:$F$11,1,FALSE)),1,0))</f>
        <v>0</v>
      </c>
      <c r="AF137" s="111">
        <f>IF(ISBLANK(L137),0,IF(ISNA(VLOOKUP(L137,'Form LTAHO Dropdowns (Hidden)'!$G$1:$G$23,1,FALSE)),1,0))</f>
        <v>0</v>
      </c>
      <c r="AG137" s="111">
        <f>IF(ISBLANK(P137),0,IF(ISNA(VLOOKUP(P137,'Form LTAHO Dropdowns (Hidden)'!$L$1:$L$5,1,FALSE)),1,0))</f>
        <v>0</v>
      </c>
      <c r="AH137" s="111" t="str">
        <f t="shared" si="29"/>
        <v/>
      </c>
      <c r="AI137" s="111">
        <f>IF(ISBLANK(AH137),0,IF(ISNA(VLOOKUP(AH137,'Form LTAHO Investigation'!$R:$R,1,FALSE)),1,0))</f>
        <v>0</v>
      </c>
    </row>
    <row r="138" spans="2:35" x14ac:dyDescent="0.25">
      <c r="B138" s="12"/>
      <c r="C138" s="12"/>
      <c r="D138" s="32"/>
      <c r="E138" s="35"/>
      <c r="F138" s="12"/>
      <c r="G138" s="12"/>
      <c r="H138" s="12"/>
      <c r="I138" s="12"/>
      <c r="J138" s="12"/>
      <c r="K138" s="12"/>
      <c r="L138" s="12"/>
      <c r="M138" s="12"/>
      <c r="N138" s="12"/>
      <c r="O138" s="36"/>
      <c r="P138" s="12"/>
      <c r="T138" s="120">
        <f t="shared" si="20"/>
        <v>0</v>
      </c>
      <c r="U138" s="120">
        <f t="shared" si="21"/>
        <v>0</v>
      </c>
      <c r="V138" s="120">
        <f t="shared" si="22"/>
        <v>0</v>
      </c>
      <c r="W138" s="120">
        <f t="shared" si="23"/>
        <v>0</v>
      </c>
      <c r="X138" s="120">
        <f t="shared" si="24"/>
        <v>0</v>
      </c>
      <c r="Y138" s="111">
        <f t="shared" si="25"/>
        <v>0</v>
      </c>
      <c r="Z138" s="111">
        <f t="shared" si="26"/>
        <v>0</v>
      </c>
      <c r="AA138" s="111">
        <f t="shared" si="27"/>
        <v>0</v>
      </c>
      <c r="AB138" s="111">
        <f t="shared" si="28"/>
        <v>0</v>
      </c>
      <c r="AC138" s="111">
        <f>IF(ISBLANK(B138),0,IF(ISNA(VLOOKUP(B138,'Form LTAHO General'!$B:$B,1,FALSE)),1,0))</f>
        <v>0</v>
      </c>
      <c r="AD138" s="111">
        <f>IF(ISBLANK(F138),0,IF(ISNA(VLOOKUP(F138,'Form LTAHO Dropdowns (Hidden)'!$E$1:$E$13,1,FALSE)),1,0))</f>
        <v>0</v>
      </c>
      <c r="AE138" s="111">
        <f>IF(ISBLANK(I138),0,IF(ISNA(VLOOKUP(I138,'Form LTAHO Dropdowns (Hidden)'!$F$1:$F$11,1,FALSE)),1,0))</f>
        <v>0</v>
      </c>
      <c r="AF138" s="111">
        <f>IF(ISBLANK(L138),0,IF(ISNA(VLOOKUP(L138,'Form LTAHO Dropdowns (Hidden)'!$G$1:$G$23,1,FALSE)),1,0))</f>
        <v>0</v>
      </c>
      <c r="AG138" s="111">
        <f>IF(ISBLANK(P138),0,IF(ISNA(VLOOKUP(P138,'Form LTAHO Dropdowns (Hidden)'!$L$1:$L$5,1,FALSE)),1,0))</f>
        <v>0</v>
      </c>
      <c r="AH138" s="111" t="str">
        <f t="shared" si="29"/>
        <v/>
      </c>
      <c r="AI138" s="111">
        <f>IF(ISBLANK(AH138),0,IF(ISNA(VLOOKUP(AH138,'Form LTAHO Investigation'!$R:$R,1,FALSE)),1,0))</f>
        <v>0</v>
      </c>
    </row>
    <row r="139" spans="2:35" x14ac:dyDescent="0.25">
      <c r="B139" s="12"/>
      <c r="C139" s="12"/>
      <c r="D139" s="32"/>
      <c r="E139" s="35"/>
      <c r="F139" s="12"/>
      <c r="G139" s="12"/>
      <c r="H139" s="12"/>
      <c r="I139" s="12"/>
      <c r="J139" s="12"/>
      <c r="K139" s="12"/>
      <c r="L139" s="12"/>
      <c r="M139" s="12"/>
      <c r="N139" s="12"/>
      <c r="O139" s="36"/>
      <c r="P139" s="12"/>
      <c r="T139" s="120">
        <f t="shared" si="20"/>
        <v>0</v>
      </c>
      <c r="U139" s="120">
        <f t="shared" si="21"/>
        <v>0</v>
      </c>
      <c r="V139" s="120">
        <f t="shared" si="22"/>
        <v>0</v>
      </c>
      <c r="W139" s="120">
        <f t="shared" si="23"/>
        <v>0</v>
      </c>
      <c r="X139" s="120">
        <f t="shared" si="24"/>
        <v>0</v>
      </c>
      <c r="Y139" s="111">
        <f t="shared" si="25"/>
        <v>0</v>
      </c>
      <c r="Z139" s="111">
        <f t="shared" si="26"/>
        <v>0</v>
      </c>
      <c r="AA139" s="111">
        <f t="shared" si="27"/>
        <v>0</v>
      </c>
      <c r="AB139" s="111">
        <f t="shared" si="28"/>
        <v>0</v>
      </c>
      <c r="AC139" s="111">
        <f>IF(ISBLANK(B139),0,IF(ISNA(VLOOKUP(B139,'Form LTAHO General'!$B:$B,1,FALSE)),1,0))</f>
        <v>0</v>
      </c>
      <c r="AD139" s="111">
        <f>IF(ISBLANK(F139),0,IF(ISNA(VLOOKUP(F139,'Form LTAHO Dropdowns (Hidden)'!$E$1:$E$13,1,FALSE)),1,0))</f>
        <v>0</v>
      </c>
      <c r="AE139" s="111">
        <f>IF(ISBLANK(I139),0,IF(ISNA(VLOOKUP(I139,'Form LTAHO Dropdowns (Hidden)'!$F$1:$F$11,1,FALSE)),1,0))</f>
        <v>0</v>
      </c>
      <c r="AF139" s="111">
        <f>IF(ISBLANK(L139),0,IF(ISNA(VLOOKUP(L139,'Form LTAHO Dropdowns (Hidden)'!$G$1:$G$23,1,FALSE)),1,0))</f>
        <v>0</v>
      </c>
      <c r="AG139" s="111">
        <f>IF(ISBLANK(P139),0,IF(ISNA(VLOOKUP(P139,'Form LTAHO Dropdowns (Hidden)'!$L$1:$L$5,1,FALSE)),1,0))</f>
        <v>0</v>
      </c>
      <c r="AH139" s="111" t="str">
        <f t="shared" si="29"/>
        <v/>
      </c>
      <c r="AI139" s="111">
        <f>IF(ISBLANK(AH139),0,IF(ISNA(VLOOKUP(AH139,'Form LTAHO Investigation'!$R:$R,1,FALSE)),1,0))</f>
        <v>0</v>
      </c>
    </row>
    <row r="140" spans="2:35" x14ac:dyDescent="0.25">
      <c r="B140" s="12"/>
      <c r="C140" s="12"/>
      <c r="D140" s="32"/>
      <c r="E140" s="35"/>
      <c r="F140" s="12"/>
      <c r="G140" s="12"/>
      <c r="H140" s="12"/>
      <c r="I140" s="12"/>
      <c r="J140" s="12"/>
      <c r="K140" s="12"/>
      <c r="L140" s="12"/>
      <c r="M140" s="12"/>
      <c r="N140" s="12"/>
      <c r="O140" s="36"/>
      <c r="P140" s="12"/>
      <c r="T140" s="120">
        <f t="shared" si="20"/>
        <v>0</v>
      </c>
      <c r="U140" s="120">
        <f t="shared" si="21"/>
        <v>0</v>
      </c>
      <c r="V140" s="120">
        <f t="shared" si="22"/>
        <v>0</v>
      </c>
      <c r="W140" s="120">
        <f t="shared" si="23"/>
        <v>0</v>
      </c>
      <c r="X140" s="120">
        <f t="shared" si="24"/>
        <v>0</v>
      </c>
      <c r="Y140" s="111">
        <f t="shared" si="25"/>
        <v>0</v>
      </c>
      <c r="Z140" s="111">
        <f t="shared" si="26"/>
        <v>0</v>
      </c>
      <c r="AA140" s="111">
        <f t="shared" si="27"/>
        <v>0</v>
      </c>
      <c r="AB140" s="111">
        <f t="shared" si="28"/>
        <v>0</v>
      </c>
      <c r="AC140" s="111">
        <f>IF(ISBLANK(B140),0,IF(ISNA(VLOOKUP(B140,'Form LTAHO General'!$B:$B,1,FALSE)),1,0))</f>
        <v>0</v>
      </c>
      <c r="AD140" s="111">
        <f>IF(ISBLANK(F140),0,IF(ISNA(VLOOKUP(F140,'Form LTAHO Dropdowns (Hidden)'!$E$1:$E$13,1,FALSE)),1,0))</f>
        <v>0</v>
      </c>
      <c r="AE140" s="111">
        <f>IF(ISBLANK(I140),0,IF(ISNA(VLOOKUP(I140,'Form LTAHO Dropdowns (Hidden)'!$F$1:$F$11,1,FALSE)),1,0))</f>
        <v>0</v>
      </c>
      <c r="AF140" s="111">
        <f>IF(ISBLANK(L140),0,IF(ISNA(VLOOKUP(L140,'Form LTAHO Dropdowns (Hidden)'!$G$1:$G$23,1,FALSE)),1,0))</f>
        <v>0</v>
      </c>
      <c r="AG140" s="111">
        <f>IF(ISBLANK(P140),0,IF(ISNA(VLOOKUP(P140,'Form LTAHO Dropdowns (Hidden)'!$L$1:$L$5,1,FALSE)),1,0))</f>
        <v>0</v>
      </c>
      <c r="AH140" s="111" t="str">
        <f t="shared" si="29"/>
        <v/>
      </c>
      <c r="AI140" s="111">
        <f>IF(ISBLANK(AH140),0,IF(ISNA(VLOOKUP(AH140,'Form LTAHO Investigation'!$R:$R,1,FALSE)),1,0))</f>
        <v>0</v>
      </c>
    </row>
    <row r="141" spans="2:35" x14ac:dyDescent="0.25">
      <c r="B141" s="12"/>
      <c r="C141" s="12"/>
      <c r="D141" s="32"/>
      <c r="E141" s="35"/>
      <c r="F141" s="12"/>
      <c r="G141" s="12"/>
      <c r="H141" s="12"/>
      <c r="I141" s="12"/>
      <c r="J141" s="12"/>
      <c r="K141" s="12"/>
      <c r="L141" s="12"/>
      <c r="M141" s="12"/>
      <c r="N141" s="12"/>
      <c r="O141" s="36"/>
      <c r="P141" s="12"/>
      <c r="T141" s="120">
        <f t="shared" si="20"/>
        <v>0</v>
      </c>
      <c r="U141" s="120">
        <f t="shared" si="21"/>
        <v>0</v>
      </c>
      <c r="V141" s="120">
        <f t="shared" si="22"/>
        <v>0</v>
      </c>
      <c r="W141" s="120">
        <f t="shared" si="23"/>
        <v>0</v>
      </c>
      <c r="X141" s="120">
        <f t="shared" si="24"/>
        <v>0</v>
      </c>
      <c r="Y141" s="111">
        <f t="shared" si="25"/>
        <v>0</v>
      </c>
      <c r="Z141" s="111">
        <f t="shared" si="26"/>
        <v>0</v>
      </c>
      <c r="AA141" s="111">
        <f t="shared" si="27"/>
        <v>0</v>
      </c>
      <c r="AB141" s="111">
        <f t="shared" si="28"/>
        <v>0</v>
      </c>
      <c r="AC141" s="111">
        <f>IF(ISBLANK(B141),0,IF(ISNA(VLOOKUP(B141,'Form LTAHO General'!$B:$B,1,FALSE)),1,0))</f>
        <v>0</v>
      </c>
      <c r="AD141" s="111">
        <f>IF(ISBLANK(F141),0,IF(ISNA(VLOOKUP(F141,'Form LTAHO Dropdowns (Hidden)'!$E$1:$E$13,1,FALSE)),1,0))</f>
        <v>0</v>
      </c>
      <c r="AE141" s="111">
        <f>IF(ISBLANK(I141),0,IF(ISNA(VLOOKUP(I141,'Form LTAHO Dropdowns (Hidden)'!$F$1:$F$11,1,FALSE)),1,0))</f>
        <v>0</v>
      </c>
      <c r="AF141" s="111">
        <f>IF(ISBLANK(L141),0,IF(ISNA(VLOOKUP(L141,'Form LTAHO Dropdowns (Hidden)'!$G$1:$G$23,1,FALSE)),1,0))</f>
        <v>0</v>
      </c>
      <c r="AG141" s="111">
        <f>IF(ISBLANK(P141),0,IF(ISNA(VLOOKUP(P141,'Form LTAHO Dropdowns (Hidden)'!$L$1:$L$5,1,FALSE)),1,0))</f>
        <v>0</v>
      </c>
      <c r="AH141" s="111" t="str">
        <f t="shared" si="29"/>
        <v/>
      </c>
      <c r="AI141" s="111">
        <f>IF(ISBLANK(AH141),0,IF(ISNA(VLOOKUP(AH141,'Form LTAHO Investigation'!$R:$R,1,FALSE)),1,0))</f>
        <v>0</v>
      </c>
    </row>
    <row r="142" spans="2:35" x14ac:dyDescent="0.25">
      <c r="B142" s="12"/>
      <c r="C142" s="12"/>
      <c r="D142" s="32"/>
      <c r="E142" s="35"/>
      <c r="F142" s="12"/>
      <c r="G142" s="12"/>
      <c r="H142" s="12"/>
      <c r="I142" s="12"/>
      <c r="J142" s="12"/>
      <c r="K142" s="12"/>
      <c r="L142" s="12"/>
      <c r="M142" s="12"/>
      <c r="N142" s="12"/>
      <c r="O142" s="36"/>
      <c r="P142" s="12"/>
      <c r="T142" s="120">
        <f t="shared" si="20"/>
        <v>0</v>
      </c>
      <c r="U142" s="120">
        <f t="shared" si="21"/>
        <v>0</v>
      </c>
      <c r="V142" s="120">
        <f t="shared" si="22"/>
        <v>0</v>
      </c>
      <c r="W142" s="120">
        <f t="shared" si="23"/>
        <v>0</v>
      </c>
      <c r="X142" s="120">
        <f t="shared" si="24"/>
        <v>0</v>
      </c>
      <c r="Y142" s="111">
        <f t="shared" si="25"/>
        <v>0</v>
      </c>
      <c r="Z142" s="111">
        <f t="shared" si="26"/>
        <v>0</v>
      </c>
      <c r="AA142" s="111">
        <f t="shared" si="27"/>
        <v>0</v>
      </c>
      <c r="AB142" s="111">
        <f t="shared" si="28"/>
        <v>0</v>
      </c>
      <c r="AC142" s="111">
        <f>IF(ISBLANK(B142),0,IF(ISNA(VLOOKUP(B142,'Form LTAHO General'!$B:$B,1,FALSE)),1,0))</f>
        <v>0</v>
      </c>
      <c r="AD142" s="111">
        <f>IF(ISBLANK(F142),0,IF(ISNA(VLOOKUP(F142,'Form LTAHO Dropdowns (Hidden)'!$E$1:$E$13,1,FALSE)),1,0))</f>
        <v>0</v>
      </c>
      <c r="AE142" s="111">
        <f>IF(ISBLANK(I142),0,IF(ISNA(VLOOKUP(I142,'Form LTAHO Dropdowns (Hidden)'!$F$1:$F$11,1,FALSE)),1,0))</f>
        <v>0</v>
      </c>
      <c r="AF142" s="111">
        <f>IF(ISBLANK(L142),0,IF(ISNA(VLOOKUP(L142,'Form LTAHO Dropdowns (Hidden)'!$G$1:$G$23,1,FALSE)),1,0))</f>
        <v>0</v>
      </c>
      <c r="AG142" s="111">
        <f>IF(ISBLANK(P142),0,IF(ISNA(VLOOKUP(P142,'Form LTAHO Dropdowns (Hidden)'!$L$1:$L$5,1,FALSE)),1,0))</f>
        <v>0</v>
      </c>
      <c r="AH142" s="111" t="str">
        <f t="shared" si="29"/>
        <v/>
      </c>
      <c r="AI142" s="111">
        <f>IF(ISBLANK(AH142),0,IF(ISNA(VLOOKUP(AH142,'Form LTAHO Investigation'!$R:$R,1,FALSE)),1,0))</f>
        <v>0</v>
      </c>
    </row>
    <row r="143" spans="2:35" x14ac:dyDescent="0.25">
      <c r="B143" s="12"/>
      <c r="C143" s="12"/>
      <c r="D143" s="32"/>
      <c r="E143" s="35"/>
      <c r="F143" s="12"/>
      <c r="G143" s="12"/>
      <c r="H143" s="12"/>
      <c r="I143" s="12"/>
      <c r="J143" s="12"/>
      <c r="K143" s="12"/>
      <c r="L143" s="12"/>
      <c r="M143" s="12"/>
      <c r="N143" s="12"/>
      <c r="O143" s="36"/>
      <c r="P143" s="12"/>
      <c r="T143" s="120">
        <f t="shared" si="20"/>
        <v>0</v>
      </c>
      <c r="U143" s="120">
        <f t="shared" si="21"/>
        <v>0</v>
      </c>
      <c r="V143" s="120">
        <f t="shared" si="22"/>
        <v>0</v>
      </c>
      <c r="W143" s="120">
        <f t="shared" si="23"/>
        <v>0</v>
      </c>
      <c r="X143" s="120">
        <f t="shared" si="24"/>
        <v>0</v>
      </c>
      <c r="Y143" s="111">
        <f t="shared" si="25"/>
        <v>0</v>
      </c>
      <c r="Z143" s="111">
        <f t="shared" si="26"/>
        <v>0</v>
      </c>
      <c r="AA143" s="111">
        <f t="shared" si="27"/>
        <v>0</v>
      </c>
      <c r="AB143" s="111">
        <f t="shared" si="28"/>
        <v>0</v>
      </c>
      <c r="AC143" s="111">
        <f>IF(ISBLANK(B143),0,IF(ISNA(VLOOKUP(B143,'Form LTAHO General'!$B:$B,1,FALSE)),1,0))</f>
        <v>0</v>
      </c>
      <c r="AD143" s="111">
        <f>IF(ISBLANK(F143),0,IF(ISNA(VLOOKUP(F143,'Form LTAHO Dropdowns (Hidden)'!$E$1:$E$13,1,FALSE)),1,0))</f>
        <v>0</v>
      </c>
      <c r="AE143" s="111">
        <f>IF(ISBLANK(I143),0,IF(ISNA(VLOOKUP(I143,'Form LTAHO Dropdowns (Hidden)'!$F$1:$F$11,1,FALSE)),1,0))</f>
        <v>0</v>
      </c>
      <c r="AF143" s="111">
        <f>IF(ISBLANK(L143),0,IF(ISNA(VLOOKUP(L143,'Form LTAHO Dropdowns (Hidden)'!$G$1:$G$23,1,FALSE)),1,0))</f>
        <v>0</v>
      </c>
      <c r="AG143" s="111">
        <f>IF(ISBLANK(P143),0,IF(ISNA(VLOOKUP(P143,'Form LTAHO Dropdowns (Hidden)'!$L$1:$L$5,1,FALSE)),1,0))</f>
        <v>0</v>
      </c>
      <c r="AH143" s="111" t="str">
        <f t="shared" si="29"/>
        <v/>
      </c>
      <c r="AI143" s="111">
        <f>IF(ISBLANK(AH143),0,IF(ISNA(VLOOKUP(AH143,'Form LTAHO Investigation'!$R:$R,1,FALSE)),1,0))</f>
        <v>0</v>
      </c>
    </row>
    <row r="144" spans="2:35" x14ac:dyDescent="0.25">
      <c r="B144" s="12"/>
      <c r="C144" s="12"/>
      <c r="D144" s="32"/>
      <c r="E144" s="35"/>
      <c r="F144" s="12"/>
      <c r="G144" s="12"/>
      <c r="H144" s="12"/>
      <c r="I144" s="12"/>
      <c r="J144" s="12"/>
      <c r="K144" s="12"/>
      <c r="L144" s="12"/>
      <c r="M144" s="12"/>
      <c r="N144" s="12"/>
      <c r="O144" s="36"/>
      <c r="P144" s="12"/>
      <c r="T144" s="120">
        <f t="shared" si="20"/>
        <v>0</v>
      </c>
      <c r="U144" s="120">
        <f t="shared" si="21"/>
        <v>0</v>
      </c>
      <c r="V144" s="120">
        <f t="shared" si="22"/>
        <v>0</v>
      </c>
      <c r="W144" s="120">
        <f t="shared" si="23"/>
        <v>0</v>
      </c>
      <c r="X144" s="120">
        <f t="shared" si="24"/>
        <v>0</v>
      </c>
      <c r="Y144" s="111">
        <f t="shared" si="25"/>
        <v>0</v>
      </c>
      <c r="Z144" s="111">
        <f t="shared" si="26"/>
        <v>0</v>
      </c>
      <c r="AA144" s="111">
        <f t="shared" si="27"/>
        <v>0</v>
      </c>
      <c r="AB144" s="111">
        <f t="shared" si="28"/>
        <v>0</v>
      </c>
      <c r="AC144" s="111">
        <f>IF(ISBLANK(B144),0,IF(ISNA(VLOOKUP(B144,'Form LTAHO General'!$B:$B,1,FALSE)),1,0))</f>
        <v>0</v>
      </c>
      <c r="AD144" s="111">
        <f>IF(ISBLANK(F144),0,IF(ISNA(VLOOKUP(F144,'Form LTAHO Dropdowns (Hidden)'!$E$1:$E$13,1,FALSE)),1,0))</f>
        <v>0</v>
      </c>
      <c r="AE144" s="111">
        <f>IF(ISBLANK(I144),0,IF(ISNA(VLOOKUP(I144,'Form LTAHO Dropdowns (Hidden)'!$F$1:$F$11,1,FALSE)),1,0))</f>
        <v>0</v>
      </c>
      <c r="AF144" s="111">
        <f>IF(ISBLANK(L144),0,IF(ISNA(VLOOKUP(L144,'Form LTAHO Dropdowns (Hidden)'!$G$1:$G$23,1,FALSE)),1,0))</f>
        <v>0</v>
      </c>
      <c r="AG144" s="111">
        <f>IF(ISBLANK(P144),0,IF(ISNA(VLOOKUP(P144,'Form LTAHO Dropdowns (Hidden)'!$L$1:$L$5,1,FALSE)),1,0))</f>
        <v>0</v>
      </c>
      <c r="AH144" s="111" t="str">
        <f t="shared" si="29"/>
        <v/>
      </c>
      <c r="AI144" s="111">
        <f>IF(ISBLANK(AH144),0,IF(ISNA(VLOOKUP(AH144,'Form LTAHO Investigation'!$R:$R,1,FALSE)),1,0))</f>
        <v>0</v>
      </c>
    </row>
    <row r="145" spans="2:35" x14ac:dyDescent="0.25">
      <c r="B145" s="12"/>
      <c r="C145" s="12"/>
      <c r="D145" s="32"/>
      <c r="E145" s="35"/>
      <c r="F145" s="12"/>
      <c r="G145" s="12"/>
      <c r="H145" s="12"/>
      <c r="I145" s="12"/>
      <c r="J145" s="12"/>
      <c r="K145" s="12"/>
      <c r="L145" s="12"/>
      <c r="M145" s="12"/>
      <c r="N145" s="12"/>
      <c r="O145" s="36"/>
      <c r="P145" s="12"/>
      <c r="T145" s="120">
        <f t="shared" si="20"/>
        <v>0</v>
      </c>
      <c r="U145" s="120">
        <f t="shared" si="21"/>
        <v>0</v>
      </c>
      <c r="V145" s="120">
        <f t="shared" si="22"/>
        <v>0</v>
      </c>
      <c r="W145" s="120">
        <f t="shared" si="23"/>
        <v>0</v>
      </c>
      <c r="X145" s="120">
        <f t="shared" si="24"/>
        <v>0</v>
      </c>
      <c r="Y145" s="111">
        <f t="shared" si="25"/>
        <v>0</v>
      </c>
      <c r="Z145" s="111">
        <f t="shared" si="26"/>
        <v>0</v>
      </c>
      <c r="AA145" s="111">
        <f t="shared" si="27"/>
        <v>0</v>
      </c>
      <c r="AB145" s="111">
        <f t="shared" si="28"/>
        <v>0</v>
      </c>
      <c r="AC145" s="111">
        <f>IF(ISBLANK(B145),0,IF(ISNA(VLOOKUP(B145,'Form LTAHO General'!$B:$B,1,FALSE)),1,0))</f>
        <v>0</v>
      </c>
      <c r="AD145" s="111">
        <f>IF(ISBLANK(F145),0,IF(ISNA(VLOOKUP(F145,'Form LTAHO Dropdowns (Hidden)'!$E$1:$E$13,1,FALSE)),1,0))</f>
        <v>0</v>
      </c>
      <c r="AE145" s="111">
        <f>IF(ISBLANK(I145),0,IF(ISNA(VLOOKUP(I145,'Form LTAHO Dropdowns (Hidden)'!$F$1:$F$11,1,FALSE)),1,0))</f>
        <v>0</v>
      </c>
      <c r="AF145" s="111">
        <f>IF(ISBLANK(L145),0,IF(ISNA(VLOOKUP(L145,'Form LTAHO Dropdowns (Hidden)'!$G$1:$G$23,1,FALSE)),1,0))</f>
        <v>0</v>
      </c>
      <c r="AG145" s="111">
        <f>IF(ISBLANK(P145),0,IF(ISNA(VLOOKUP(P145,'Form LTAHO Dropdowns (Hidden)'!$L$1:$L$5,1,FALSE)),1,0))</f>
        <v>0</v>
      </c>
      <c r="AH145" s="111" t="str">
        <f t="shared" si="29"/>
        <v/>
      </c>
      <c r="AI145" s="111">
        <f>IF(ISBLANK(AH145),0,IF(ISNA(VLOOKUP(AH145,'Form LTAHO Investigation'!$R:$R,1,FALSE)),1,0))</f>
        <v>0</v>
      </c>
    </row>
    <row r="146" spans="2:35" x14ac:dyDescent="0.25">
      <c r="B146" s="12"/>
      <c r="C146" s="12"/>
      <c r="D146" s="32"/>
      <c r="E146" s="35"/>
      <c r="F146" s="12"/>
      <c r="G146" s="12"/>
      <c r="H146" s="12"/>
      <c r="I146" s="12"/>
      <c r="J146" s="12"/>
      <c r="K146" s="12"/>
      <c r="L146" s="12"/>
      <c r="M146" s="12"/>
      <c r="N146" s="12"/>
      <c r="O146" s="36"/>
      <c r="P146" s="12"/>
      <c r="T146" s="120">
        <f t="shared" si="20"/>
        <v>0</v>
      </c>
      <c r="U146" s="120">
        <f t="shared" si="21"/>
        <v>0</v>
      </c>
      <c r="V146" s="120">
        <f t="shared" si="22"/>
        <v>0</v>
      </c>
      <c r="W146" s="120">
        <f t="shared" si="23"/>
        <v>0</v>
      </c>
      <c r="X146" s="120">
        <f t="shared" si="24"/>
        <v>0</v>
      </c>
      <c r="Y146" s="111">
        <f t="shared" si="25"/>
        <v>0</v>
      </c>
      <c r="Z146" s="111">
        <f t="shared" si="26"/>
        <v>0</v>
      </c>
      <c r="AA146" s="111">
        <f t="shared" si="27"/>
        <v>0</v>
      </c>
      <c r="AB146" s="111">
        <f t="shared" si="28"/>
        <v>0</v>
      </c>
      <c r="AC146" s="111">
        <f>IF(ISBLANK(B146),0,IF(ISNA(VLOOKUP(B146,'Form LTAHO General'!$B:$B,1,FALSE)),1,0))</f>
        <v>0</v>
      </c>
      <c r="AD146" s="111">
        <f>IF(ISBLANK(F146),0,IF(ISNA(VLOOKUP(F146,'Form LTAHO Dropdowns (Hidden)'!$E$1:$E$13,1,FALSE)),1,0))</f>
        <v>0</v>
      </c>
      <c r="AE146" s="111">
        <f>IF(ISBLANK(I146),0,IF(ISNA(VLOOKUP(I146,'Form LTAHO Dropdowns (Hidden)'!$F$1:$F$11,1,FALSE)),1,0))</f>
        <v>0</v>
      </c>
      <c r="AF146" s="111">
        <f>IF(ISBLANK(L146),0,IF(ISNA(VLOOKUP(L146,'Form LTAHO Dropdowns (Hidden)'!$G$1:$G$23,1,FALSE)),1,0))</f>
        <v>0</v>
      </c>
      <c r="AG146" s="111">
        <f>IF(ISBLANK(P146),0,IF(ISNA(VLOOKUP(P146,'Form LTAHO Dropdowns (Hidden)'!$L$1:$L$5,1,FALSE)),1,0))</f>
        <v>0</v>
      </c>
      <c r="AH146" s="111" t="str">
        <f t="shared" si="29"/>
        <v/>
      </c>
      <c r="AI146" s="111">
        <f>IF(ISBLANK(AH146),0,IF(ISNA(VLOOKUP(AH146,'Form LTAHO Investigation'!$R:$R,1,FALSE)),1,0))</f>
        <v>0</v>
      </c>
    </row>
    <row r="147" spans="2:35" x14ac:dyDescent="0.25">
      <c r="B147" s="12"/>
      <c r="C147" s="12"/>
      <c r="D147" s="32"/>
      <c r="E147" s="35"/>
      <c r="F147" s="12"/>
      <c r="G147" s="12"/>
      <c r="H147" s="12"/>
      <c r="I147" s="12"/>
      <c r="J147" s="12"/>
      <c r="K147" s="12"/>
      <c r="L147" s="12"/>
      <c r="M147" s="12"/>
      <c r="N147" s="12"/>
      <c r="O147" s="36"/>
      <c r="P147" s="12"/>
      <c r="T147" s="120">
        <f t="shared" si="20"/>
        <v>0</v>
      </c>
      <c r="U147" s="120">
        <f t="shared" si="21"/>
        <v>0</v>
      </c>
      <c r="V147" s="120">
        <f t="shared" si="22"/>
        <v>0</v>
      </c>
      <c r="W147" s="120">
        <f t="shared" si="23"/>
        <v>0</v>
      </c>
      <c r="X147" s="120">
        <f t="shared" si="24"/>
        <v>0</v>
      </c>
      <c r="Y147" s="111">
        <f t="shared" si="25"/>
        <v>0</v>
      </c>
      <c r="Z147" s="111">
        <f t="shared" si="26"/>
        <v>0</v>
      </c>
      <c r="AA147" s="111">
        <f t="shared" si="27"/>
        <v>0</v>
      </c>
      <c r="AB147" s="111">
        <f t="shared" si="28"/>
        <v>0</v>
      </c>
      <c r="AC147" s="111">
        <f>IF(ISBLANK(B147),0,IF(ISNA(VLOOKUP(B147,'Form LTAHO General'!$B:$B,1,FALSE)),1,0))</f>
        <v>0</v>
      </c>
      <c r="AD147" s="111">
        <f>IF(ISBLANK(F147),0,IF(ISNA(VLOOKUP(F147,'Form LTAHO Dropdowns (Hidden)'!$E$1:$E$13,1,FALSE)),1,0))</f>
        <v>0</v>
      </c>
      <c r="AE147" s="111">
        <f>IF(ISBLANK(I147),0,IF(ISNA(VLOOKUP(I147,'Form LTAHO Dropdowns (Hidden)'!$F$1:$F$11,1,FALSE)),1,0))</f>
        <v>0</v>
      </c>
      <c r="AF147" s="111">
        <f>IF(ISBLANK(L147),0,IF(ISNA(VLOOKUP(L147,'Form LTAHO Dropdowns (Hidden)'!$G$1:$G$23,1,FALSE)),1,0))</f>
        <v>0</v>
      </c>
      <c r="AG147" s="111">
        <f>IF(ISBLANK(P147),0,IF(ISNA(VLOOKUP(P147,'Form LTAHO Dropdowns (Hidden)'!$L$1:$L$5,1,FALSE)),1,0))</f>
        <v>0</v>
      </c>
      <c r="AH147" s="111" t="str">
        <f t="shared" si="29"/>
        <v/>
      </c>
      <c r="AI147" s="111">
        <f>IF(ISBLANK(AH147),0,IF(ISNA(VLOOKUP(AH147,'Form LTAHO Investigation'!$R:$R,1,FALSE)),1,0))</f>
        <v>0</v>
      </c>
    </row>
    <row r="148" spans="2:35" x14ac:dyDescent="0.25">
      <c r="B148" s="12"/>
      <c r="C148" s="12"/>
      <c r="D148" s="32"/>
      <c r="E148" s="35"/>
      <c r="F148" s="12"/>
      <c r="G148" s="12"/>
      <c r="H148" s="12"/>
      <c r="I148" s="12"/>
      <c r="J148" s="12"/>
      <c r="K148" s="12"/>
      <c r="L148" s="12"/>
      <c r="M148" s="12"/>
      <c r="N148" s="12"/>
      <c r="O148" s="36"/>
      <c r="P148" s="12"/>
      <c r="T148" s="120">
        <f t="shared" si="20"/>
        <v>0</v>
      </c>
      <c r="U148" s="120">
        <f t="shared" si="21"/>
        <v>0</v>
      </c>
      <c r="V148" s="120">
        <f t="shared" si="22"/>
        <v>0</v>
      </c>
      <c r="W148" s="120">
        <f t="shared" si="23"/>
        <v>0</v>
      </c>
      <c r="X148" s="120">
        <f t="shared" si="24"/>
        <v>0</v>
      </c>
      <c r="Y148" s="111">
        <f t="shared" si="25"/>
        <v>0</v>
      </c>
      <c r="Z148" s="111">
        <f t="shared" si="26"/>
        <v>0</v>
      </c>
      <c r="AA148" s="111">
        <f t="shared" si="27"/>
        <v>0</v>
      </c>
      <c r="AB148" s="111">
        <f t="shared" si="28"/>
        <v>0</v>
      </c>
      <c r="AC148" s="111">
        <f>IF(ISBLANK(B148),0,IF(ISNA(VLOOKUP(B148,'Form LTAHO General'!$B:$B,1,FALSE)),1,0))</f>
        <v>0</v>
      </c>
      <c r="AD148" s="111">
        <f>IF(ISBLANK(F148),0,IF(ISNA(VLOOKUP(F148,'Form LTAHO Dropdowns (Hidden)'!$E$1:$E$13,1,FALSE)),1,0))</f>
        <v>0</v>
      </c>
      <c r="AE148" s="111">
        <f>IF(ISBLANK(I148),0,IF(ISNA(VLOOKUP(I148,'Form LTAHO Dropdowns (Hidden)'!$F$1:$F$11,1,FALSE)),1,0))</f>
        <v>0</v>
      </c>
      <c r="AF148" s="111">
        <f>IF(ISBLANK(L148),0,IF(ISNA(VLOOKUP(L148,'Form LTAHO Dropdowns (Hidden)'!$G$1:$G$23,1,FALSE)),1,0))</f>
        <v>0</v>
      </c>
      <c r="AG148" s="111">
        <f>IF(ISBLANK(P148),0,IF(ISNA(VLOOKUP(P148,'Form LTAHO Dropdowns (Hidden)'!$L$1:$L$5,1,FALSE)),1,0))</f>
        <v>0</v>
      </c>
      <c r="AH148" s="111" t="str">
        <f t="shared" si="29"/>
        <v/>
      </c>
      <c r="AI148" s="111">
        <f>IF(ISBLANK(AH148),0,IF(ISNA(VLOOKUP(AH148,'Form LTAHO Investigation'!$R:$R,1,FALSE)),1,0))</f>
        <v>0</v>
      </c>
    </row>
    <row r="149" spans="2:35" x14ac:dyDescent="0.25">
      <c r="B149" s="12"/>
      <c r="C149" s="12"/>
      <c r="D149" s="32"/>
      <c r="E149" s="35"/>
      <c r="F149" s="12"/>
      <c r="G149" s="12"/>
      <c r="H149" s="12"/>
      <c r="I149" s="12"/>
      <c r="J149" s="12"/>
      <c r="K149" s="12"/>
      <c r="L149" s="12"/>
      <c r="M149" s="12"/>
      <c r="N149" s="12"/>
      <c r="O149" s="36"/>
      <c r="P149" s="12"/>
      <c r="T149" s="120">
        <f t="shared" si="20"/>
        <v>0</v>
      </c>
      <c r="U149" s="120">
        <f t="shared" si="21"/>
        <v>0</v>
      </c>
      <c r="V149" s="120">
        <f t="shared" si="22"/>
        <v>0</v>
      </c>
      <c r="W149" s="120">
        <f t="shared" si="23"/>
        <v>0</v>
      </c>
      <c r="X149" s="120">
        <f t="shared" si="24"/>
        <v>0</v>
      </c>
      <c r="Y149" s="111">
        <f t="shared" si="25"/>
        <v>0</v>
      </c>
      <c r="Z149" s="111">
        <f t="shared" si="26"/>
        <v>0</v>
      </c>
      <c r="AA149" s="111">
        <f t="shared" si="27"/>
        <v>0</v>
      </c>
      <c r="AB149" s="111">
        <f t="shared" si="28"/>
        <v>0</v>
      </c>
      <c r="AC149" s="111">
        <f>IF(ISBLANK(B149),0,IF(ISNA(VLOOKUP(B149,'Form LTAHO General'!$B:$B,1,FALSE)),1,0))</f>
        <v>0</v>
      </c>
      <c r="AD149" s="111">
        <f>IF(ISBLANK(F149),0,IF(ISNA(VLOOKUP(F149,'Form LTAHO Dropdowns (Hidden)'!$E$1:$E$13,1,FALSE)),1,0))</f>
        <v>0</v>
      </c>
      <c r="AE149" s="111">
        <f>IF(ISBLANK(I149),0,IF(ISNA(VLOOKUP(I149,'Form LTAHO Dropdowns (Hidden)'!$F$1:$F$11,1,FALSE)),1,0))</f>
        <v>0</v>
      </c>
      <c r="AF149" s="111">
        <f>IF(ISBLANK(L149),0,IF(ISNA(VLOOKUP(L149,'Form LTAHO Dropdowns (Hidden)'!$G$1:$G$23,1,FALSE)),1,0))</f>
        <v>0</v>
      </c>
      <c r="AG149" s="111">
        <f>IF(ISBLANK(P149),0,IF(ISNA(VLOOKUP(P149,'Form LTAHO Dropdowns (Hidden)'!$L$1:$L$5,1,FALSE)),1,0))</f>
        <v>0</v>
      </c>
      <c r="AH149" s="111" t="str">
        <f t="shared" si="29"/>
        <v/>
      </c>
      <c r="AI149" s="111">
        <f>IF(ISBLANK(AH149),0,IF(ISNA(VLOOKUP(AH149,'Form LTAHO Investigation'!$R:$R,1,FALSE)),1,0))</f>
        <v>0</v>
      </c>
    </row>
    <row r="150" spans="2:35" x14ac:dyDescent="0.25">
      <c r="B150" s="12"/>
      <c r="C150" s="12"/>
      <c r="D150" s="32"/>
      <c r="E150" s="35"/>
      <c r="F150" s="12"/>
      <c r="G150" s="12"/>
      <c r="H150" s="12"/>
      <c r="I150" s="12"/>
      <c r="J150" s="12"/>
      <c r="K150" s="12"/>
      <c r="L150" s="12"/>
      <c r="M150" s="12"/>
      <c r="N150" s="12"/>
      <c r="O150" s="36"/>
      <c r="P150" s="12"/>
      <c r="T150" s="120">
        <f t="shared" si="20"/>
        <v>0</v>
      </c>
      <c r="U150" s="120">
        <f t="shared" si="21"/>
        <v>0</v>
      </c>
      <c r="V150" s="120">
        <f t="shared" si="22"/>
        <v>0</v>
      </c>
      <c r="W150" s="120">
        <f t="shared" si="23"/>
        <v>0</v>
      </c>
      <c r="X150" s="120">
        <f t="shared" si="24"/>
        <v>0</v>
      </c>
      <c r="Y150" s="111">
        <f t="shared" si="25"/>
        <v>0</v>
      </c>
      <c r="Z150" s="111">
        <f t="shared" si="26"/>
        <v>0</v>
      </c>
      <c r="AA150" s="111">
        <f t="shared" si="27"/>
        <v>0</v>
      </c>
      <c r="AB150" s="111">
        <f t="shared" si="28"/>
        <v>0</v>
      </c>
      <c r="AC150" s="111">
        <f>IF(ISBLANK(B150),0,IF(ISNA(VLOOKUP(B150,'Form LTAHO General'!$B:$B,1,FALSE)),1,0))</f>
        <v>0</v>
      </c>
      <c r="AD150" s="111">
        <f>IF(ISBLANK(F150),0,IF(ISNA(VLOOKUP(F150,'Form LTAHO Dropdowns (Hidden)'!$E$1:$E$13,1,FALSE)),1,0))</f>
        <v>0</v>
      </c>
      <c r="AE150" s="111">
        <f>IF(ISBLANK(I150),0,IF(ISNA(VLOOKUP(I150,'Form LTAHO Dropdowns (Hidden)'!$F$1:$F$11,1,FALSE)),1,0))</f>
        <v>0</v>
      </c>
      <c r="AF150" s="111">
        <f>IF(ISBLANK(L150),0,IF(ISNA(VLOOKUP(L150,'Form LTAHO Dropdowns (Hidden)'!$G$1:$G$23,1,FALSE)),1,0))</f>
        <v>0</v>
      </c>
      <c r="AG150" s="111">
        <f>IF(ISBLANK(P150),0,IF(ISNA(VLOOKUP(P150,'Form LTAHO Dropdowns (Hidden)'!$L$1:$L$5,1,FALSE)),1,0))</f>
        <v>0</v>
      </c>
      <c r="AH150" s="111" t="str">
        <f t="shared" si="29"/>
        <v/>
      </c>
      <c r="AI150" s="111">
        <f>IF(ISBLANK(AH150),0,IF(ISNA(VLOOKUP(AH150,'Form LTAHO Investigation'!$R:$R,1,FALSE)),1,0))</f>
        <v>0</v>
      </c>
    </row>
    <row r="151" spans="2:35" x14ac:dyDescent="0.25">
      <c r="B151" s="12"/>
      <c r="C151" s="12"/>
      <c r="D151" s="32"/>
      <c r="E151" s="35"/>
      <c r="F151" s="12"/>
      <c r="G151" s="12"/>
      <c r="H151" s="12"/>
      <c r="I151" s="12"/>
      <c r="J151" s="12"/>
      <c r="K151" s="12"/>
      <c r="L151" s="12"/>
      <c r="M151" s="12"/>
      <c r="N151" s="12"/>
      <c r="O151" s="36"/>
      <c r="P151" s="12"/>
      <c r="T151" s="120">
        <f t="shared" si="20"/>
        <v>0</v>
      </c>
      <c r="U151" s="120">
        <f t="shared" si="21"/>
        <v>0</v>
      </c>
      <c r="V151" s="120">
        <f t="shared" si="22"/>
        <v>0</v>
      </c>
      <c r="W151" s="120">
        <f t="shared" si="23"/>
        <v>0</v>
      </c>
      <c r="X151" s="120">
        <f t="shared" si="24"/>
        <v>0</v>
      </c>
      <c r="Y151" s="111">
        <f t="shared" si="25"/>
        <v>0</v>
      </c>
      <c r="Z151" s="111">
        <f t="shared" si="26"/>
        <v>0</v>
      </c>
      <c r="AA151" s="111">
        <f t="shared" si="27"/>
        <v>0</v>
      </c>
      <c r="AB151" s="111">
        <f t="shared" si="28"/>
        <v>0</v>
      </c>
      <c r="AC151" s="111">
        <f>IF(ISBLANK(B151),0,IF(ISNA(VLOOKUP(B151,'Form LTAHO General'!$B:$B,1,FALSE)),1,0))</f>
        <v>0</v>
      </c>
      <c r="AD151" s="111">
        <f>IF(ISBLANK(F151),0,IF(ISNA(VLOOKUP(F151,'Form LTAHO Dropdowns (Hidden)'!$E$1:$E$13,1,FALSE)),1,0))</f>
        <v>0</v>
      </c>
      <c r="AE151" s="111">
        <f>IF(ISBLANK(I151),0,IF(ISNA(VLOOKUP(I151,'Form LTAHO Dropdowns (Hidden)'!$F$1:$F$11,1,FALSE)),1,0))</f>
        <v>0</v>
      </c>
      <c r="AF151" s="111">
        <f>IF(ISBLANK(L151),0,IF(ISNA(VLOOKUP(L151,'Form LTAHO Dropdowns (Hidden)'!$G$1:$G$23,1,FALSE)),1,0))</f>
        <v>0</v>
      </c>
      <c r="AG151" s="111">
        <f>IF(ISBLANK(P151),0,IF(ISNA(VLOOKUP(P151,'Form LTAHO Dropdowns (Hidden)'!$L$1:$L$5,1,FALSE)),1,0))</f>
        <v>0</v>
      </c>
      <c r="AH151" s="111" t="str">
        <f t="shared" si="29"/>
        <v/>
      </c>
      <c r="AI151" s="111">
        <f>IF(ISBLANK(AH151),0,IF(ISNA(VLOOKUP(AH151,'Form LTAHO Investigation'!$R:$R,1,FALSE)),1,0))</f>
        <v>0</v>
      </c>
    </row>
    <row r="152" spans="2:35" x14ac:dyDescent="0.25">
      <c r="B152" s="12"/>
      <c r="C152" s="12"/>
      <c r="D152" s="32"/>
      <c r="E152" s="35"/>
      <c r="F152" s="12"/>
      <c r="G152" s="12"/>
      <c r="H152" s="12"/>
      <c r="I152" s="12"/>
      <c r="J152" s="12"/>
      <c r="K152" s="12"/>
      <c r="L152" s="12"/>
      <c r="M152" s="12"/>
      <c r="N152" s="12"/>
      <c r="O152" s="36"/>
      <c r="P152" s="12"/>
      <c r="T152" s="120">
        <f t="shared" si="20"/>
        <v>0</v>
      </c>
      <c r="U152" s="120">
        <f t="shared" si="21"/>
        <v>0</v>
      </c>
      <c r="V152" s="120">
        <f t="shared" si="22"/>
        <v>0</v>
      </c>
      <c r="W152" s="120">
        <f t="shared" si="23"/>
        <v>0</v>
      </c>
      <c r="X152" s="120">
        <f t="shared" si="24"/>
        <v>0</v>
      </c>
      <c r="Y152" s="111">
        <f t="shared" si="25"/>
        <v>0</v>
      </c>
      <c r="Z152" s="111">
        <f t="shared" si="26"/>
        <v>0</v>
      </c>
      <c r="AA152" s="111">
        <f t="shared" si="27"/>
        <v>0</v>
      </c>
      <c r="AB152" s="111">
        <f t="shared" si="28"/>
        <v>0</v>
      </c>
      <c r="AC152" s="111">
        <f>IF(ISBLANK(B152),0,IF(ISNA(VLOOKUP(B152,'Form LTAHO General'!$B:$B,1,FALSE)),1,0))</f>
        <v>0</v>
      </c>
      <c r="AD152" s="111">
        <f>IF(ISBLANK(F152),0,IF(ISNA(VLOOKUP(F152,'Form LTAHO Dropdowns (Hidden)'!$E$1:$E$13,1,FALSE)),1,0))</f>
        <v>0</v>
      </c>
      <c r="AE152" s="111">
        <f>IF(ISBLANK(I152),0,IF(ISNA(VLOOKUP(I152,'Form LTAHO Dropdowns (Hidden)'!$F$1:$F$11,1,FALSE)),1,0))</f>
        <v>0</v>
      </c>
      <c r="AF152" s="111">
        <f>IF(ISBLANK(L152),0,IF(ISNA(VLOOKUP(L152,'Form LTAHO Dropdowns (Hidden)'!$G$1:$G$23,1,FALSE)),1,0))</f>
        <v>0</v>
      </c>
      <c r="AG152" s="111">
        <f>IF(ISBLANK(P152),0,IF(ISNA(VLOOKUP(P152,'Form LTAHO Dropdowns (Hidden)'!$L$1:$L$5,1,FALSE)),1,0))</f>
        <v>0</v>
      </c>
      <c r="AH152" s="111" t="str">
        <f t="shared" si="29"/>
        <v/>
      </c>
      <c r="AI152" s="111">
        <f>IF(ISBLANK(AH152),0,IF(ISNA(VLOOKUP(AH152,'Form LTAHO Investigation'!$R:$R,1,FALSE)),1,0))</f>
        <v>0</v>
      </c>
    </row>
    <row r="153" spans="2:35" x14ac:dyDescent="0.25">
      <c r="B153" s="12"/>
      <c r="C153" s="12"/>
      <c r="D153" s="32"/>
      <c r="E153" s="35"/>
      <c r="F153" s="12"/>
      <c r="G153" s="12"/>
      <c r="H153" s="12"/>
      <c r="I153" s="12"/>
      <c r="J153" s="12"/>
      <c r="K153" s="12"/>
      <c r="L153" s="12"/>
      <c r="M153" s="12"/>
      <c r="N153" s="12"/>
      <c r="O153" s="36"/>
      <c r="P153" s="12"/>
      <c r="T153" s="120">
        <f t="shared" si="20"/>
        <v>0</v>
      </c>
      <c r="U153" s="120">
        <f t="shared" si="21"/>
        <v>0</v>
      </c>
      <c r="V153" s="120">
        <f t="shared" si="22"/>
        <v>0</v>
      </c>
      <c r="W153" s="120">
        <f t="shared" si="23"/>
        <v>0</v>
      </c>
      <c r="X153" s="120">
        <f t="shared" si="24"/>
        <v>0</v>
      </c>
      <c r="Y153" s="111">
        <f t="shared" si="25"/>
        <v>0</v>
      </c>
      <c r="Z153" s="111">
        <f t="shared" si="26"/>
        <v>0</v>
      </c>
      <c r="AA153" s="111">
        <f t="shared" si="27"/>
        <v>0</v>
      </c>
      <c r="AB153" s="111">
        <f t="shared" si="28"/>
        <v>0</v>
      </c>
      <c r="AC153" s="111">
        <f>IF(ISBLANK(B153),0,IF(ISNA(VLOOKUP(B153,'Form LTAHO General'!$B:$B,1,FALSE)),1,0))</f>
        <v>0</v>
      </c>
      <c r="AD153" s="111">
        <f>IF(ISBLANK(F153),0,IF(ISNA(VLOOKUP(F153,'Form LTAHO Dropdowns (Hidden)'!$E$1:$E$13,1,FALSE)),1,0))</f>
        <v>0</v>
      </c>
      <c r="AE153" s="111">
        <f>IF(ISBLANK(I153),0,IF(ISNA(VLOOKUP(I153,'Form LTAHO Dropdowns (Hidden)'!$F$1:$F$11,1,FALSE)),1,0))</f>
        <v>0</v>
      </c>
      <c r="AF153" s="111">
        <f>IF(ISBLANK(L153),0,IF(ISNA(VLOOKUP(L153,'Form LTAHO Dropdowns (Hidden)'!$G$1:$G$23,1,FALSE)),1,0))</f>
        <v>0</v>
      </c>
      <c r="AG153" s="111">
        <f>IF(ISBLANK(P153),0,IF(ISNA(VLOOKUP(P153,'Form LTAHO Dropdowns (Hidden)'!$L$1:$L$5,1,FALSE)),1,0))</f>
        <v>0</v>
      </c>
      <c r="AH153" s="111" t="str">
        <f t="shared" si="29"/>
        <v/>
      </c>
      <c r="AI153" s="111">
        <f>IF(ISBLANK(AH153),0,IF(ISNA(VLOOKUP(AH153,'Form LTAHO Investigation'!$R:$R,1,FALSE)),1,0))</f>
        <v>0</v>
      </c>
    </row>
    <row r="154" spans="2:35" x14ac:dyDescent="0.25">
      <c r="B154" s="12"/>
      <c r="C154" s="12"/>
      <c r="D154" s="32"/>
      <c r="E154" s="35"/>
      <c r="F154" s="12"/>
      <c r="G154" s="12"/>
      <c r="H154" s="12"/>
      <c r="I154" s="12"/>
      <c r="J154" s="12"/>
      <c r="K154" s="12"/>
      <c r="L154" s="12"/>
      <c r="M154" s="12"/>
      <c r="N154" s="12"/>
      <c r="O154" s="36"/>
      <c r="P154" s="12"/>
      <c r="T154" s="120">
        <f t="shared" si="20"/>
        <v>0</v>
      </c>
      <c r="U154" s="120">
        <f t="shared" si="21"/>
        <v>0</v>
      </c>
      <c r="V154" s="120">
        <f t="shared" si="22"/>
        <v>0</v>
      </c>
      <c r="W154" s="120">
        <f t="shared" si="23"/>
        <v>0</v>
      </c>
      <c r="X154" s="120">
        <f t="shared" si="24"/>
        <v>0</v>
      </c>
      <c r="Y154" s="111">
        <f t="shared" si="25"/>
        <v>0</v>
      </c>
      <c r="Z154" s="111">
        <f t="shared" si="26"/>
        <v>0</v>
      </c>
      <c r="AA154" s="111">
        <f t="shared" si="27"/>
        <v>0</v>
      </c>
      <c r="AB154" s="111">
        <f t="shared" si="28"/>
        <v>0</v>
      </c>
      <c r="AC154" s="111">
        <f>IF(ISBLANK(B154),0,IF(ISNA(VLOOKUP(B154,'Form LTAHO General'!$B:$B,1,FALSE)),1,0))</f>
        <v>0</v>
      </c>
      <c r="AD154" s="111">
        <f>IF(ISBLANK(F154),0,IF(ISNA(VLOOKUP(F154,'Form LTAHO Dropdowns (Hidden)'!$E$1:$E$13,1,FALSE)),1,0))</f>
        <v>0</v>
      </c>
      <c r="AE154" s="111">
        <f>IF(ISBLANK(I154),0,IF(ISNA(VLOOKUP(I154,'Form LTAHO Dropdowns (Hidden)'!$F$1:$F$11,1,FALSE)),1,0))</f>
        <v>0</v>
      </c>
      <c r="AF154" s="111">
        <f>IF(ISBLANK(L154),0,IF(ISNA(VLOOKUP(L154,'Form LTAHO Dropdowns (Hidden)'!$G$1:$G$23,1,FALSE)),1,0))</f>
        <v>0</v>
      </c>
      <c r="AG154" s="111">
        <f>IF(ISBLANK(P154),0,IF(ISNA(VLOOKUP(P154,'Form LTAHO Dropdowns (Hidden)'!$L$1:$L$5,1,FALSE)),1,0))</f>
        <v>0</v>
      </c>
      <c r="AH154" s="111" t="str">
        <f t="shared" si="29"/>
        <v/>
      </c>
      <c r="AI154" s="111">
        <f>IF(ISBLANK(AH154),0,IF(ISNA(VLOOKUP(AH154,'Form LTAHO Investigation'!$R:$R,1,FALSE)),1,0))</f>
        <v>0</v>
      </c>
    </row>
    <row r="155" spans="2:35" x14ac:dyDescent="0.25">
      <c r="B155" s="12"/>
      <c r="C155" s="12"/>
      <c r="D155" s="32"/>
      <c r="E155" s="35"/>
      <c r="F155" s="12"/>
      <c r="G155" s="12"/>
      <c r="H155" s="12"/>
      <c r="I155" s="12"/>
      <c r="J155" s="12"/>
      <c r="K155" s="12"/>
      <c r="L155" s="12"/>
      <c r="M155" s="12"/>
      <c r="N155" s="12"/>
      <c r="O155" s="36"/>
      <c r="P155" s="12"/>
      <c r="T155" s="120">
        <f t="shared" si="20"/>
        <v>0</v>
      </c>
      <c r="U155" s="120">
        <f t="shared" si="21"/>
        <v>0</v>
      </c>
      <c r="V155" s="120">
        <f t="shared" si="22"/>
        <v>0</v>
      </c>
      <c r="W155" s="120">
        <f t="shared" si="23"/>
        <v>0</v>
      </c>
      <c r="X155" s="120">
        <f t="shared" si="24"/>
        <v>0</v>
      </c>
      <c r="Y155" s="111">
        <f t="shared" si="25"/>
        <v>0</v>
      </c>
      <c r="Z155" s="111">
        <f t="shared" si="26"/>
        <v>0</v>
      </c>
      <c r="AA155" s="111">
        <f t="shared" si="27"/>
        <v>0</v>
      </c>
      <c r="AB155" s="111">
        <f t="shared" si="28"/>
        <v>0</v>
      </c>
      <c r="AC155" s="111">
        <f>IF(ISBLANK(B155),0,IF(ISNA(VLOOKUP(B155,'Form LTAHO General'!$B:$B,1,FALSE)),1,0))</f>
        <v>0</v>
      </c>
      <c r="AD155" s="111">
        <f>IF(ISBLANK(F155),0,IF(ISNA(VLOOKUP(F155,'Form LTAHO Dropdowns (Hidden)'!$E$1:$E$13,1,FALSE)),1,0))</f>
        <v>0</v>
      </c>
      <c r="AE155" s="111">
        <f>IF(ISBLANK(I155),0,IF(ISNA(VLOOKUP(I155,'Form LTAHO Dropdowns (Hidden)'!$F$1:$F$11,1,FALSE)),1,0))</f>
        <v>0</v>
      </c>
      <c r="AF155" s="111">
        <f>IF(ISBLANK(L155),0,IF(ISNA(VLOOKUP(L155,'Form LTAHO Dropdowns (Hidden)'!$G$1:$G$23,1,FALSE)),1,0))</f>
        <v>0</v>
      </c>
      <c r="AG155" s="111">
        <f>IF(ISBLANK(P155),0,IF(ISNA(VLOOKUP(P155,'Form LTAHO Dropdowns (Hidden)'!$L$1:$L$5,1,FALSE)),1,0))</f>
        <v>0</v>
      </c>
      <c r="AH155" s="111" t="str">
        <f t="shared" si="29"/>
        <v/>
      </c>
      <c r="AI155" s="111">
        <f>IF(ISBLANK(AH155),0,IF(ISNA(VLOOKUP(AH155,'Form LTAHO Investigation'!$R:$R,1,FALSE)),1,0))</f>
        <v>0</v>
      </c>
    </row>
    <row r="156" spans="2:35" x14ac:dyDescent="0.25">
      <c r="B156" s="12"/>
      <c r="C156" s="12"/>
      <c r="D156" s="32"/>
      <c r="E156" s="35"/>
      <c r="F156" s="12"/>
      <c r="G156" s="12"/>
      <c r="H156" s="12"/>
      <c r="I156" s="12"/>
      <c r="J156" s="12"/>
      <c r="K156" s="12"/>
      <c r="L156" s="12"/>
      <c r="M156" s="12"/>
      <c r="N156" s="12"/>
      <c r="O156" s="36"/>
      <c r="P156" s="12"/>
      <c r="T156" s="120">
        <f t="shared" si="20"/>
        <v>0</v>
      </c>
      <c r="U156" s="120">
        <f t="shared" si="21"/>
        <v>0</v>
      </c>
      <c r="V156" s="120">
        <f t="shared" si="22"/>
        <v>0</v>
      </c>
      <c r="W156" s="120">
        <f t="shared" si="23"/>
        <v>0</v>
      </c>
      <c r="X156" s="120">
        <f t="shared" si="24"/>
        <v>0</v>
      </c>
      <c r="Y156" s="111">
        <f t="shared" si="25"/>
        <v>0</v>
      </c>
      <c r="Z156" s="111">
        <f t="shared" si="26"/>
        <v>0</v>
      </c>
      <c r="AA156" s="111">
        <f t="shared" si="27"/>
        <v>0</v>
      </c>
      <c r="AB156" s="111">
        <f t="shared" si="28"/>
        <v>0</v>
      </c>
      <c r="AC156" s="111">
        <f>IF(ISBLANK(B156),0,IF(ISNA(VLOOKUP(B156,'Form LTAHO General'!$B:$B,1,FALSE)),1,0))</f>
        <v>0</v>
      </c>
      <c r="AD156" s="111">
        <f>IF(ISBLANK(F156),0,IF(ISNA(VLOOKUP(F156,'Form LTAHO Dropdowns (Hidden)'!$E$1:$E$13,1,FALSE)),1,0))</f>
        <v>0</v>
      </c>
      <c r="AE156" s="111">
        <f>IF(ISBLANK(I156),0,IF(ISNA(VLOOKUP(I156,'Form LTAHO Dropdowns (Hidden)'!$F$1:$F$11,1,FALSE)),1,0))</f>
        <v>0</v>
      </c>
      <c r="AF156" s="111">
        <f>IF(ISBLANK(L156),0,IF(ISNA(VLOOKUP(L156,'Form LTAHO Dropdowns (Hidden)'!$G$1:$G$23,1,FALSE)),1,0))</f>
        <v>0</v>
      </c>
      <c r="AG156" s="111">
        <f>IF(ISBLANK(P156),0,IF(ISNA(VLOOKUP(P156,'Form LTAHO Dropdowns (Hidden)'!$L$1:$L$5,1,FALSE)),1,0))</f>
        <v>0</v>
      </c>
      <c r="AH156" s="111" t="str">
        <f t="shared" si="29"/>
        <v/>
      </c>
      <c r="AI156" s="111">
        <f>IF(ISBLANK(AH156),0,IF(ISNA(VLOOKUP(AH156,'Form LTAHO Investigation'!$R:$R,1,FALSE)),1,0))</f>
        <v>0</v>
      </c>
    </row>
    <row r="157" spans="2:35" x14ac:dyDescent="0.25">
      <c r="B157" s="12"/>
      <c r="C157" s="12"/>
      <c r="D157" s="32"/>
      <c r="E157" s="35"/>
      <c r="F157" s="12"/>
      <c r="G157" s="12"/>
      <c r="H157" s="12"/>
      <c r="I157" s="12"/>
      <c r="J157" s="12"/>
      <c r="K157" s="12"/>
      <c r="L157" s="12"/>
      <c r="M157" s="12"/>
      <c r="N157" s="12"/>
      <c r="O157" s="36"/>
      <c r="P157" s="12"/>
      <c r="T157" s="120">
        <f t="shared" si="20"/>
        <v>0</v>
      </c>
      <c r="U157" s="120">
        <f t="shared" si="21"/>
        <v>0</v>
      </c>
      <c r="V157" s="120">
        <f t="shared" si="22"/>
        <v>0</v>
      </c>
      <c r="W157" s="120">
        <f t="shared" si="23"/>
        <v>0</v>
      </c>
      <c r="X157" s="120">
        <f t="shared" si="24"/>
        <v>0</v>
      </c>
      <c r="Y157" s="111">
        <f t="shared" si="25"/>
        <v>0</v>
      </c>
      <c r="Z157" s="111">
        <f t="shared" si="26"/>
        <v>0</v>
      </c>
      <c r="AA157" s="111">
        <f t="shared" si="27"/>
        <v>0</v>
      </c>
      <c r="AB157" s="111">
        <f t="shared" si="28"/>
        <v>0</v>
      </c>
      <c r="AC157" s="111">
        <f>IF(ISBLANK(B157),0,IF(ISNA(VLOOKUP(B157,'Form LTAHO General'!$B:$B,1,FALSE)),1,0))</f>
        <v>0</v>
      </c>
      <c r="AD157" s="111">
        <f>IF(ISBLANK(F157),0,IF(ISNA(VLOOKUP(F157,'Form LTAHO Dropdowns (Hidden)'!$E$1:$E$13,1,FALSE)),1,0))</f>
        <v>0</v>
      </c>
      <c r="AE157" s="111">
        <f>IF(ISBLANK(I157),0,IF(ISNA(VLOOKUP(I157,'Form LTAHO Dropdowns (Hidden)'!$F$1:$F$11,1,FALSE)),1,0))</f>
        <v>0</v>
      </c>
      <c r="AF157" s="111">
        <f>IF(ISBLANK(L157),0,IF(ISNA(VLOOKUP(L157,'Form LTAHO Dropdowns (Hidden)'!$G$1:$G$23,1,FALSE)),1,0))</f>
        <v>0</v>
      </c>
      <c r="AG157" s="111">
        <f>IF(ISBLANK(P157),0,IF(ISNA(VLOOKUP(P157,'Form LTAHO Dropdowns (Hidden)'!$L$1:$L$5,1,FALSE)),1,0))</f>
        <v>0</v>
      </c>
      <c r="AH157" s="111" t="str">
        <f t="shared" si="29"/>
        <v/>
      </c>
      <c r="AI157" s="111">
        <f>IF(ISBLANK(AH157),0,IF(ISNA(VLOOKUP(AH157,'Form LTAHO Investigation'!$R:$R,1,FALSE)),1,0))</f>
        <v>0</v>
      </c>
    </row>
    <row r="158" spans="2:35" x14ac:dyDescent="0.25">
      <c r="B158" s="12"/>
      <c r="C158" s="12"/>
      <c r="D158" s="32"/>
      <c r="E158" s="35"/>
      <c r="F158" s="12"/>
      <c r="G158" s="12"/>
      <c r="H158" s="12"/>
      <c r="I158" s="12"/>
      <c r="J158" s="12"/>
      <c r="K158" s="12"/>
      <c r="L158" s="12"/>
      <c r="M158" s="12"/>
      <c r="N158" s="12"/>
      <c r="O158" s="36"/>
      <c r="P158" s="12"/>
      <c r="T158" s="120">
        <f t="shared" si="20"/>
        <v>0</v>
      </c>
      <c r="U158" s="120">
        <f t="shared" si="21"/>
        <v>0</v>
      </c>
      <c r="V158" s="120">
        <f t="shared" si="22"/>
        <v>0</v>
      </c>
      <c r="W158" s="120">
        <f t="shared" si="23"/>
        <v>0</v>
      </c>
      <c r="X158" s="120">
        <f t="shared" si="24"/>
        <v>0</v>
      </c>
      <c r="Y158" s="111">
        <f t="shared" si="25"/>
        <v>0</v>
      </c>
      <c r="Z158" s="111">
        <f t="shared" si="26"/>
        <v>0</v>
      </c>
      <c r="AA158" s="111">
        <f t="shared" si="27"/>
        <v>0</v>
      </c>
      <c r="AB158" s="111">
        <f t="shared" si="28"/>
        <v>0</v>
      </c>
      <c r="AC158" s="111">
        <f>IF(ISBLANK(B158),0,IF(ISNA(VLOOKUP(B158,'Form LTAHO General'!$B:$B,1,FALSE)),1,0))</f>
        <v>0</v>
      </c>
      <c r="AD158" s="111">
        <f>IF(ISBLANK(F158),0,IF(ISNA(VLOOKUP(F158,'Form LTAHO Dropdowns (Hidden)'!$E$1:$E$13,1,FALSE)),1,0))</f>
        <v>0</v>
      </c>
      <c r="AE158" s="111">
        <f>IF(ISBLANK(I158),0,IF(ISNA(VLOOKUP(I158,'Form LTAHO Dropdowns (Hidden)'!$F$1:$F$11,1,FALSE)),1,0))</f>
        <v>0</v>
      </c>
      <c r="AF158" s="111">
        <f>IF(ISBLANK(L158),0,IF(ISNA(VLOOKUP(L158,'Form LTAHO Dropdowns (Hidden)'!$G$1:$G$23,1,FALSE)),1,0))</f>
        <v>0</v>
      </c>
      <c r="AG158" s="111">
        <f>IF(ISBLANK(P158),0,IF(ISNA(VLOOKUP(P158,'Form LTAHO Dropdowns (Hidden)'!$L$1:$L$5,1,FALSE)),1,0))</f>
        <v>0</v>
      </c>
      <c r="AH158" s="111" t="str">
        <f t="shared" si="29"/>
        <v/>
      </c>
      <c r="AI158" s="111">
        <f>IF(ISBLANK(AH158),0,IF(ISNA(VLOOKUP(AH158,'Form LTAHO Investigation'!$R:$R,1,FALSE)),1,0))</f>
        <v>0</v>
      </c>
    </row>
    <row r="159" spans="2:35" x14ac:dyDescent="0.25">
      <c r="B159" s="12"/>
      <c r="C159" s="12"/>
      <c r="D159" s="32"/>
      <c r="E159" s="35"/>
      <c r="F159" s="12"/>
      <c r="G159" s="12"/>
      <c r="H159" s="12"/>
      <c r="I159" s="12"/>
      <c r="J159" s="12"/>
      <c r="K159" s="12"/>
      <c r="L159" s="12"/>
      <c r="M159" s="12"/>
      <c r="N159" s="12"/>
      <c r="O159" s="36"/>
      <c r="P159" s="12"/>
      <c r="T159" s="120">
        <f t="shared" si="20"/>
        <v>0</v>
      </c>
      <c r="U159" s="120">
        <f t="shared" si="21"/>
        <v>0</v>
      </c>
      <c r="V159" s="120">
        <f t="shared" si="22"/>
        <v>0</v>
      </c>
      <c r="W159" s="120">
        <f t="shared" si="23"/>
        <v>0</v>
      </c>
      <c r="X159" s="120">
        <f t="shared" si="24"/>
        <v>0</v>
      </c>
      <c r="Y159" s="111">
        <f t="shared" si="25"/>
        <v>0</v>
      </c>
      <c r="Z159" s="111">
        <f t="shared" si="26"/>
        <v>0</v>
      </c>
      <c r="AA159" s="111">
        <f t="shared" si="27"/>
        <v>0</v>
      </c>
      <c r="AB159" s="111">
        <f t="shared" si="28"/>
        <v>0</v>
      </c>
      <c r="AC159" s="111">
        <f>IF(ISBLANK(B159),0,IF(ISNA(VLOOKUP(B159,'Form LTAHO General'!$B:$B,1,FALSE)),1,0))</f>
        <v>0</v>
      </c>
      <c r="AD159" s="111">
        <f>IF(ISBLANK(F159),0,IF(ISNA(VLOOKUP(F159,'Form LTAHO Dropdowns (Hidden)'!$E$1:$E$13,1,FALSE)),1,0))</f>
        <v>0</v>
      </c>
      <c r="AE159" s="111">
        <f>IF(ISBLANK(I159),0,IF(ISNA(VLOOKUP(I159,'Form LTAHO Dropdowns (Hidden)'!$F$1:$F$11,1,FALSE)),1,0))</f>
        <v>0</v>
      </c>
      <c r="AF159" s="111">
        <f>IF(ISBLANK(L159),0,IF(ISNA(VLOOKUP(L159,'Form LTAHO Dropdowns (Hidden)'!$G$1:$G$23,1,FALSE)),1,0))</f>
        <v>0</v>
      </c>
      <c r="AG159" s="111">
        <f>IF(ISBLANK(P159),0,IF(ISNA(VLOOKUP(P159,'Form LTAHO Dropdowns (Hidden)'!$L$1:$L$5,1,FALSE)),1,0))</f>
        <v>0</v>
      </c>
      <c r="AH159" s="111" t="str">
        <f t="shared" si="29"/>
        <v/>
      </c>
      <c r="AI159" s="111">
        <f>IF(ISBLANK(AH159),0,IF(ISNA(VLOOKUP(AH159,'Form LTAHO Investigation'!$R:$R,1,FALSE)),1,0))</f>
        <v>0</v>
      </c>
    </row>
    <row r="160" spans="2:35" x14ac:dyDescent="0.25">
      <c r="B160" s="12"/>
      <c r="C160" s="12"/>
      <c r="D160" s="32"/>
      <c r="E160" s="35"/>
      <c r="F160" s="12"/>
      <c r="G160" s="12"/>
      <c r="H160" s="12"/>
      <c r="I160" s="12"/>
      <c r="J160" s="12"/>
      <c r="K160" s="12"/>
      <c r="L160" s="12"/>
      <c r="M160" s="12"/>
      <c r="N160" s="12"/>
      <c r="O160" s="36"/>
      <c r="P160" s="12"/>
      <c r="T160" s="120">
        <f t="shared" si="20"/>
        <v>0</v>
      </c>
      <c r="U160" s="120">
        <f t="shared" si="21"/>
        <v>0</v>
      </c>
      <c r="V160" s="120">
        <f t="shared" si="22"/>
        <v>0</v>
      </c>
      <c r="W160" s="120">
        <f t="shared" si="23"/>
        <v>0</v>
      </c>
      <c r="X160" s="120">
        <f t="shared" si="24"/>
        <v>0</v>
      </c>
      <c r="Y160" s="111">
        <f t="shared" si="25"/>
        <v>0</v>
      </c>
      <c r="Z160" s="111">
        <f t="shared" si="26"/>
        <v>0</v>
      </c>
      <c r="AA160" s="111">
        <f t="shared" si="27"/>
        <v>0</v>
      </c>
      <c r="AB160" s="111">
        <f t="shared" si="28"/>
        <v>0</v>
      </c>
      <c r="AC160" s="111">
        <f>IF(ISBLANK(B160),0,IF(ISNA(VLOOKUP(B160,'Form LTAHO General'!$B:$B,1,FALSE)),1,0))</f>
        <v>0</v>
      </c>
      <c r="AD160" s="111">
        <f>IF(ISBLANK(F160),0,IF(ISNA(VLOOKUP(F160,'Form LTAHO Dropdowns (Hidden)'!$E$1:$E$13,1,FALSE)),1,0))</f>
        <v>0</v>
      </c>
      <c r="AE160" s="111">
        <f>IF(ISBLANK(I160),0,IF(ISNA(VLOOKUP(I160,'Form LTAHO Dropdowns (Hidden)'!$F$1:$F$11,1,FALSE)),1,0))</f>
        <v>0</v>
      </c>
      <c r="AF160" s="111">
        <f>IF(ISBLANK(L160),0,IF(ISNA(VLOOKUP(L160,'Form LTAHO Dropdowns (Hidden)'!$G$1:$G$23,1,FALSE)),1,0))</f>
        <v>0</v>
      </c>
      <c r="AG160" s="111">
        <f>IF(ISBLANK(P160),0,IF(ISNA(VLOOKUP(P160,'Form LTAHO Dropdowns (Hidden)'!$L$1:$L$5,1,FALSE)),1,0))</f>
        <v>0</v>
      </c>
      <c r="AH160" s="111" t="str">
        <f t="shared" si="29"/>
        <v/>
      </c>
      <c r="AI160" s="111">
        <f>IF(ISBLANK(AH160),0,IF(ISNA(VLOOKUP(AH160,'Form LTAHO Investigation'!$R:$R,1,FALSE)),1,0))</f>
        <v>0</v>
      </c>
    </row>
    <row r="161" spans="2:35" x14ac:dyDescent="0.25">
      <c r="B161" s="12"/>
      <c r="C161" s="12"/>
      <c r="D161" s="32"/>
      <c r="E161" s="35"/>
      <c r="F161" s="12"/>
      <c r="G161" s="12"/>
      <c r="H161" s="12"/>
      <c r="I161" s="12"/>
      <c r="J161" s="12"/>
      <c r="K161" s="12"/>
      <c r="L161" s="12"/>
      <c r="M161" s="12"/>
      <c r="N161" s="12"/>
      <c r="O161" s="36"/>
      <c r="P161" s="12"/>
      <c r="T161" s="120">
        <f t="shared" si="20"/>
        <v>0</v>
      </c>
      <c r="U161" s="120">
        <f t="shared" si="21"/>
        <v>0</v>
      </c>
      <c r="V161" s="120">
        <f t="shared" si="22"/>
        <v>0</v>
      </c>
      <c r="W161" s="120">
        <f t="shared" si="23"/>
        <v>0</v>
      </c>
      <c r="X161" s="120">
        <f t="shared" si="24"/>
        <v>0</v>
      </c>
      <c r="Y161" s="111">
        <f t="shared" si="25"/>
        <v>0</v>
      </c>
      <c r="Z161" s="111">
        <f t="shared" si="26"/>
        <v>0</v>
      </c>
      <c r="AA161" s="111">
        <f t="shared" si="27"/>
        <v>0</v>
      </c>
      <c r="AB161" s="111">
        <f t="shared" si="28"/>
        <v>0</v>
      </c>
      <c r="AC161" s="111">
        <f>IF(ISBLANK(B161),0,IF(ISNA(VLOOKUP(B161,'Form LTAHO General'!$B:$B,1,FALSE)),1,0))</f>
        <v>0</v>
      </c>
      <c r="AD161" s="111">
        <f>IF(ISBLANK(F161),0,IF(ISNA(VLOOKUP(F161,'Form LTAHO Dropdowns (Hidden)'!$E$1:$E$13,1,FALSE)),1,0))</f>
        <v>0</v>
      </c>
      <c r="AE161" s="111">
        <f>IF(ISBLANK(I161),0,IF(ISNA(VLOOKUP(I161,'Form LTAHO Dropdowns (Hidden)'!$F$1:$F$11,1,FALSE)),1,0))</f>
        <v>0</v>
      </c>
      <c r="AF161" s="111">
        <f>IF(ISBLANK(L161),0,IF(ISNA(VLOOKUP(L161,'Form LTAHO Dropdowns (Hidden)'!$G$1:$G$23,1,FALSE)),1,0))</f>
        <v>0</v>
      </c>
      <c r="AG161" s="111">
        <f>IF(ISBLANK(P161),0,IF(ISNA(VLOOKUP(P161,'Form LTAHO Dropdowns (Hidden)'!$L$1:$L$5,1,FALSE)),1,0))</f>
        <v>0</v>
      </c>
      <c r="AH161" s="111" t="str">
        <f t="shared" si="29"/>
        <v/>
      </c>
      <c r="AI161" s="111">
        <f>IF(ISBLANK(AH161),0,IF(ISNA(VLOOKUP(AH161,'Form LTAHO Investigation'!$R:$R,1,FALSE)),1,0))</f>
        <v>0</v>
      </c>
    </row>
    <row r="162" spans="2:35" x14ac:dyDescent="0.25">
      <c r="B162" s="12"/>
      <c r="C162" s="12"/>
      <c r="D162" s="32"/>
      <c r="E162" s="35"/>
      <c r="F162" s="12"/>
      <c r="G162" s="12"/>
      <c r="H162" s="12"/>
      <c r="I162" s="12"/>
      <c r="J162" s="12"/>
      <c r="K162" s="12"/>
      <c r="L162" s="12"/>
      <c r="M162" s="12"/>
      <c r="N162" s="12"/>
      <c r="O162" s="36"/>
      <c r="P162" s="12"/>
      <c r="T162" s="120">
        <f t="shared" si="20"/>
        <v>0</v>
      </c>
      <c r="U162" s="120">
        <f t="shared" si="21"/>
        <v>0</v>
      </c>
      <c r="V162" s="120">
        <f t="shared" si="22"/>
        <v>0</v>
      </c>
      <c r="W162" s="120">
        <f t="shared" si="23"/>
        <v>0</v>
      </c>
      <c r="X162" s="120">
        <f t="shared" si="24"/>
        <v>0</v>
      </c>
      <c r="Y162" s="111">
        <f t="shared" si="25"/>
        <v>0</v>
      </c>
      <c r="Z162" s="111">
        <f t="shared" si="26"/>
        <v>0</v>
      </c>
      <c r="AA162" s="111">
        <f t="shared" si="27"/>
        <v>0</v>
      </c>
      <c r="AB162" s="111">
        <f t="shared" si="28"/>
        <v>0</v>
      </c>
      <c r="AC162" s="111">
        <f>IF(ISBLANK(B162),0,IF(ISNA(VLOOKUP(B162,'Form LTAHO General'!$B:$B,1,FALSE)),1,0))</f>
        <v>0</v>
      </c>
      <c r="AD162" s="111">
        <f>IF(ISBLANK(F162),0,IF(ISNA(VLOOKUP(F162,'Form LTAHO Dropdowns (Hidden)'!$E$1:$E$13,1,FALSE)),1,0))</f>
        <v>0</v>
      </c>
      <c r="AE162" s="111">
        <f>IF(ISBLANK(I162),0,IF(ISNA(VLOOKUP(I162,'Form LTAHO Dropdowns (Hidden)'!$F$1:$F$11,1,FALSE)),1,0))</f>
        <v>0</v>
      </c>
      <c r="AF162" s="111">
        <f>IF(ISBLANK(L162),0,IF(ISNA(VLOOKUP(L162,'Form LTAHO Dropdowns (Hidden)'!$G$1:$G$23,1,FALSE)),1,0))</f>
        <v>0</v>
      </c>
      <c r="AG162" s="111">
        <f>IF(ISBLANK(P162),0,IF(ISNA(VLOOKUP(P162,'Form LTAHO Dropdowns (Hidden)'!$L$1:$L$5,1,FALSE)),1,0))</f>
        <v>0</v>
      </c>
      <c r="AH162" s="111" t="str">
        <f t="shared" si="29"/>
        <v/>
      </c>
      <c r="AI162" s="111">
        <f>IF(ISBLANK(AH162),0,IF(ISNA(VLOOKUP(AH162,'Form LTAHO Investigation'!$R:$R,1,FALSE)),1,0))</f>
        <v>0</v>
      </c>
    </row>
    <row r="163" spans="2:35" x14ac:dyDescent="0.25">
      <c r="B163" s="12"/>
      <c r="C163" s="12"/>
      <c r="D163" s="32"/>
      <c r="E163" s="35"/>
      <c r="F163" s="12"/>
      <c r="G163" s="12"/>
      <c r="H163" s="12"/>
      <c r="I163" s="12"/>
      <c r="J163" s="12"/>
      <c r="K163" s="12"/>
      <c r="L163" s="12"/>
      <c r="M163" s="12"/>
      <c r="N163" s="12"/>
      <c r="O163" s="36"/>
      <c r="P163" s="12"/>
      <c r="T163" s="120">
        <f t="shared" si="20"/>
        <v>0</v>
      </c>
      <c r="U163" s="120">
        <f t="shared" si="21"/>
        <v>0</v>
      </c>
      <c r="V163" s="120">
        <f t="shared" si="22"/>
        <v>0</v>
      </c>
      <c r="W163" s="120">
        <f t="shared" si="23"/>
        <v>0</v>
      </c>
      <c r="X163" s="120">
        <f t="shared" si="24"/>
        <v>0</v>
      </c>
      <c r="Y163" s="111">
        <f t="shared" si="25"/>
        <v>0</v>
      </c>
      <c r="Z163" s="111">
        <f t="shared" si="26"/>
        <v>0</v>
      </c>
      <c r="AA163" s="111">
        <f t="shared" si="27"/>
        <v>0</v>
      </c>
      <c r="AB163" s="111">
        <f t="shared" si="28"/>
        <v>0</v>
      </c>
      <c r="AC163" s="111">
        <f>IF(ISBLANK(B163),0,IF(ISNA(VLOOKUP(B163,'Form LTAHO General'!$B:$B,1,FALSE)),1,0))</f>
        <v>0</v>
      </c>
      <c r="AD163" s="111">
        <f>IF(ISBLANK(F163),0,IF(ISNA(VLOOKUP(F163,'Form LTAHO Dropdowns (Hidden)'!$E$1:$E$13,1,FALSE)),1,0))</f>
        <v>0</v>
      </c>
      <c r="AE163" s="111">
        <f>IF(ISBLANK(I163),0,IF(ISNA(VLOOKUP(I163,'Form LTAHO Dropdowns (Hidden)'!$F$1:$F$11,1,FALSE)),1,0))</f>
        <v>0</v>
      </c>
      <c r="AF163" s="111">
        <f>IF(ISBLANK(L163),0,IF(ISNA(VLOOKUP(L163,'Form LTAHO Dropdowns (Hidden)'!$G$1:$G$23,1,FALSE)),1,0))</f>
        <v>0</v>
      </c>
      <c r="AG163" s="111">
        <f>IF(ISBLANK(P163),0,IF(ISNA(VLOOKUP(P163,'Form LTAHO Dropdowns (Hidden)'!$L$1:$L$5,1,FALSE)),1,0))</f>
        <v>0</v>
      </c>
      <c r="AH163" s="111" t="str">
        <f t="shared" si="29"/>
        <v/>
      </c>
      <c r="AI163" s="111">
        <f>IF(ISBLANK(AH163),0,IF(ISNA(VLOOKUP(AH163,'Form LTAHO Investigation'!$R:$R,1,FALSE)),1,0))</f>
        <v>0</v>
      </c>
    </row>
    <row r="164" spans="2:35" x14ac:dyDescent="0.25">
      <c r="B164" s="12"/>
      <c r="C164" s="12"/>
      <c r="D164" s="32"/>
      <c r="E164" s="35"/>
      <c r="F164" s="12"/>
      <c r="G164" s="12"/>
      <c r="H164" s="12"/>
      <c r="I164" s="12"/>
      <c r="J164" s="12"/>
      <c r="K164" s="12"/>
      <c r="L164" s="12"/>
      <c r="M164" s="12"/>
      <c r="N164" s="12"/>
      <c r="O164" s="36"/>
      <c r="P164" s="12"/>
      <c r="T164" s="120">
        <f t="shared" si="20"/>
        <v>0</v>
      </c>
      <c r="U164" s="120">
        <f t="shared" si="21"/>
        <v>0</v>
      </c>
      <c r="V164" s="120">
        <f t="shared" si="22"/>
        <v>0</v>
      </c>
      <c r="W164" s="120">
        <f t="shared" si="23"/>
        <v>0</v>
      </c>
      <c r="X164" s="120">
        <f t="shared" si="24"/>
        <v>0</v>
      </c>
      <c r="Y164" s="111">
        <f t="shared" si="25"/>
        <v>0</v>
      </c>
      <c r="Z164" s="111">
        <f t="shared" si="26"/>
        <v>0</v>
      </c>
      <c r="AA164" s="111">
        <f t="shared" si="27"/>
        <v>0</v>
      </c>
      <c r="AB164" s="111">
        <f t="shared" si="28"/>
        <v>0</v>
      </c>
      <c r="AC164" s="111">
        <f>IF(ISBLANK(B164),0,IF(ISNA(VLOOKUP(B164,'Form LTAHO General'!$B:$B,1,FALSE)),1,0))</f>
        <v>0</v>
      </c>
      <c r="AD164" s="111">
        <f>IF(ISBLANK(F164),0,IF(ISNA(VLOOKUP(F164,'Form LTAHO Dropdowns (Hidden)'!$E$1:$E$13,1,FALSE)),1,0))</f>
        <v>0</v>
      </c>
      <c r="AE164" s="111">
        <f>IF(ISBLANK(I164),0,IF(ISNA(VLOOKUP(I164,'Form LTAHO Dropdowns (Hidden)'!$F$1:$F$11,1,FALSE)),1,0))</f>
        <v>0</v>
      </c>
      <c r="AF164" s="111">
        <f>IF(ISBLANK(L164),0,IF(ISNA(VLOOKUP(L164,'Form LTAHO Dropdowns (Hidden)'!$G$1:$G$23,1,FALSE)),1,0))</f>
        <v>0</v>
      </c>
      <c r="AG164" s="111">
        <f>IF(ISBLANK(P164),0,IF(ISNA(VLOOKUP(P164,'Form LTAHO Dropdowns (Hidden)'!$L$1:$L$5,1,FALSE)),1,0))</f>
        <v>0</v>
      </c>
      <c r="AH164" s="111" t="str">
        <f t="shared" si="29"/>
        <v/>
      </c>
      <c r="AI164" s="111">
        <f>IF(ISBLANK(AH164),0,IF(ISNA(VLOOKUP(AH164,'Form LTAHO Investigation'!$R:$R,1,FALSE)),1,0))</f>
        <v>0</v>
      </c>
    </row>
    <row r="165" spans="2:35" x14ac:dyDescent="0.25">
      <c r="B165" s="12"/>
      <c r="C165" s="12"/>
      <c r="D165" s="32"/>
      <c r="E165" s="35"/>
      <c r="F165" s="12"/>
      <c r="G165" s="12"/>
      <c r="H165" s="12"/>
      <c r="I165" s="12"/>
      <c r="J165" s="12"/>
      <c r="K165" s="12"/>
      <c r="L165" s="12"/>
      <c r="M165" s="12"/>
      <c r="N165" s="12"/>
      <c r="O165" s="36"/>
      <c r="P165" s="12"/>
      <c r="T165" s="120">
        <f t="shared" si="20"/>
        <v>0</v>
      </c>
      <c r="U165" s="120">
        <f t="shared" si="21"/>
        <v>0</v>
      </c>
      <c r="V165" s="120">
        <f t="shared" si="22"/>
        <v>0</v>
      </c>
      <c r="W165" s="120">
        <f t="shared" si="23"/>
        <v>0</v>
      </c>
      <c r="X165" s="120">
        <f t="shared" si="24"/>
        <v>0</v>
      </c>
      <c r="Y165" s="111">
        <f t="shared" si="25"/>
        <v>0</v>
      </c>
      <c r="Z165" s="111">
        <f t="shared" si="26"/>
        <v>0</v>
      </c>
      <c r="AA165" s="111">
        <f t="shared" si="27"/>
        <v>0</v>
      </c>
      <c r="AB165" s="111">
        <f t="shared" si="28"/>
        <v>0</v>
      </c>
      <c r="AC165" s="111">
        <f>IF(ISBLANK(B165),0,IF(ISNA(VLOOKUP(B165,'Form LTAHO General'!$B:$B,1,FALSE)),1,0))</f>
        <v>0</v>
      </c>
      <c r="AD165" s="111">
        <f>IF(ISBLANK(F165),0,IF(ISNA(VLOOKUP(F165,'Form LTAHO Dropdowns (Hidden)'!$E$1:$E$13,1,FALSE)),1,0))</f>
        <v>0</v>
      </c>
      <c r="AE165" s="111">
        <f>IF(ISBLANK(I165),0,IF(ISNA(VLOOKUP(I165,'Form LTAHO Dropdowns (Hidden)'!$F$1:$F$11,1,FALSE)),1,0))</f>
        <v>0</v>
      </c>
      <c r="AF165" s="111">
        <f>IF(ISBLANK(L165),0,IF(ISNA(VLOOKUP(L165,'Form LTAHO Dropdowns (Hidden)'!$G$1:$G$23,1,FALSE)),1,0))</f>
        <v>0</v>
      </c>
      <c r="AG165" s="111">
        <f>IF(ISBLANK(P165),0,IF(ISNA(VLOOKUP(P165,'Form LTAHO Dropdowns (Hidden)'!$L$1:$L$5,1,FALSE)),1,0))</f>
        <v>0</v>
      </c>
      <c r="AH165" s="111" t="str">
        <f t="shared" si="29"/>
        <v/>
      </c>
      <c r="AI165" s="111">
        <f>IF(ISBLANK(AH165),0,IF(ISNA(VLOOKUP(AH165,'Form LTAHO Investigation'!$R:$R,1,FALSE)),1,0))</f>
        <v>0</v>
      </c>
    </row>
    <row r="166" spans="2:35" x14ac:dyDescent="0.25">
      <c r="B166" s="12"/>
      <c r="C166" s="12"/>
      <c r="D166" s="32"/>
      <c r="E166" s="35"/>
      <c r="F166" s="12"/>
      <c r="G166" s="12"/>
      <c r="H166" s="12"/>
      <c r="I166" s="12"/>
      <c r="J166" s="12"/>
      <c r="K166" s="12"/>
      <c r="L166" s="12"/>
      <c r="M166" s="12"/>
      <c r="N166" s="12"/>
      <c r="O166" s="36"/>
      <c r="P166" s="12"/>
      <c r="T166" s="120">
        <f t="shared" si="20"/>
        <v>0</v>
      </c>
      <c r="U166" s="120">
        <f t="shared" si="21"/>
        <v>0</v>
      </c>
      <c r="V166" s="120">
        <f t="shared" si="22"/>
        <v>0</v>
      </c>
      <c r="W166" s="120">
        <f t="shared" si="23"/>
        <v>0</v>
      </c>
      <c r="X166" s="120">
        <f t="shared" si="24"/>
        <v>0</v>
      </c>
      <c r="Y166" s="111">
        <f t="shared" si="25"/>
        <v>0</v>
      </c>
      <c r="Z166" s="111">
        <f t="shared" si="26"/>
        <v>0</v>
      </c>
      <c r="AA166" s="111">
        <f t="shared" si="27"/>
        <v>0</v>
      </c>
      <c r="AB166" s="111">
        <f t="shared" si="28"/>
        <v>0</v>
      </c>
      <c r="AC166" s="111">
        <f>IF(ISBLANK(B166),0,IF(ISNA(VLOOKUP(B166,'Form LTAHO General'!$B:$B,1,FALSE)),1,0))</f>
        <v>0</v>
      </c>
      <c r="AD166" s="111">
        <f>IF(ISBLANK(F166),0,IF(ISNA(VLOOKUP(F166,'Form LTAHO Dropdowns (Hidden)'!$E$1:$E$13,1,FALSE)),1,0))</f>
        <v>0</v>
      </c>
      <c r="AE166" s="111">
        <f>IF(ISBLANK(I166),0,IF(ISNA(VLOOKUP(I166,'Form LTAHO Dropdowns (Hidden)'!$F$1:$F$11,1,FALSE)),1,0))</f>
        <v>0</v>
      </c>
      <c r="AF166" s="111">
        <f>IF(ISBLANK(L166),0,IF(ISNA(VLOOKUP(L166,'Form LTAHO Dropdowns (Hidden)'!$G$1:$G$23,1,FALSE)),1,0))</f>
        <v>0</v>
      </c>
      <c r="AG166" s="111">
        <f>IF(ISBLANK(P166),0,IF(ISNA(VLOOKUP(P166,'Form LTAHO Dropdowns (Hidden)'!$L$1:$L$5,1,FALSE)),1,0))</f>
        <v>0</v>
      </c>
      <c r="AH166" s="111" t="str">
        <f t="shared" si="29"/>
        <v/>
      </c>
      <c r="AI166" s="111">
        <f>IF(ISBLANK(AH166),0,IF(ISNA(VLOOKUP(AH166,'Form LTAHO Investigation'!$R:$R,1,FALSE)),1,0))</f>
        <v>0</v>
      </c>
    </row>
    <row r="167" spans="2:35" x14ac:dyDescent="0.25">
      <c r="B167" s="12"/>
      <c r="C167" s="12"/>
      <c r="D167" s="32"/>
      <c r="E167" s="35"/>
      <c r="F167" s="12"/>
      <c r="G167" s="12"/>
      <c r="H167" s="12"/>
      <c r="I167" s="12"/>
      <c r="J167" s="12"/>
      <c r="K167" s="12"/>
      <c r="L167" s="12"/>
      <c r="M167" s="12"/>
      <c r="N167" s="12"/>
      <c r="O167" s="36"/>
      <c r="P167" s="12"/>
      <c r="T167" s="120">
        <f t="shared" si="20"/>
        <v>0</v>
      </c>
      <c r="U167" s="120">
        <f t="shared" si="21"/>
        <v>0</v>
      </c>
      <c r="V167" s="120">
        <f t="shared" si="22"/>
        <v>0</v>
      </c>
      <c r="W167" s="120">
        <f t="shared" si="23"/>
        <v>0</v>
      </c>
      <c r="X167" s="120">
        <f t="shared" si="24"/>
        <v>0</v>
      </c>
      <c r="Y167" s="111">
        <f t="shared" si="25"/>
        <v>0</v>
      </c>
      <c r="Z167" s="111">
        <f t="shared" si="26"/>
        <v>0</v>
      </c>
      <c r="AA167" s="111">
        <f t="shared" si="27"/>
        <v>0</v>
      </c>
      <c r="AB167" s="111">
        <f t="shared" si="28"/>
        <v>0</v>
      </c>
      <c r="AC167" s="111">
        <f>IF(ISBLANK(B167),0,IF(ISNA(VLOOKUP(B167,'Form LTAHO General'!$B:$B,1,FALSE)),1,0))</f>
        <v>0</v>
      </c>
      <c r="AD167" s="111">
        <f>IF(ISBLANK(F167),0,IF(ISNA(VLOOKUP(F167,'Form LTAHO Dropdowns (Hidden)'!$E$1:$E$13,1,FALSE)),1,0))</f>
        <v>0</v>
      </c>
      <c r="AE167" s="111">
        <f>IF(ISBLANK(I167),0,IF(ISNA(VLOOKUP(I167,'Form LTAHO Dropdowns (Hidden)'!$F$1:$F$11,1,FALSE)),1,0))</f>
        <v>0</v>
      </c>
      <c r="AF167" s="111">
        <f>IF(ISBLANK(L167),0,IF(ISNA(VLOOKUP(L167,'Form LTAHO Dropdowns (Hidden)'!$G$1:$G$23,1,FALSE)),1,0))</f>
        <v>0</v>
      </c>
      <c r="AG167" s="111">
        <f>IF(ISBLANK(P167),0,IF(ISNA(VLOOKUP(P167,'Form LTAHO Dropdowns (Hidden)'!$L$1:$L$5,1,FALSE)),1,0))</f>
        <v>0</v>
      </c>
      <c r="AH167" s="111" t="str">
        <f t="shared" si="29"/>
        <v/>
      </c>
      <c r="AI167" s="111">
        <f>IF(ISBLANK(AH167),0,IF(ISNA(VLOOKUP(AH167,'Form LTAHO Investigation'!$R:$R,1,FALSE)),1,0))</f>
        <v>0</v>
      </c>
    </row>
    <row r="168" spans="2:35" x14ac:dyDescent="0.25">
      <c r="B168" s="12"/>
      <c r="C168" s="12"/>
      <c r="D168" s="32"/>
      <c r="E168" s="35"/>
      <c r="F168" s="12"/>
      <c r="G168" s="12"/>
      <c r="H168" s="12"/>
      <c r="I168" s="12"/>
      <c r="J168" s="12"/>
      <c r="K168" s="12"/>
      <c r="L168" s="12"/>
      <c r="M168" s="12"/>
      <c r="N168" s="12"/>
      <c r="O168" s="36"/>
      <c r="P168" s="12"/>
      <c r="T168" s="120">
        <f t="shared" si="20"/>
        <v>0</v>
      </c>
      <c r="U168" s="120">
        <f t="shared" si="21"/>
        <v>0</v>
      </c>
      <c r="V168" s="120">
        <f t="shared" si="22"/>
        <v>0</v>
      </c>
      <c r="W168" s="120">
        <f t="shared" si="23"/>
        <v>0</v>
      </c>
      <c r="X168" s="120">
        <f t="shared" si="24"/>
        <v>0</v>
      </c>
      <c r="Y168" s="111">
        <f t="shared" si="25"/>
        <v>0</v>
      </c>
      <c r="Z168" s="111">
        <f t="shared" si="26"/>
        <v>0</v>
      </c>
      <c r="AA168" s="111">
        <f t="shared" si="27"/>
        <v>0</v>
      </c>
      <c r="AB168" s="111">
        <f t="shared" si="28"/>
        <v>0</v>
      </c>
      <c r="AC168" s="111">
        <f>IF(ISBLANK(B168),0,IF(ISNA(VLOOKUP(B168,'Form LTAHO General'!$B:$B,1,FALSE)),1,0))</f>
        <v>0</v>
      </c>
      <c r="AD168" s="111">
        <f>IF(ISBLANK(F168),0,IF(ISNA(VLOOKUP(F168,'Form LTAHO Dropdowns (Hidden)'!$E$1:$E$13,1,FALSE)),1,0))</f>
        <v>0</v>
      </c>
      <c r="AE168" s="111">
        <f>IF(ISBLANK(I168),0,IF(ISNA(VLOOKUP(I168,'Form LTAHO Dropdowns (Hidden)'!$F$1:$F$11,1,FALSE)),1,0))</f>
        <v>0</v>
      </c>
      <c r="AF168" s="111">
        <f>IF(ISBLANK(L168),0,IF(ISNA(VLOOKUP(L168,'Form LTAHO Dropdowns (Hidden)'!$G$1:$G$23,1,FALSE)),1,0))</f>
        <v>0</v>
      </c>
      <c r="AG168" s="111">
        <f>IF(ISBLANK(P168),0,IF(ISNA(VLOOKUP(P168,'Form LTAHO Dropdowns (Hidden)'!$L$1:$L$5,1,FALSE)),1,0))</f>
        <v>0</v>
      </c>
      <c r="AH168" s="111" t="str">
        <f t="shared" si="29"/>
        <v/>
      </c>
      <c r="AI168" s="111">
        <f>IF(ISBLANK(AH168),0,IF(ISNA(VLOOKUP(AH168,'Form LTAHO Investigation'!$R:$R,1,FALSE)),1,0))</f>
        <v>0</v>
      </c>
    </row>
    <row r="169" spans="2:35" x14ac:dyDescent="0.25">
      <c r="B169" s="12"/>
      <c r="C169" s="12"/>
      <c r="D169" s="32"/>
      <c r="E169" s="35"/>
      <c r="F169" s="12"/>
      <c r="G169" s="12"/>
      <c r="H169" s="12"/>
      <c r="I169" s="12"/>
      <c r="J169" s="12"/>
      <c r="K169" s="12"/>
      <c r="L169" s="12"/>
      <c r="M169" s="12"/>
      <c r="N169" s="12"/>
      <c r="O169" s="36"/>
      <c r="P169" s="12"/>
      <c r="T169" s="120">
        <f t="shared" si="20"/>
        <v>0</v>
      </c>
      <c r="U169" s="120">
        <f t="shared" si="21"/>
        <v>0</v>
      </c>
      <c r="V169" s="120">
        <f t="shared" si="22"/>
        <v>0</v>
      </c>
      <c r="W169" s="120">
        <f t="shared" si="23"/>
        <v>0</v>
      </c>
      <c r="X169" s="120">
        <f t="shared" si="24"/>
        <v>0</v>
      </c>
      <c r="Y169" s="111">
        <f t="shared" si="25"/>
        <v>0</v>
      </c>
      <c r="Z169" s="111">
        <f t="shared" si="26"/>
        <v>0</v>
      </c>
      <c r="AA169" s="111">
        <f t="shared" si="27"/>
        <v>0</v>
      </c>
      <c r="AB169" s="111">
        <f t="shared" si="28"/>
        <v>0</v>
      </c>
      <c r="AC169" s="111">
        <f>IF(ISBLANK(B169),0,IF(ISNA(VLOOKUP(B169,'Form LTAHO General'!$B:$B,1,FALSE)),1,0))</f>
        <v>0</v>
      </c>
      <c r="AD169" s="111">
        <f>IF(ISBLANK(F169),0,IF(ISNA(VLOOKUP(F169,'Form LTAHO Dropdowns (Hidden)'!$E$1:$E$13,1,FALSE)),1,0))</f>
        <v>0</v>
      </c>
      <c r="AE169" s="111">
        <f>IF(ISBLANK(I169),0,IF(ISNA(VLOOKUP(I169,'Form LTAHO Dropdowns (Hidden)'!$F$1:$F$11,1,FALSE)),1,0))</f>
        <v>0</v>
      </c>
      <c r="AF169" s="111">
        <f>IF(ISBLANK(L169),0,IF(ISNA(VLOOKUP(L169,'Form LTAHO Dropdowns (Hidden)'!$G$1:$G$23,1,FALSE)),1,0))</f>
        <v>0</v>
      </c>
      <c r="AG169" s="111">
        <f>IF(ISBLANK(P169),0,IF(ISNA(VLOOKUP(P169,'Form LTAHO Dropdowns (Hidden)'!$L$1:$L$5,1,FALSE)),1,0))</f>
        <v>0</v>
      </c>
      <c r="AH169" s="111" t="str">
        <f t="shared" si="29"/>
        <v/>
      </c>
      <c r="AI169" s="111">
        <f>IF(ISBLANK(AH169),0,IF(ISNA(VLOOKUP(AH169,'Form LTAHO Investigation'!$R:$R,1,FALSE)),1,0))</f>
        <v>0</v>
      </c>
    </row>
    <row r="170" spans="2:35" x14ac:dyDescent="0.25">
      <c r="B170" s="12"/>
      <c r="C170" s="12"/>
      <c r="D170" s="32"/>
      <c r="E170" s="35"/>
      <c r="F170" s="12"/>
      <c r="G170" s="12"/>
      <c r="H170" s="12"/>
      <c r="I170" s="12"/>
      <c r="J170" s="12"/>
      <c r="K170" s="12"/>
      <c r="L170" s="12"/>
      <c r="M170" s="12"/>
      <c r="N170" s="12"/>
      <c r="O170" s="36"/>
      <c r="P170" s="12"/>
      <c r="T170" s="120">
        <f t="shared" si="20"/>
        <v>0</v>
      </c>
      <c r="U170" s="120">
        <f t="shared" si="21"/>
        <v>0</v>
      </c>
      <c r="V170" s="120">
        <f t="shared" si="22"/>
        <v>0</v>
      </c>
      <c r="W170" s="120">
        <f t="shared" si="23"/>
        <v>0</v>
      </c>
      <c r="X170" s="120">
        <f t="shared" si="24"/>
        <v>0</v>
      </c>
      <c r="Y170" s="111">
        <f t="shared" si="25"/>
        <v>0</v>
      </c>
      <c r="Z170" s="111">
        <f t="shared" si="26"/>
        <v>0</v>
      </c>
      <c r="AA170" s="111">
        <f t="shared" si="27"/>
        <v>0</v>
      </c>
      <c r="AB170" s="111">
        <f t="shared" si="28"/>
        <v>0</v>
      </c>
      <c r="AC170" s="111">
        <f>IF(ISBLANK(B170),0,IF(ISNA(VLOOKUP(B170,'Form LTAHO General'!$B:$B,1,FALSE)),1,0))</f>
        <v>0</v>
      </c>
      <c r="AD170" s="111">
        <f>IF(ISBLANK(F170),0,IF(ISNA(VLOOKUP(F170,'Form LTAHO Dropdowns (Hidden)'!$E$1:$E$13,1,FALSE)),1,0))</f>
        <v>0</v>
      </c>
      <c r="AE170" s="111">
        <f>IF(ISBLANK(I170),0,IF(ISNA(VLOOKUP(I170,'Form LTAHO Dropdowns (Hidden)'!$F$1:$F$11,1,FALSE)),1,0))</f>
        <v>0</v>
      </c>
      <c r="AF170" s="111">
        <f>IF(ISBLANK(L170),0,IF(ISNA(VLOOKUP(L170,'Form LTAHO Dropdowns (Hidden)'!$G$1:$G$23,1,FALSE)),1,0))</f>
        <v>0</v>
      </c>
      <c r="AG170" s="111">
        <f>IF(ISBLANK(P170),0,IF(ISNA(VLOOKUP(P170,'Form LTAHO Dropdowns (Hidden)'!$L$1:$L$5,1,FALSE)),1,0))</f>
        <v>0</v>
      </c>
      <c r="AH170" s="111" t="str">
        <f t="shared" si="29"/>
        <v/>
      </c>
      <c r="AI170" s="111">
        <f>IF(ISBLANK(AH170),0,IF(ISNA(VLOOKUP(AH170,'Form LTAHO Investigation'!$R:$R,1,FALSE)),1,0))</f>
        <v>0</v>
      </c>
    </row>
    <row r="171" spans="2:35" x14ac:dyDescent="0.25">
      <c r="B171" s="12"/>
      <c r="C171" s="12"/>
      <c r="D171" s="32"/>
      <c r="E171" s="35"/>
      <c r="F171" s="12"/>
      <c r="G171" s="12"/>
      <c r="H171" s="12"/>
      <c r="I171" s="12"/>
      <c r="J171" s="12"/>
      <c r="K171" s="12"/>
      <c r="L171" s="12"/>
      <c r="M171" s="12"/>
      <c r="N171" s="12"/>
      <c r="O171" s="36"/>
      <c r="P171" s="12"/>
      <c r="T171" s="120">
        <f t="shared" si="20"/>
        <v>0</v>
      </c>
      <c r="U171" s="120">
        <f t="shared" si="21"/>
        <v>0</v>
      </c>
      <c r="V171" s="120">
        <f t="shared" si="22"/>
        <v>0</v>
      </c>
      <c r="W171" s="120">
        <f t="shared" si="23"/>
        <v>0</v>
      </c>
      <c r="X171" s="120">
        <f t="shared" si="24"/>
        <v>0</v>
      </c>
      <c r="Y171" s="111">
        <f t="shared" si="25"/>
        <v>0</v>
      </c>
      <c r="Z171" s="111">
        <f t="shared" si="26"/>
        <v>0</v>
      </c>
      <c r="AA171" s="111">
        <f t="shared" si="27"/>
        <v>0</v>
      </c>
      <c r="AB171" s="111">
        <f t="shared" si="28"/>
        <v>0</v>
      </c>
      <c r="AC171" s="111">
        <f>IF(ISBLANK(B171),0,IF(ISNA(VLOOKUP(B171,'Form LTAHO General'!$B:$B,1,FALSE)),1,0))</f>
        <v>0</v>
      </c>
      <c r="AD171" s="111">
        <f>IF(ISBLANK(F171),0,IF(ISNA(VLOOKUP(F171,'Form LTAHO Dropdowns (Hidden)'!$E$1:$E$13,1,FALSE)),1,0))</f>
        <v>0</v>
      </c>
      <c r="AE171" s="111">
        <f>IF(ISBLANK(I171),0,IF(ISNA(VLOOKUP(I171,'Form LTAHO Dropdowns (Hidden)'!$F$1:$F$11,1,FALSE)),1,0))</f>
        <v>0</v>
      </c>
      <c r="AF171" s="111">
        <f>IF(ISBLANK(L171),0,IF(ISNA(VLOOKUP(L171,'Form LTAHO Dropdowns (Hidden)'!$G$1:$G$23,1,FALSE)),1,0))</f>
        <v>0</v>
      </c>
      <c r="AG171" s="111">
        <f>IF(ISBLANK(P171),0,IF(ISNA(VLOOKUP(P171,'Form LTAHO Dropdowns (Hidden)'!$L$1:$L$5,1,FALSE)),1,0))</f>
        <v>0</v>
      </c>
      <c r="AH171" s="111" t="str">
        <f t="shared" si="29"/>
        <v/>
      </c>
      <c r="AI171" s="111">
        <f>IF(ISBLANK(AH171),0,IF(ISNA(VLOOKUP(AH171,'Form LTAHO Investigation'!$R:$R,1,FALSE)),1,0))</f>
        <v>0</v>
      </c>
    </row>
    <row r="172" spans="2:35" x14ac:dyDescent="0.25">
      <c r="B172" s="12"/>
      <c r="C172" s="12"/>
      <c r="D172" s="32"/>
      <c r="E172" s="35"/>
      <c r="F172" s="12"/>
      <c r="G172" s="12"/>
      <c r="H172" s="12"/>
      <c r="I172" s="12"/>
      <c r="J172" s="12"/>
      <c r="K172" s="12"/>
      <c r="L172" s="12"/>
      <c r="M172" s="12"/>
      <c r="N172" s="12"/>
      <c r="O172" s="36"/>
      <c r="P172" s="12"/>
      <c r="T172" s="120">
        <f t="shared" si="20"/>
        <v>0</v>
      </c>
      <c r="U172" s="120">
        <f t="shared" si="21"/>
        <v>0</v>
      </c>
      <c r="V172" s="120">
        <f t="shared" si="22"/>
        <v>0</v>
      </c>
      <c r="W172" s="120">
        <f t="shared" si="23"/>
        <v>0</v>
      </c>
      <c r="X172" s="120">
        <f t="shared" si="24"/>
        <v>0</v>
      </c>
      <c r="Y172" s="111">
        <f t="shared" si="25"/>
        <v>0</v>
      </c>
      <c r="Z172" s="111">
        <f t="shared" si="26"/>
        <v>0</v>
      </c>
      <c r="AA172" s="111">
        <f t="shared" si="27"/>
        <v>0</v>
      </c>
      <c r="AB172" s="111">
        <f t="shared" si="28"/>
        <v>0</v>
      </c>
      <c r="AC172" s="111">
        <f>IF(ISBLANK(B172),0,IF(ISNA(VLOOKUP(B172,'Form LTAHO General'!$B:$B,1,FALSE)),1,0))</f>
        <v>0</v>
      </c>
      <c r="AD172" s="111">
        <f>IF(ISBLANK(F172),0,IF(ISNA(VLOOKUP(F172,'Form LTAHO Dropdowns (Hidden)'!$E$1:$E$13,1,FALSE)),1,0))</f>
        <v>0</v>
      </c>
      <c r="AE172" s="111">
        <f>IF(ISBLANK(I172),0,IF(ISNA(VLOOKUP(I172,'Form LTAHO Dropdowns (Hidden)'!$F$1:$F$11,1,FALSE)),1,0))</f>
        <v>0</v>
      </c>
      <c r="AF172" s="111">
        <f>IF(ISBLANK(L172),0,IF(ISNA(VLOOKUP(L172,'Form LTAHO Dropdowns (Hidden)'!$G$1:$G$23,1,FALSE)),1,0))</f>
        <v>0</v>
      </c>
      <c r="AG172" s="111">
        <f>IF(ISBLANK(P172),0,IF(ISNA(VLOOKUP(P172,'Form LTAHO Dropdowns (Hidden)'!$L$1:$L$5,1,FALSE)),1,0))</f>
        <v>0</v>
      </c>
      <c r="AH172" s="111" t="str">
        <f t="shared" si="29"/>
        <v/>
      </c>
      <c r="AI172" s="111">
        <f>IF(ISBLANK(AH172),0,IF(ISNA(VLOOKUP(AH172,'Form LTAHO Investigation'!$R:$R,1,FALSE)),1,0))</f>
        <v>0</v>
      </c>
    </row>
    <row r="173" spans="2:35" x14ac:dyDescent="0.25">
      <c r="B173" s="12"/>
      <c r="C173" s="12"/>
      <c r="D173" s="32"/>
      <c r="E173" s="35"/>
      <c r="F173" s="12"/>
      <c r="G173" s="12"/>
      <c r="H173" s="12"/>
      <c r="I173" s="12"/>
      <c r="J173" s="12"/>
      <c r="K173" s="12"/>
      <c r="L173" s="12"/>
      <c r="M173" s="12"/>
      <c r="N173" s="12"/>
      <c r="O173" s="36"/>
      <c r="P173" s="12"/>
      <c r="T173" s="120">
        <f t="shared" si="20"/>
        <v>0</v>
      </c>
      <c r="U173" s="120">
        <f t="shared" si="21"/>
        <v>0</v>
      </c>
      <c r="V173" s="120">
        <f t="shared" si="22"/>
        <v>0</v>
      </c>
      <c r="W173" s="120">
        <f t="shared" si="23"/>
        <v>0</v>
      </c>
      <c r="X173" s="120">
        <f t="shared" si="24"/>
        <v>0</v>
      </c>
      <c r="Y173" s="111">
        <f t="shared" si="25"/>
        <v>0</v>
      </c>
      <c r="Z173" s="111">
        <f t="shared" si="26"/>
        <v>0</v>
      </c>
      <c r="AA173" s="111">
        <f t="shared" si="27"/>
        <v>0</v>
      </c>
      <c r="AB173" s="111">
        <f t="shared" si="28"/>
        <v>0</v>
      </c>
      <c r="AC173" s="111">
        <f>IF(ISBLANK(B173),0,IF(ISNA(VLOOKUP(B173,'Form LTAHO General'!$B:$B,1,FALSE)),1,0))</f>
        <v>0</v>
      </c>
      <c r="AD173" s="111">
        <f>IF(ISBLANK(F173),0,IF(ISNA(VLOOKUP(F173,'Form LTAHO Dropdowns (Hidden)'!$E$1:$E$13,1,FALSE)),1,0))</f>
        <v>0</v>
      </c>
      <c r="AE173" s="111">
        <f>IF(ISBLANK(I173),0,IF(ISNA(VLOOKUP(I173,'Form LTAHO Dropdowns (Hidden)'!$F$1:$F$11,1,FALSE)),1,0))</f>
        <v>0</v>
      </c>
      <c r="AF173" s="111">
        <f>IF(ISBLANK(L173),0,IF(ISNA(VLOOKUP(L173,'Form LTAHO Dropdowns (Hidden)'!$G$1:$G$23,1,FALSE)),1,0))</f>
        <v>0</v>
      </c>
      <c r="AG173" s="111">
        <f>IF(ISBLANK(P173),0,IF(ISNA(VLOOKUP(P173,'Form LTAHO Dropdowns (Hidden)'!$L$1:$L$5,1,FALSE)),1,0))</f>
        <v>0</v>
      </c>
      <c r="AH173" s="111" t="str">
        <f t="shared" si="29"/>
        <v/>
      </c>
      <c r="AI173" s="111">
        <f>IF(ISBLANK(AH173),0,IF(ISNA(VLOOKUP(AH173,'Form LTAHO Investigation'!$R:$R,1,FALSE)),1,0))</f>
        <v>0</v>
      </c>
    </row>
    <row r="174" spans="2:35" x14ac:dyDescent="0.25">
      <c r="B174" s="12"/>
      <c r="C174" s="12"/>
      <c r="D174" s="32"/>
      <c r="E174" s="35"/>
      <c r="F174" s="12"/>
      <c r="G174" s="12"/>
      <c r="H174" s="12"/>
      <c r="I174" s="12"/>
      <c r="J174" s="12"/>
      <c r="K174" s="12"/>
      <c r="L174" s="12"/>
      <c r="M174" s="12"/>
      <c r="N174" s="12"/>
      <c r="O174" s="36"/>
      <c r="P174" s="12"/>
      <c r="T174" s="120">
        <f t="shared" si="20"/>
        <v>0</v>
      </c>
      <c r="U174" s="120">
        <f t="shared" si="21"/>
        <v>0</v>
      </c>
      <c r="V174" s="120">
        <f t="shared" si="22"/>
        <v>0</v>
      </c>
      <c r="W174" s="120">
        <f t="shared" si="23"/>
        <v>0</v>
      </c>
      <c r="X174" s="120">
        <f t="shared" si="24"/>
        <v>0</v>
      </c>
      <c r="Y174" s="111">
        <f t="shared" si="25"/>
        <v>0</v>
      </c>
      <c r="Z174" s="111">
        <f t="shared" si="26"/>
        <v>0</v>
      </c>
      <c r="AA174" s="111">
        <f t="shared" si="27"/>
        <v>0</v>
      </c>
      <c r="AB174" s="111">
        <f t="shared" si="28"/>
        <v>0</v>
      </c>
      <c r="AC174" s="111">
        <f>IF(ISBLANK(B174),0,IF(ISNA(VLOOKUP(B174,'Form LTAHO General'!$B:$B,1,FALSE)),1,0))</f>
        <v>0</v>
      </c>
      <c r="AD174" s="111">
        <f>IF(ISBLANK(F174),0,IF(ISNA(VLOOKUP(F174,'Form LTAHO Dropdowns (Hidden)'!$E$1:$E$13,1,FALSE)),1,0))</f>
        <v>0</v>
      </c>
      <c r="AE174" s="111">
        <f>IF(ISBLANK(I174),0,IF(ISNA(VLOOKUP(I174,'Form LTAHO Dropdowns (Hidden)'!$F$1:$F$11,1,FALSE)),1,0))</f>
        <v>0</v>
      </c>
      <c r="AF174" s="111">
        <f>IF(ISBLANK(L174),0,IF(ISNA(VLOOKUP(L174,'Form LTAHO Dropdowns (Hidden)'!$G$1:$G$23,1,FALSE)),1,0))</f>
        <v>0</v>
      </c>
      <c r="AG174" s="111">
        <f>IF(ISBLANK(P174),0,IF(ISNA(VLOOKUP(P174,'Form LTAHO Dropdowns (Hidden)'!$L$1:$L$5,1,FALSE)),1,0))</f>
        <v>0</v>
      </c>
      <c r="AH174" s="111" t="str">
        <f t="shared" si="29"/>
        <v/>
      </c>
      <c r="AI174" s="111">
        <f>IF(ISBLANK(AH174),0,IF(ISNA(VLOOKUP(AH174,'Form LTAHO Investigation'!$R:$R,1,FALSE)),1,0))</f>
        <v>0</v>
      </c>
    </row>
    <row r="175" spans="2:35" x14ac:dyDescent="0.25">
      <c r="B175" s="12"/>
      <c r="C175" s="12"/>
      <c r="D175" s="32"/>
      <c r="E175" s="35"/>
      <c r="F175" s="12"/>
      <c r="G175" s="12"/>
      <c r="H175" s="12"/>
      <c r="I175" s="12"/>
      <c r="J175" s="12"/>
      <c r="K175" s="12"/>
      <c r="L175" s="12"/>
      <c r="M175" s="12"/>
      <c r="N175" s="12"/>
      <c r="O175" s="36"/>
      <c r="P175" s="12"/>
      <c r="T175" s="120">
        <f t="shared" si="20"/>
        <v>0</v>
      </c>
      <c r="U175" s="120">
        <f t="shared" si="21"/>
        <v>0</v>
      </c>
      <c r="V175" s="120">
        <f t="shared" si="22"/>
        <v>0</v>
      </c>
      <c r="W175" s="120">
        <f t="shared" si="23"/>
        <v>0</v>
      </c>
      <c r="X175" s="120">
        <f t="shared" si="24"/>
        <v>0</v>
      </c>
      <c r="Y175" s="111">
        <f t="shared" si="25"/>
        <v>0</v>
      </c>
      <c r="Z175" s="111">
        <f t="shared" si="26"/>
        <v>0</v>
      </c>
      <c r="AA175" s="111">
        <f t="shared" si="27"/>
        <v>0</v>
      </c>
      <c r="AB175" s="111">
        <f t="shared" si="28"/>
        <v>0</v>
      </c>
      <c r="AC175" s="111">
        <f>IF(ISBLANK(B175),0,IF(ISNA(VLOOKUP(B175,'Form LTAHO General'!$B:$B,1,FALSE)),1,0))</f>
        <v>0</v>
      </c>
      <c r="AD175" s="111">
        <f>IF(ISBLANK(F175),0,IF(ISNA(VLOOKUP(F175,'Form LTAHO Dropdowns (Hidden)'!$E$1:$E$13,1,FALSE)),1,0))</f>
        <v>0</v>
      </c>
      <c r="AE175" s="111">
        <f>IF(ISBLANK(I175),0,IF(ISNA(VLOOKUP(I175,'Form LTAHO Dropdowns (Hidden)'!$F$1:$F$11,1,FALSE)),1,0))</f>
        <v>0</v>
      </c>
      <c r="AF175" s="111">
        <f>IF(ISBLANK(L175),0,IF(ISNA(VLOOKUP(L175,'Form LTAHO Dropdowns (Hidden)'!$G$1:$G$23,1,FALSE)),1,0))</f>
        <v>0</v>
      </c>
      <c r="AG175" s="111">
        <f>IF(ISBLANK(P175),0,IF(ISNA(VLOOKUP(P175,'Form LTAHO Dropdowns (Hidden)'!$L$1:$L$5,1,FALSE)),1,0))</f>
        <v>0</v>
      </c>
      <c r="AH175" s="111" t="str">
        <f t="shared" si="29"/>
        <v/>
      </c>
      <c r="AI175" s="111">
        <f>IF(ISBLANK(AH175),0,IF(ISNA(VLOOKUP(AH175,'Form LTAHO Investigation'!$R:$R,1,FALSE)),1,0))</f>
        <v>0</v>
      </c>
    </row>
    <row r="176" spans="2:35" x14ac:dyDescent="0.25">
      <c r="B176" s="12"/>
      <c r="C176" s="12"/>
      <c r="D176" s="32"/>
      <c r="E176" s="35"/>
      <c r="F176" s="12"/>
      <c r="G176" s="12"/>
      <c r="H176" s="12"/>
      <c r="I176" s="12"/>
      <c r="J176" s="12"/>
      <c r="K176" s="12"/>
      <c r="L176" s="12"/>
      <c r="M176" s="12"/>
      <c r="N176" s="12"/>
      <c r="O176" s="36"/>
      <c r="P176" s="12"/>
      <c r="T176" s="120">
        <f t="shared" si="20"/>
        <v>0</v>
      </c>
      <c r="U176" s="120">
        <f t="shared" si="21"/>
        <v>0</v>
      </c>
      <c r="V176" s="120">
        <f t="shared" si="22"/>
        <v>0</v>
      </c>
      <c r="W176" s="120">
        <f t="shared" si="23"/>
        <v>0</v>
      </c>
      <c r="X176" s="120">
        <f t="shared" si="24"/>
        <v>0</v>
      </c>
      <c r="Y176" s="111">
        <f t="shared" si="25"/>
        <v>0</v>
      </c>
      <c r="Z176" s="111">
        <f t="shared" si="26"/>
        <v>0</v>
      </c>
      <c r="AA176" s="111">
        <f t="shared" si="27"/>
        <v>0</v>
      </c>
      <c r="AB176" s="111">
        <f t="shared" si="28"/>
        <v>0</v>
      </c>
      <c r="AC176" s="111">
        <f>IF(ISBLANK(B176),0,IF(ISNA(VLOOKUP(B176,'Form LTAHO General'!$B:$B,1,FALSE)),1,0))</f>
        <v>0</v>
      </c>
      <c r="AD176" s="111">
        <f>IF(ISBLANK(F176),0,IF(ISNA(VLOOKUP(F176,'Form LTAHO Dropdowns (Hidden)'!$E$1:$E$13,1,FALSE)),1,0))</f>
        <v>0</v>
      </c>
      <c r="AE176" s="111">
        <f>IF(ISBLANK(I176),0,IF(ISNA(VLOOKUP(I176,'Form LTAHO Dropdowns (Hidden)'!$F$1:$F$11,1,FALSE)),1,0))</f>
        <v>0</v>
      </c>
      <c r="AF176" s="111">
        <f>IF(ISBLANK(L176),0,IF(ISNA(VLOOKUP(L176,'Form LTAHO Dropdowns (Hidden)'!$G$1:$G$23,1,FALSE)),1,0))</f>
        <v>0</v>
      </c>
      <c r="AG176" s="111">
        <f>IF(ISBLANK(P176),0,IF(ISNA(VLOOKUP(P176,'Form LTAHO Dropdowns (Hidden)'!$L$1:$L$5,1,FALSE)),1,0))</f>
        <v>0</v>
      </c>
      <c r="AH176" s="111" t="str">
        <f t="shared" si="29"/>
        <v/>
      </c>
      <c r="AI176" s="111">
        <f>IF(ISBLANK(AH176),0,IF(ISNA(VLOOKUP(AH176,'Form LTAHO Investigation'!$R:$R,1,FALSE)),1,0))</f>
        <v>0</v>
      </c>
    </row>
    <row r="177" spans="2:35" x14ac:dyDescent="0.25">
      <c r="B177" s="12"/>
      <c r="C177" s="12"/>
      <c r="D177" s="32"/>
      <c r="E177" s="35"/>
      <c r="F177" s="12"/>
      <c r="G177" s="12"/>
      <c r="H177" s="12"/>
      <c r="I177" s="12"/>
      <c r="J177" s="12"/>
      <c r="K177" s="12"/>
      <c r="L177" s="12"/>
      <c r="M177" s="12"/>
      <c r="N177" s="12"/>
      <c r="O177" s="36"/>
      <c r="P177" s="12"/>
      <c r="T177" s="120">
        <f t="shared" si="20"/>
        <v>0</v>
      </c>
      <c r="U177" s="120">
        <f t="shared" si="21"/>
        <v>0</v>
      </c>
      <c r="V177" s="120">
        <f t="shared" si="22"/>
        <v>0</v>
      </c>
      <c r="W177" s="120">
        <f t="shared" si="23"/>
        <v>0</v>
      </c>
      <c r="X177" s="120">
        <f t="shared" si="24"/>
        <v>0</v>
      </c>
      <c r="Y177" s="111">
        <f t="shared" si="25"/>
        <v>0</v>
      </c>
      <c r="Z177" s="111">
        <f t="shared" si="26"/>
        <v>0</v>
      </c>
      <c r="AA177" s="111">
        <f t="shared" si="27"/>
        <v>0</v>
      </c>
      <c r="AB177" s="111">
        <f t="shared" si="28"/>
        <v>0</v>
      </c>
      <c r="AC177" s="111">
        <f>IF(ISBLANK(B177),0,IF(ISNA(VLOOKUP(B177,'Form LTAHO General'!$B:$B,1,FALSE)),1,0))</f>
        <v>0</v>
      </c>
      <c r="AD177" s="111">
        <f>IF(ISBLANK(F177),0,IF(ISNA(VLOOKUP(F177,'Form LTAHO Dropdowns (Hidden)'!$E$1:$E$13,1,FALSE)),1,0))</f>
        <v>0</v>
      </c>
      <c r="AE177" s="111">
        <f>IF(ISBLANK(I177),0,IF(ISNA(VLOOKUP(I177,'Form LTAHO Dropdowns (Hidden)'!$F$1:$F$11,1,FALSE)),1,0))</f>
        <v>0</v>
      </c>
      <c r="AF177" s="111">
        <f>IF(ISBLANK(L177),0,IF(ISNA(VLOOKUP(L177,'Form LTAHO Dropdowns (Hidden)'!$G$1:$G$23,1,FALSE)),1,0))</f>
        <v>0</v>
      </c>
      <c r="AG177" s="111">
        <f>IF(ISBLANK(P177),0,IF(ISNA(VLOOKUP(P177,'Form LTAHO Dropdowns (Hidden)'!$L$1:$L$5,1,FALSE)),1,0))</f>
        <v>0</v>
      </c>
      <c r="AH177" s="111" t="str">
        <f t="shared" si="29"/>
        <v/>
      </c>
      <c r="AI177" s="111">
        <f>IF(ISBLANK(AH177),0,IF(ISNA(VLOOKUP(AH177,'Form LTAHO Investigation'!$R:$R,1,FALSE)),1,0))</f>
        <v>0</v>
      </c>
    </row>
    <row r="178" spans="2:35" x14ac:dyDescent="0.25">
      <c r="B178" s="12"/>
      <c r="C178" s="12"/>
      <c r="D178" s="32"/>
      <c r="E178" s="35"/>
      <c r="F178" s="12"/>
      <c r="G178" s="12"/>
      <c r="H178" s="12"/>
      <c r="I178" s="12"/>
      <c r="J178" s="12"/>
      <c r="K178" s="12"/>
      <c r="L178" s="12"/>
      <c r="M178" s="12"/>
      <c r="N178" s="12"/>
      <c r="O178" s="36"/>
      <c r="P178" s="12"/>
      <c r="T178" s="120">
        <f t="shared" si="20"/>
        <v>0</v>
      </c>
      <c r="U178" s="120">
        <f t="shared" si="21"/>
        <v>0</v>
      </c>
      <c r="V178" s="120">
        <f t="shared" si="22"/>
        <v>0</v>
      </c>
      <c r="W178" s="120">
        <f t="shared" si="23"/>
        <v>0</v>
      </c>
      <c r="X178" s="120">
        <f t="shared" si="24"/>
        <v>0</v>
      </c>
      <c r="Y178" s="111">
        <f t="shared" si="25"/>
        <v>0</v>
      </c>
      <c r="Z178" s="111">
        <f t="shared" si="26"/>
        <v>0</v>
      </c>
      <c r="AA178" s="111">
        <f t="shared" si="27"/>
        <v>0</v>
      </c>
      <c r="AB178" s="111">
        <f t="shared" si="28"/>
        <v>0</v>
      </c>
      <c r="AC178" s="111">
        <f>IF(ISBLANK(B178),0,IF(ISNA(VLOOKUP(B178,'Form LTAHO General'!$B:$B,1,FALSE)),1,0))</f>
        <v>0</v>
      </c>
      <c r="AD178" s="111">
        <f>IF(ISBLANK(F178),0,IF(ISNA(VLOOKUP(F178,'Form LTAHO Dropdowns (Hidden)'!$E$1:$E$13,1,FALSE)),1,0))</f>
        <v>0</v>
      </c>
      <c r="AE178" s="111">
        <f>IF(ISBLANK(I178),0,IF(ISNA(VLOOKUP(I178,'Form LTAHO Dropdowns (Hidden)'!$F$1:$F$11,1,FALSE)),1,0))</f>
        <v>0</v>
      </c>
      <c r="AF178" s="111">
        <f>IF(ISBLANK(L178),0,IF(ISNA(VLOOKUP(L178,'Form LTAHO Dropdowns (Hidden)'!$G$1:$G$23,1,FALSE)),1,0))</f>
        <v>0</v>
      </c>
      <c r="AG178" s="111">
        <f>IF(ISBLANK(P178),0,IF(ISNA(VLOOKUP(P178,'Form LTAHO Dropdowns (Hidden)'!$L$1:$L$5,1,FALSE)),1,0))</f>
        <v>0</v>
      </c>
      <c r="AH178" s="111" t="str">
        <f t="shared" si="29"/>
        <v/>
      </c>
      <c r="AI178" s="111">
        <f>IF(ISBLANK(AH178),0,IF(ISNA(VLOOKUP(AH178,'Form LTAHO Investigation'!$R:$R,1,FALSE)),1,0))</f>
        <v>0</v>
      </c>
    </row>
    <row r="179" spans="2:35" x14ac:dyDescent="0.25">
      <c r="B179" s="12"/>
      <c r="C179" s="12"/>
      <c r="D179" s="32"/>
      <c r="E179" s="35"/>
      <c r="F179" s="12"/>
      <c r="G179" s="12"/>
      <c r="H179" s="12"/>
      <c r="I179" s="12"/>
      <c r="J179" s="12"/>
      <c r="K179" s="12"/>
      <c r="L179" s="12"/>
      <c r="M179" s="12"/>
      <c r="N179" s="12"/>
      <c r="O179" s="36"/>
      <c r="P179" s="12"/>
      <c r="T179" s="120">
        <f t="shared" si="20"/>
        <v>0</v>
      </c>
      <c r="U179" s="120">
        <f t="shared" si="21"/>
        <v>0</v>
      </c>
      <c r="V179" s="120">
        <f t="shared" si="22"/>
        <v>0</v>
      </c>
      <c r="W179" s="120">
        <f t="shared" si="23"/>
        <v>0</v>
      </c>
      <c r="X179" s="120">
        <f t="shared" si="24"/>
        <v>0</v>
      </c>
      <c r="Y179" s="111">
        <f t="shared" si="25"/>
        <v>0</v>
      </c>
      <c r="Z179" s="111">
        <f t="shared" si="26"/>
        <v>0</v>
      </c>
      <c r="AA179" s="111">
        <f t="shared" si="27"/>
        <v>0</v>
      </c>
      <c r="AB179" s="111">
        <f t="shared" si="28"/>
        <v>0</v>
      </c>
      <c r="AC179" s="111">
        <f>IF(ISBLANK(B179),0,IF(ISNA(VLOOKUP(B179,'Form LTAHO General'!$B:$B,1,FALSE)),1,0))</f>
        <v>0</v>
      </c>
      <c r="AD179" s="111">
        <f>IF(ISBLANK(F179),0,IF(ISNA(VLOOKUP(F179,'Form LTAHO Dropdowns (Hidden)'!$E$1:$E$13,1,FALSE)),1,0))</f>
        <v>0</v>
      </c>
      <c r="AE179" s="111">
        <f>IF(ISBLANK(I179),0,IF(ISNA(VLOOKUP(I179,'Form LTAHO Dropdowns (Hidden)'!$F$1:$F$11,1,FALSE)),1,0))</f>
        <v>0</v>
      </c>
      <c r="AF179" s="111">
        <f>IF(ISBLANK(L179),0,IF(ISNA(VLOOKUP(L179,'Form LTAHO Dropdowns (Hidden)'!$G$1:$G$23,1,FALSE)),1,0))</f>
        <v>0</v>
      </c>
      <c r="AG179" s="111">
        <f>IF(ISBLANK(P179),0,IF(ISNA(VLOOKUP(P179,'Form LTAHO Dropdowns (Hidden)'!$L$1:$L$5,1,FALSE)),1,0))</f>
        <v>0</v>
      </c>
      <c r="AH179" s="111" t="str">
        <f t="shared" si="29"/>
        <v/>
      </c>
      <c r="AI179" s="111">
        <f>IF(ISBLANK(AH179),0,IF(ISNA(VLOOKUP(AH179,'Form LTAHO Investigation'!$R:$R,1,FALSE)),1,0))</f>
        <v>0</v>
      </c>
    </row>
    <row r="180" spans="2:35" x14ac:dyDescent="0.25">
      <c r="B180" s="12"/>
      <c r="C180" s="12"/>
      <c r="D180" s="32"/>
      <c r="E180" s="35"/>
      <c r="F180" s="12"/>
      <c r="G180" s="12"/>
      <c r="H180" s="12"/>
      <c r="I180" s="12"/>
      <c r="J180" s="12"/>
      <c r="K180" s="12"/>
      <c r="L180" s="12"/>
      <c r="M180" s="12"/>
      <c r="N180" s="12"/>
      <c r="O180" s="36"/>
      <c r="P180" s="12"/>
      <c r="T180" s="120">
        <f t="shared" si="20"/>
        <v>0</v>
      </c>
      <c r="U180" s="120">
        <f t="shared" si="21"/>
        <v>0</v>
      </c>
      <c r="V180" s="120">
        <f t="shared" si="22"/>
        <v>0</v>
      </c>
      <c r="W180" s="120">
        <f t="shared" si="23"/>
        <v>0</v>
      </c>
      <c r="X180" s="120">
        <f t="shared" si="24"/>
        <v>0</v>
      </c>
      <c r="Y180" s="111">
        <f t="shared" si="25"/>
        <v>0</v>
      </c>
      <c r="Z180" s="111">
        <f t="shared" si="26"/>
        <v>0</v>
      </c>
      <c r="AA180" s="111">
        <f t="shared" si="27"/>
        <v>0</v>
      </c>
      <c r="AB180" s="111">
        <f t="shared" si="28"/>
        <v>0</v>
      </c>
      <c r="AC180" s="111">
        <f>IF(ISBLANK(B180),0,IF(ISNA(VLOOKUP(B180,'Form LTAHO General'!$B:$B,1,FALSE)),1,0))</f>
        <v>0</v>
      </c>
      <c r="AD180" s="111">
        <f>IF(ISBLANK(F180),0,IF(ISNA(VLOOKUP(F180,'Form LTAHO Dropdowns (Hidden)'!$E$1:$E$13,1,FALSE)),1,0))</f>
        <v>0</v>
      </c>
      <c r="AE180" s="111">
        <f>IF(ISBLANK(I180),0,IF(ISNA(VLOOKUP(I180,'Form LTAHO Dropdowns (Hidden)'!$F$1:$F$11,1,FALSE)),1,0))</f>
        <v>0</v>
      </c>
      <c r="AF180" s="111">
        <f>IF(ISBLANK(L180),0,IF(ISNA(VLOOKUP(L180,'Form LTAHO Dropdowns (Hidden)'!$G$1:$G$23,1,FALSE)),1,0))</f>
        <v>0</v>
      </c>
      <c r="AG180" s="111">
        <f>IF(ISBLANK(P180),0,IF(ISNA(VLOOKUP(P180,'Form LTAHO Dropdowns (Hidden)'!$L$1:$L$5,1,FALSE)),1,0))</f>
        <v>0</v>
      </c>
      <c r="AH180" s="111" t="str">
        <f t="shared" si="29"/>
        <v/>
      </c>
      <c r="AI180" s="111">
        <f>IF(ISBLANK(AH180),0,IF(ISNA(VLOOKUP(AH180,'Form LTAHO Investigation'!$R:$R,1,FALSE)),1,0))</f>
        <v>0</v>
      </c>
    </row>
    <row r="181" spans="2:35" x14ac:dyDescent="0.25">
      <c r="B181" s="12"/>
      <c r="C181" s="12"/>
      <c r="D181" s="32"/>
      <c r="E181" s="35"/>
      <c r="F181" s="12"/>
      <c r="G181" s="12"/>
      <c r="H181" s="12"/>
      <c r="I181" s="12"/>
      <c r="J181" s="12"/>
      <c r="K181" s="12"/>
      <c r="L181" s="12"/>
      <c r="M181" s="12"/>
      <c r="N181" s="12"/>
      <c r="O181" s="36"/>
      <c r="P181" s="12"/>
      <c r="T181" s="120">
        <f t="shared" si="20"/>
        <v>0</v>
      </c>
      <c r="U181" s="120">
        <f t="shared" si="21"/>
        <v>0</v>
      </c>
      <c r="V181" s="120">
        <f t="shared" si="22"/>
        <v>0</v>
      </c>
      <c r="W181" s="120">
        <f t="shared" si="23"/>
        <v>0</v>
      </c>
      <c r="X181" s="120">
        <f t="shared" si="24"/>
        <v>0</v>
      </c>
      <c r="Y181" s="111">
        <f t="shared" si="25"/>
        <v>0</v>
      </c>
      <c r="Z181" s="111">
        <f t="shared" si="26"/>
        <v>0</v>
      </c>
      <c r="AA181" s="111">
        <f t="shared" si="27"/>
        <v>0</v>
      </c>
      <c r="AB181" s="111">
        <f t="shared" si="28"/>
        <v>0</v>
      </c>
      <c r="AC181" s="111">
        <f>IF(ISBLANK(B181),0,IF(ISNA(VLOOKUP(B181,'Form LTAHO General'!$B:$B,1,FALSE)),1,0))</f>
        <v>0</v>
      </c>
      <c r="AD181" s="111">
        <f>IF(ISBLANK(F181),0,IF(ISNA(VLOOKUP(F181,'Form LTAHO Dropdowns (Hidden)'!$E$1:$E$13,1,FALSE)),1,0))</f>
        <v>0</v>
      </c>
      <c r="AE181" s="111">
        <f>IF(ISBLANK(I181),0,IF(ISNA(VLOOKUP(I181,'Form LTAHO Dropdowns (Hidden)'!$F$1:$F$11,1,FALSE)),1,0))</f>
        <v>0</v>
      </c>
      <c r="AF181" s="111">
        <f>IF(ISBLANK(L181),0,IF(ISNA(VLOOKUP(L181,'Form LTAHO Dropdowns (Hidden)'!$G$1:$G$23,1,FALSE)),1,0))</f>
        <v>0</v>
      </c>
      <c r="AG181" s="111">
        <f>IF(ISBLANK(P181),0,IF(ISNA(VLOOKUP(P181,'Form LTAHO Dropdowns (Hidden)'!$L$1:$L$5,1,FALSE)),1,0))</f>
        <v>0</v>
      </c>
      <c r="AH181" s="111" t="str">
        <f t="shared" si="29"/>
        <v/>
      </c>
      <c r="AI181" s="111">
        <f>IF(ISBLANK(AH181),0,IF(ISNA(VLOOKUP(AH181,'Form LTAHO Investigation'!$R:$R,1,FALSE)),1,0))</f>
        <v>0</v>
      </c>
    </row>
    <row r="182" spans="2:35" x14ac:dyDescent="0.25">
      <c r="B182" s="12"/>
      <c r="C182" s="12"/>
      <c r="D182" s="32"/>
      <c r="E182" s="35"/>
      <c r="F182" s="12"/>
      <c r="G182" s="12"/>
      <c r="H182" s="12"/>
      <c r="I182" s="12"/>
      <c r="J182" s="12"/>
      <c r="K182" s="12"/>
      <c r="L182" s="12"/>
      <c r="M182" s="12"/>
      <c r="N182" s="12"/>
      <c r="O182" s="36"/>
      <c r="P182" s="12"/>
      <c r="T182" s="120">
        <f t="shared" si="20"/>
        <v>0</v>
      </c>
      <c r="U182" s="120">
        <f t="shared" si="21"/>
        <v>0</v>
      </c>
      <c r="V182" s="120">
        <f t="shared" si="22"/>
        <v>0</v>
      </c>
      <c r="W182" s="120">
        <f t="shared" si="23"/>
        <v>0</v>
      </c>
      <c r="X182" s="120">
        <f t="shared" si="24"/>
        <v>0</v>
      </c>
      <c r="Y182" s="111">
        <f t="shared" si="25"/>
        <v>0</v>
      </c>
      <c r="Z182" s="111">
        <f t="shared" si="26"/>
        <v>0</v>
      </c>
      <c r="AA182" s="111">
        <f t="shared" si="27"/>
        <v>0</v>
      </c>
      <c r="AB182" s="111">
        <f t="shared" si="28"/>
        <v>0</v>
      </c>
      <c r="AC182" s="111">
        <f>IF(ISBLANK(B182),0,IF(ISNA(VLOOKUP(B182,'Form LTAHO General'!$B:$B,1,FALSE)),1,0))</f>
        <v>0</v>
      </c>
      <c r="AD182" s="111">
        <f>IF(ISBLANK(F182),0,IF(ISNA(VLOOKUP(F182,'Form LTAHO Dropdowns (Hidden)'!$E$1:$E$13,1,FALSE)),1,0))</f>
        <v>0</v>
      </c>
      <c r="AE182" s="111">
        <f>IF(ISBLANK(I182),0,IF(ISNA(VLOOKUP(I182,'Form LTAHO Dropdowns (Hidden)'!$F$1:$F$11,1,FALSE)),1,0))</f>
        <v>0</v>
      </c>
      <c r="AF182" s="111">
        <f>IF(ISBLANK(L182),0,IF(ISNA(VLOOKUP(L182,'Form LTAHO Dropdowns (Hidden)'!$G$1:$G$23,1,FALSE)),1,0))</f>
        <v>0</v>
      </c>
      <c r="AG182" s="111">
        <f>IF(ISBLANK(P182),0,IF(ISNA(VLOOKUP(P182,'Form LTAHO Dropdowns (Hidden)'!$L$1:$L$5,1,FALSE)),1,0))</f>
        <v>0</v>
      </c>
      <c r="AH182" s="111" t="str">
        <f t="shared" si="29"/>
        <v/>
      </c>
      <c r="AI182" s="111">
        <f>IF(ISBLANK(AH182),0,IF(ISNA(VLOOKUP(AH182,'Form LTAHO Investigation'!$R:$R,1,FALSE)),1,0))</f>
        <v>0</v>
      </c>
    </row>
    <row r="183" spans="2:35" x14ac:dyDescent="0.25">
      <c r="B183" s="12"/>
      <c r="C183" s="12"/>
      <c r="D183" s="32"/>
      <c r="E183" s="35"/>
      <c r="F183" s="12"/>
      <c r="G183" s="12"/>
      <c r="H183" s="12"/>
      <c r="I183" s="12"/>
      <c r="J183" s="12"/>
      <c r="K183" s="12"/>
      <c r="L183" s="12"/>
      <c r="M183" s="12"/>
      <c r="N183" s="12"/>
      <c r="O183" s="36"/>
      <c r="P183" s="12"/>
      <c r="T183" s="120">
        <f t="shared" si="20"/>
        <v>0</v>
      </c>
      <c r="U183" s="120">
        <f t="shared" si="21"/>
        <v>0</v>
      </c>
      <c r="V183" s="120">
        <f t="shared" si="22"/>
        <v>0</v>
      </c>
      <c r="W183" s="120">
        <f t="shared" si="23"/>
        <v>0</v>
      </c>
      <c r="X183" s="120">
        <f t="shared" si="24"/>
        <v>0</v>
      </c>
      <c r="Y183" s="111">
        <f t="shared" si="25"/>
        <v>0</v>
      </c>
      <c r="Z183" s="111">
        <f t="shared" si="26"/>
        <v>0</v>
      </c>
      <c r="AA183" s="111">
        <f t="shared" si="27"/>
        <v>0</v>
      </c>
      <c r="AB183" s="111">
        <f t="shared" si="28"/>
        <v>0</v>
      </c>
      <c r="AC183" s="111">
        <f>IF(ISBLANK(B183),0,IF(ISNA(VLOOKUP(B183,'Form LTAHO General'!$B:$B,1,FALSE)),1,0))</f>
        <v>0</v>
      </c>
      <c r="AD183" s="111">
        <f>IF(ISBLANK(F183),0,IF(ISNA(VLOOKUP(F183,'Form LTAHO Dropdowns (Hidden)'!$E$1:$E$13,1,FALSE)),1,0))</f>
        <v>0</v>
      </c>
      <c r="AE183" s="111">
        <f>IF(ISBLANK(I183),0,IF(ISNA(VLOOKUP(I183,'Form LTAHO Dropdowns (Hidden)'!$F$1:$F$11,1,FALSE)),1,0))</f>
        <v>0</v>
      </c>
      <c r="AF183" s="111">
        <f>IF(ISBLANK(L183),0,IF(ISNA(VLOOKUP(L183,'Form LTAHO Dropdowns (Hidden)'!$G$1:$G$23,1,FALSE)),1,0))</f>
        <v>0</v>
      </c>
      <c r="AG183" s="111">
        <f>IF(ISBLANK(P183),0,IF(ISNA(VLOOKUP(P183,'Form LTAHO Dropdowns (Hidden)'!$L$1:$L$5,1,FALSE)),1,0))</f>
        <v>0</v>
      </c>
      <c r="AH183" s="111" t="str">
        <f t="shared" si="29"/>
        <v/>
      </c>
      <c r="AI183" s="111">
        <f>IF(ISBLANK(AH183),0,IF(ISNA(VLOOKUP(AH183,'Form LTAHO Investigation'!$R:$R,1,FALSE)),1,0))</f>
        <v>0</v>
      </c>
    </row>
    <row r="184" spans="2:35" x14ac:dyDescent="0.25">
      <c r="B184" s="12"/>
      <c r="C184" s="12"/>
      <c r="D184" s="32"/>
      <c r="E184" s="35"/>
      <c r="F184" s="12"/>
      <c r="G184" s="12"/>
      <c r="H184" s="12"/>
      <c r="I184" s="12"/>
      <c r="J184" s="12"/>
      <c r="K184" s="12"/>
      <c r="L184" s="12"/>
      <c r="M184" s="12"/>
      <c r="N184" s="12"/>
      <c r="O184" s="36"/>
      <c r="P184" s="12"/>
      <c r="T184" s="120">
        <f t="shared" si="20"/>
        <v>0</v>
      </c>
      <c r="U184" s="120">
        <f t="shared" si="21"/>
        <v>0</v>
      </c>
      <c r="V184" s="120">
        <f t="shared" si="22"/>
        <v>0</v>
      </c>
      <c r="W184" s="120">
        <f t="shared" si="23"/>
        <v>0</v>
      </c>
      <c r="X184" s="120">
        <f t="shared" si="24"/>
        <v>0</v>
      </c>
      <c r="Y184" s="111">
        <f t="shared" si="25"/>
        <v>0</v>
      </c>
      <c r="Z184" s="111">
        <f t="shared" si="26"/>
        <v>0</v>
      </c>
      <c r="AA184" s="111">
        <f t="shared" si="27"/>
        <v>0</v>
      </c>
      <c r="AB184" s="111">
        <f t="shared" si="28"/>
        <v>0</v>
      </c>
      <c r="AC184" s="111">
        <f>IF(ISBLANK(B184),0,IF(ISNA(VLOOKUP(B184,'Form LTAHO General'!$B:$B,1,FALSE)),1,0))</f>
        <v>0</v>
      </c>
      <c r="AD184" s="111">
        <f>IF(ISBLANK(F184),0,IF(ISNA(VLOOKUP(F184,'Form LTAHO Dropdowns (Hidden)'!$E$1:$E$13,1,FALSE)),1,0))</f>
        <v>0</v>
      </c>
      <c r="AE184" s="111">
        <f>IF(ISBLANK(I184),0,IF(ISNA(VLOOKUP(I184,'Form LTAHO Dropdowns (Hidden)'!$F$1:$F$11,1,FALSE)),1,0))</f>
        <v>0</v>
      </c>
      <c r="AF184" s="111">
        <f>IF(ISBLANK(L184),0,IF(ISNA(VLOOKUP(L184,'Form LTAHO Dropdowns (Hidden)'!$G$1:$G$23,1,FALSE)),1,0))</f>
        <v>0</v>
      </c>
      <c r="AG184" s="111">
        <f>IF(ISBLANK(P184),0,IF(ISNA(VLOOKUP(P184,'Form LTAHO Dropdowns (Hidden)'!$L$1:$L$5,1,FALSE)),1,0))</f>
        <v>0</v>
      </c>
      <c r="AH184" s="111" t="str">
        <f t="shared" si="29"/>
        <v/>
      </c>
      <c r="AI184" s="111">
        <f>IF(ISBLANK(AH184),0,IF(ISNA(VLOOKUP(AH184,'Form LTAHO Investigation'!$R:$R,1,FALSE)),1,0))</f>
        <v>0</v>
      </c>
    </row>
    <row r="185" spans="2:35" x14ac:dyDescent="0.25">
      <c r="B185" s="12"/>
      <c r="C185" s="12"/>
      <c r="D185" s="32"/>
      <c r="E185" s="35"/>
      <c r="F185" s="12"/>
      <c r="G185" s="12"/>
      <c r="H185" s="12"/>
      <c r="I185" s="12"/>
      <c r="J185" s="12"/>
      <c r="K185" s="12"/>
      <c r="L185" s="12"/>
      <c r="M185" s="12"/>
      <c r="N185" s="12"/>
      <c r="O185" s="36"/>
      <c r="P185" s="12"/>
      <c r="T185" s="120">
        <f t="shared" si="20"/>
        <v>0</v>
      </c>
      <c r="U185" s="120">
        <f t="shared" si="21"/>
        <v>0</v>
      </c>
      <c r="V185" s="120">
        <f t="shared" si="22"/>
        <v>0</v>
      </c>
      <c r="W185" s="120">
        <f t="shared" si="23"/>
        <v>0</v>
      </c>
      <c r="X185" s="120">
        <f t="shared" si="24"/>
        <v>0</v>
      </c>
      <c r="Y185" s="111">
        <f t="shared" si="25"/>
        <v>0</v>
      </c>
      <c r="Z185" s="111">
        <f t="shared" si="26"/>
        <v>0</v>
      </c>
      <c r="AA185" s="111">
        <f t="shared" si="27"/>
        <v>0</v>
      </c>
      <c r="AB185" s="111">
        <f t="shared" si="28"/>
        <v>0</v>
      </c>
      <c r="AC185" s="111">
        <f>IF(ISBLANK(B185),0,IF(ISNA(VLOOKUP(B185,'Form LTAHO General'!$B:$B,1,FALSE)),1,0))</f>
        <v>0</v>
      </c>
      <c r="AD185" s="111">
        <f>IF(ISBLANK(F185),0,IF(ISNA(VLOOKUP(F185,'Form LTAHO Dropdowns (Hidden)'!$E$1:$E$13,1,FALSE)),1,0))</f>
        <v>0</v>
      </c>
      <c r="AE185" s="111">
        <f>IF(ISBLANK(I185),0,IF(ISNA(VLOOKUP(I185,'Form LTAHO Dropdowns (Hidden)'!$F$1:$F$11,1,FALSE)),1,0))</f>
        <v>0</v>
      </c>
      <c r="AF185" s="111">
        <f>IF(ISBLANK(L185),0,IF(ISNA(VLOOKUP(L185,'Form LTAHO Dropdowns (Hidden)'!$G$1:$G$23,1,FALSE)),1,0))</f>
        <v>0</v>
      </c>
      <c r="AG185" s="111">
        <f>IF(ISBLANK(P185),0,IF(ISNA(VLOOKUP(P185,'Form LTAHO Dropdowns (Hidden)'!$L$1:$L$5,1,FALSE)),1,0))</f>
        <v>0</v>
      </c>
      <c r="AH185" s="111" t="str">
        <f t="shared" si="29"/>
        <v/>
      </c>
      <c r="AI185" s="111">
        <f>IF(ISBLANK(AH185),0,IF(ISNA(VLOOKUP(AH185,'Form LTAHO Investigation'!$R:$R,1,FALSE)),1,0))</f>
        <v>0</v>
      </c>
    </row>
    <row r="186" spans="2:35" x14ac:dyDescent="0.25">
      <c r="B186" s="12"/>
      <c r="C186" s="12"/>
      <c r="D186" s="32"/>
      <c r="E186" s="35"/>
      <c r="F186" s="12"/>
      <c r="G186" s="12"/>
      <c r="H186" s="12"/>
      <c r="I186" s="12"/>
      <c r="J186" s="12"/>
      <c r="K186" s="12"/>
      <c r="L186" s="12"/>
      <c r="M186" s="12"/>
      <c r="N186" s="12"/>
      <c r="O186" s="36"/>
      <c r="P186" s="12"/>
      <c r="T186" s="120">
        <f t="shared" si="20"/>
        <v>0</v>
      </c>
      <c r="U186" s="120">
        <f t="shared" si="21"/>
        <v>0</v>
      </c>
      <c r="V186" s="120">
        <f t="shared" si="22"/>
        <v>0</v>
      </c>
      <c r="W186" s="120">
        <f t="shared" si="23"/>
        <v>0</v>
      </c>
      <c r="X186" s="120">
        <f t="shared" si="24"/>
        <v>0</v>
      </c>
      <c r="Y186" s="111">
        <f t="shared" si="25"/>
        <v>0</v>
      </c>
      <c r="Z186" s="111">
        <f t="shared" si="26"/>
        <v>0</v>
      </c>
      <c r="AA186" s="111">
        <f t="shared" si="27"/>
        <v>0</v>
      </c>
      <c r="AB186" s="111">
        <f t="shared" si="28"/>
        <v>0</v>
      </c>
      <c r="AC186" s="111">
        <f>IF(ISBLANK(B186),0,IF(ISNA(VLOOKUP(B186,'Form LTAHO General'!$B:$B,1,FALSE)),1,0))</f>
        <v>0</v>
      </c>
      <c r="AD186" s="111">
        <f>IF(ISBLANK(F186),0,IF(ISNA(VLOOKUP(F186,'Form LTAHO Dropdowns (Hidden)'!$E$1:$E$13,1,FALSE)),1,0))</f>
        <v>0</v>
      </c>
      <c r="AE186" s="111">
        <f>IF(ISBLANK(I186),0,IF(ISNA(VLOOKUP(I186,'Form LTAHO Dropdowns (Hidden)'!$F$1:$F$11,1,FALSE)),1,0))</f>
        <v>0</v>
      </c>
      <c r="AF186" s="111">
        <f>IF(ISBLANK(L186),0,IF(ISNA(VLOOKUP(L186,'Form LTAHO Dropdowns (Hidden)'!$G$1:$G$23,1,FALSE)),1,0))</f>
        <v>0</v>
      </c>
      <c r="AG186" s="111">
        <f>IF(ISBLANK(P186),0,IF(ISNA(VLOOKUP(P186,'Form LTAHO Dropdowns (Hidden)'!$L$1:$L$5,1,FALSE)),1,0))</f>
        <v>0</v>
      </c>
      <c r="AH186" s="111" t="str">
        <f t="shared" si="29"/>
        <v/>
      </c>
      <c r="AI186" s="111">
        <f>IF(ISBLANK(AH186),0,IF(ISNA(VLOOKUP(AH186,'Form LTAHO Investigation'!$R:$R,1,FALSE)),1,0))</f>
        <v>0</v>
      </c>
    </row>
    <row r="187" spans="2:35" x14ac:dyDescent="0.25">
      <c r="B187" s="12"/>
      <c r="C187" s="12"/>
      <c r="D187" s="32"/>
      <c r="E187" s="35"/>
      <c r="F187" s="12"/>
      <c r="G187" s="12"/>
      <c r="H187" s="12"/>
      <c r="I187" s="12"/>
      <c r="J187" s="12"/>
      <c r="K187" s="12"/>
      <c r="L187" s="12"/>
      <c r="M187" s="12"/>
      <c r="N187" s="12"/>
      <c r="O187" s="36"/>
      <c r="P187" s="12"/>
      <c r="T187" s="120">
        <f t="shared" si="20"/>
        <v>0</v>
      </c>
      <c r="U187" s="120">
        <f t="shared" si="21"/>
        <v>0</v>
      </c>
      <c r="V187" s="120">
        <f t="shared" si="22"/>
        <v>0</v>
      </c>
      <c r="W187" s="120">
        <f t="shared" si="23"/>
        <v>0</v>
      </c>
      <c r="X187" s="120">
        <f t="shared" si="24"/>
        <v>0</v>
      </c>
      <c r="Y187" s="111">
        <f t="shared" si="25"/>
        <v>0</v>
      </c>
      <c r="Z187" s="111">
        <f t="shared" si="26"/>
        <v>0</v>
      </c>
      <c r="AA187" s="111">
        <f t="shared" si="27"/>
        <v>0</v>
      </c>
      <c r="AB187" s="111">
        <f t="shared" si="28"/>
        <v>0</v>
      </c>
      <c r="AC187" s="111">
        <f>IF(ISBLANK(B187),0,IF(ISNA(VLOOKUP(B187,'Form LTAHO General'!$B:$B,1,FALSE)),1,0))</f>
        <v>0</v>
      </c>
      <c r="AD187" s="111">
        <f>IF(ISBLANK(F187),0,IF(ISNA(VLOOKUP(F187,'Form LTAHO Dropdowns (Hidden)'!$E$1:$E$13,1,FALSE)),1,0))</f>
        <v>0</v>
      </c>
      <c r="AE187" s="111">
        <f>IF(ISBLANK(I187),0,IF(ISNA(VLOOKUP(I187,'Form LTAHO Dropdowns (Hidden)'!$F$1:$F$11,1,FALSE)),1,0))</f>
        <v>0</v>
      </c>
      <c r="AF187" s="111">
        <f>IF(ISBLANK(L187),0,IF(ISNA(VLOOKUP(L187,'Form LTAHO Dropdowns (Hidden)'!$G$1:$G$23,1,FALSE)),1,0))</f>
        <v>0</v>
      </c>
      <c r="AG187" s="111">
        <f>IF(ISBLANK(P187),0,IF(ISNA(VLOOKUP(P187,'Form LTAHO Dropdowns (Hidden)'!$L$1:$L$5,1,FALSE)),1,0))</f>
        <v>0</v>
      </c>
      <c r="AH187" s="111" t="str">
        <f t="shared" si="29"/>
        <v/>
      </c>
      <c r="AI187" s="111">
        <f>IF(ISBLANK(AH187),0,IF(ISNA(VLOOKUP(AH187,'Form LTAHO Investigation'!$R:$R,1,FALSE)),1,0))</f>
        <v>0</v>
      </c>
    </row>
    <row r="188" spans="2:35" x14ac:dyDescent="0.25">
      <c r="B188" s="12"/>
      <c r="C188" s="12"/>
      <c r="D188" s="32"/>
      <c r="E188" s="35"/>
      <c r="F188" s="12"/>
      <c r="G188" s="12"/>
      <c r="H188" s="12"/>
      <c r="I188" s="12"/>
      <c r="J188" s="12"/>
      <c r="K188" s="12"/>
      <c r="L188" s="12"/>
      <c r="M188" s="12"/>
      <c r="N188" s="12"/>
      <c r="O188" s="36"/>
      <c r="P188" s="12"/>
      <c r="T188" s="120">
        <f t="shared" si="20"/>
        <v>0</v>
      </c>
      <c r="U188" s="120">
        <f t="shared" si="21"/>
        <v>0</v>
      </c>
      <c r="V188" s="120">
        <f t="shared" si="22"/>
        <v>0</v>
      </c>
      <c r="W188" s="120">
        <f t="shared" si="23"/>
        <v>0</v>
      </c>
      <c r="X188" s="120">
        <f t="shared" si="24"/>
        <v>0</v>
      </c>
      <c r="Y188" s="111">
        <f t="shared" si="25"/>
        <v>0</v>
      </c>
      <c r="Z188" s="111">
        <f t="shared" si="26"/>
        <v>0</v>
      </c>
      <c r="AA188" s="111">
        <f t="shared" si="27"/>
        <v>0</v>
      </c>
      <c r="AB188" s="111">
        <f t="shared" si="28"/>
        <v>0</v>
      </c>
      <c r="AC188" s="111">
        <f>IF(ISBLANK(B188),0,IF(ISNA(VLOOKUP(B188,'Form LTAHO General'!$B:$B,1,FALSE)),1,0))</f>
        <v>0</v>
      </c>
      <c r="AD188" s="111">
        <f>IF(ISBLANK(F188),0,IF(ISNA(VLOOKUP(F188,'Form LTAHO Dropdowns (Hidden)'!$E$1:$E$13,1,FALSE)),1,0))</f>
        <v>0</v>
      </c>
      <c r="AE188" s="111">
        <f>IF(ISBLANK(I188),0,IF(ISNA(VLOOKUP(I188,'Form LTAHO Dropdowns (Hidden)'!$F$1:$F$11,1,FALSE)),1,0))</f>
        <v>0</v>
      </c>
      <c r="AF188" s="111">
        <f>IF(ISBLANK(L188),0,IF(ISNA(VLOOKUP(L188,'Form LTAHO Dropdowns (Hidden)'!$G$1:$G$23,1,FALSE)),1,0))</f>
        <v>0</v>
      </c>
      <c r="AG188" s="111">
        <f>IF(ISBLANK(P188),0,IF(ISNA(VLOOKUP(P188,'Form LTAHO Dropdowns (Hidden)'!$L$1:$L$5,1,FALSE)),1,0))</f>
        <v>0</v>
      </c>
      <c r="AH188" s="111" t="str">
        <f t="shared" si="29"/>
        <v/>
      </c>
      <c r="AI188" s="111">
        <f>IF(ISBLANK(AH188),0,IF(ISNA(VLOOKUP(AH188,'Form LTAHO Investigation'!$R:$R,1,FALSE)),1,0))</f>
        <v>0</v>
      </c>
    </row>
    <row r="189" spans="2:35" x14ac:dyDescent="0.25">
      <c r="B189" s="12"/>
      <c r="C189" s="12"/>
      <c r="D189" s="32"/>
      <c r="E189" s="35"/>
      <c r="F189" s="12"/>
      <c r="G189" s="12"/>
      <c r="H189" s="12"/>
      <c r="I189" s="12"/>
      <c r="J189" s="12"/>
      <c r="K189" s="12"/>
      <c r="L189" s="12"/>
      <c r="M189" s="12"/>
      <c r="N189" s="12"/>
      <c r="O189" s="36"/>
      <c r="P189" s="12"/>
      <c r="T189" s="120">
        <f t="shared" si="20"/>
        <v>0</v>
      </c>
      <c r="U189" s="120">
        <f t="shared" si="21"/>
        <v>0</v>
      </c>
      <c r="V189" s="120">
        <f t="shared" si="22"/>
        <v>0</v>
      </c>
      <c r="W189" s="120">
        <f t="shared" si="23"/>
        <v>0</v>
      </c>
      <c r="X189" s="120">
        <f t="shared" si="24"/>
        <v>0</v>
      </c>
      <c r="Y189" s="111">
        <f t="shared" si="25"/>
        <v>0</v>
      </c>
      <c r="Z189" s="111">
        <f t="shared" si="26"/>
        <v>0</v>
      </c>
      <c r="AA189" s="111">
        <f t="shared" si="27"/>
        <v>0</v>
      </c>
      <c r="AB189" s="111">
        <f t="shared" si="28"/>
        <v>0</v>
      </c>
      <c r="AC189" s="111">
        <f>IF(ISBLANK(B189),0,IF(ISNA(VLOOKUP(B189,'Form LTAHO General'!$B:$B,1,FALSE)),1,0))</f>
        <v>0</v>
      </c>
      <c r="AD189" s="111">
        <f>IF(ISBLANK(F189),0,IF(ISNA(VLOOKUP(F189,'Form LTAHO Dropdowns (Hidden)'!$E$1:$E$13,1,FALSE)),1,0))</f>
        <v>0</v>
      </c>
      <c r="AE189" s="111">
        <f>IF(ISBLANK(I189),0,IF(ISNA(VLOOKUP(I189,'Form LTAHO Dropdowns (Hidden)'!$F$1:$F$11,1,FALSE)),1,0))</f>
        <v>0</v>
      </c>
      <c r="AF189" s="111">
        <f>IF(ISBLANK(L189),0,IF(ISNA(VLOOKUP(L189,'Form LTAHO Dropdowns (Hidden)'!$G$1:$G$23,1,FALSE)),1,0))</f>
        <v>0</v>
      </c>
      <c r="AG189" s="111">
        <f>IF(ISBLANK(P189),0,IF(ISNA(VLOOKUP(P189,'Form LTAHO Dropdowns (Hidden)'!$L$1:$L$5,1,FALSE)),1,0))</f>
        <v>0</v>
      </c>
      <c r="AH189" s="111" t="str">
        <f t="shared" si="29"/>
        <v/>
      </c>
      <c r="AI189" s="111">
        <f>IF(ISBLANK(AH189),0,IF(ISNA(VLOOKUP(AH189,'Form LTAHO Investigation'!$R:$R,1,FALSE)),1,0))</f>
        <v>0</v>
      </c>
    </row>
    <row r="190" spans="2:35" x14ac:dyDescent="0.25">
      <c r="B190" s="12"/>
      <c r="C190" s="12"/>
      <c r="D190" s="32"/>
      <c r="E190" s="35"/>
      <c r="F190" s="12"/>
      <c r="G190" s="12"/>
      <c r="H190" s="12"/>
      <c r="I190" s="12"/>
      <c r="J190" s="12"/>
      <c r="K190" s="12"/>
      <c r="L190" s="12"/>
      <c r="M190" s="12"/>
      <c r="N190" s="12"/>
      <c r="O190" s="36"/>
      <c r="P190" s="12"/>
      <c r="T190" s="120">
        <f t="shared" si="20"/>
        <v>0</v>
      </c>
      <c r="U190" s="120">
        <f t="shared" si="21"/>
        <v>0</v>
      </c>
      <c r="V190" s="120">
        <f t="shared" si="22"/>
        <v>0</v>
      </c>
      <c r="W190" s="120">
        <f t="shared" si="23"/>
        <v>0</v>
      </c>
      <c r="X190" s="120">
        <f t="shared" si="24"/>
        <v>0</v>
      </c>
      <c r="Y190" s="111">
        <f t="shared" si="25"/>
        <v>0</v>
      </c>
      <c r="Z190" s="111">
        <f t="shared" si="26"/>
        <v>0</v>
      </c>
      <c r="AA190" s="111">
        <f t="shared" si="27"/>
        <v>0</v>
      </c>
      <c r="AB190" s="111">
        <f t="shared" si="28"/>
        <v>0</v>
      </c>
      <c r="AC190" s="111">
        <f>IF(ISBLANK(B190),0,IF(ISNA(VLOOKUP(B190,'Form LTAHO General'!$B:$B,1,FALSE)),1,0))</f>
        <v>0</v>
      </c>
      <c r="AD190" s="111">
        <f>IF(ISBLANK(F190),0,IF(ISNA(VLOOKUP(F190,'Form LTAHO Dropdowns (Hidden)'!$E$1:$E$13,1,FALSE)),1,0))</f>
        <v>0</v>
      </c>
      <c r="AE190" s="111">
        <f>IF(ISBLANK(I190),0,IF(ISNA(VLOOKUP(I190,'Form LTAHO Dropdowns (Hidden)'!$F$1:$F$11,1,FALSE)),1,0))</f>
        <v>0</v>
      </c>
      <c r="AF190" s="111">
        <f>IF(ISBLANK(L190),0,IF(ISNA(VLOOKUP(L190,'Form LTAHO Dropdowns (Hidden)'!$G$1:$G$23,1,FALSE)),1,0))</f>
        <v>0</v>
      </c>
      <c r="AG190" s="111">
        <f>IF(ISBLANK(P190),0,IF(ISNA(VLOOKUP(P190,'Form LTAHO Dropdowns (Hidden)'!$L$1:$L$5,1,FALSE)),1,0))</f>
        <v>0</v>
      </c>
      <c r="AH190" s="111" t="str">
        <f t="shared" si="29"/>
        <v/>
      </c>
      <c r="AI190" s="111">
        <f>IF(ISBLANK(AH190),0,IF(ISNA(VLOOKUP(AH190,'Form LTAHO Investigation'!$R:$R,1,FALSE)),1,0))</f>
        <v>0</v>
      </c>
    </row>
    <row r="191" spans="2:35" x14ac:dyDescent="0.25">
      <c r="B191" s="12"/>
      <c r="C191" s="12"/>
      <c r="D191" s="32"/>
      <c r="E191" s="35"/>
      <c r="F191" s="12"/>
      <c r="G191" s="12"/>
      <c r="H191" s="12"/>
      <c r="I191" s="12"/>
      <c r="J191" s="12"/>
      <c r="K191" s="12"/>
      <c r="L191" s="12"/>
      <c r="M191" s="12"/>
      <c r="N191" s="12"/>
      <c r="O191" s="36"/>
      <c r="P191" s="12"/>
      <c r="T191" s="120">
        <f t="shared" si="20"/>
        <v>0</v>
      </c>
      <c r="U191" s="120">
        <f t="shared" si="21"/>
        <v>0</v>
      </c>
      <c r="V191" s="120">
        <f t="shared" si="22"/>
        <v>0</v>
      </c>
      <c r="W191" s="120">
        <f t="shared" si="23"/>
        <v>0</v>
      </c>
      <c r="X191" s="120">
        <f t="shared" si="24"/>
        <v>0</v>
      </c>
      <c r="Y191" s="111">
        <f t="shared" si="25"/>
        <v>0</v>
      </c>
      <c r="Z191" s="111">
        <f t="shared" si="26"/>
        <v>0</v>
      </c>
      <c r="AA191" s="111">
        <f t="shared" si="27"/>
        <v>0</v>
      </c>
      <c r="AB191" s="111">
        <f t="shared" si="28"/>
        <v>0</v>
      </c>
      <c r="AC191" s="111">
        <f>IF(ISBLANK(B191),0,IF(ISNA(VLOOKUP(B191,'Form LTAHO General'!$B:$B,1,FALSE)),1,0))</f>
        <v>0</v>
      </c>
      <c r="AD191" s="111">
        <f>IF(ISBLANK(F191),0,IF(ISNA(VLOOKUP(F191,'Form LTAHO Dropdowns (Hidden)'!$E$1:$E$13,1,FALSE)),1,0))</f>
        <v>0</v>
      </c>
      <c r="AE191" s="111">
        <f>IF(ISBLANK(I191),0,IF(ISNA(VLOOKUP(I191,'Form LTAHO Dropdowns (Hidden)'!$F$1:$F$11,1,FALSE)),1,0))</f>
        <v>0</v>
      </c>
      <c r="AF191" s="111">
        <f>IF(ISBLANK(L191),0,IF(ISNA(VLOOKUP(L191,'Form LTAHO Dropdowns (Hidden)'!$G$1:$G$23,1,FALSE)),1,0))</f>
        <v>0</v>
      </c>
      <c r="AG191" s="111">
        <f>IF(ISBLANK(P191),0,IF(ISNA(VLOOKUP(P191,'Form LTAHO Dropdowns (Hidden)'!$L$1:$L$5,1,FALSE)),1,0))</f>
        <v>0</v>
      </c>
      <c r="AH191" s="111" t="str">
        <f t="shared" si="29"/>
        <v/>
      </c>
      <c r="AI191" s="111">
        <f>IF(ISBLANK(AH191),0,IF(ISNA(VLOOKUP(AH191,'Form LTAHO Investigation'!$R:$R,1,FALSE)),1,0))</f>
        <v>0</v>
      </c>
    </row>
    <row r="192" spans="2:35" x14ac:dyDescent="0.25">
      <c r="B192" s="12"/>
      <c r="C192" s="12"/>
      <c r="D192" s="32"/>
      <c r="E192" s="35"/>
      <c r="F192" s="12"/>
      <c r="G192" s="12"/>
      <c r="H192" s="12"/>
      <c r="I192" s="12"/>
      <c r="J192" s="12"/>
      <c r="K192" s="12"/>
      <c r="L192" s="12"/>
      <c r="M192" s="12"/>
      <c r="N192" s="12"/>
      <c r="O192" s="36"/>
      <c r="P192" s="12"/>
      <c r="T192" s="120">
        <f t="shared" si="20"/>
        <v>0</v>
      </c>
      <c r="U192" s="120">
        <f t="shared" si="21"/>
        <v>0</v>
      </c>
      <c r="V192" s="120">
        <f t="shared" si="22"/>
        <v>0</v>
      </c>
      <c r="W192" s="120">
        <f t="shared" si="23"/>
        <v>0</v>
      </c>
      <c r="X192" s="120">
        <f t="shared" si="24"/>
        <v>0</v>
      </c>
      <c r="Y192" s="111">
        <f t="shared" si="25"/>
        <v>0</v>
      </c>
      <c r="Z192" s="111">
        <f t="shared" si="26"/>
        <v>0</v>
      </c>
      <c r="AA192" s="111">
        <f t="shared" si="27"/>
        <v>0</v>
      </c>
      <c r="AB192" s="111">
        <f t="shared" si="28"/>
        <v>0</v>
      </c>
      <c r="AC192" s="111">
        <f>IF(ISBLANK(B192),0,IF(ISNA(VLOOKUP(B192,'Form LTAHO General'!$B:$B,1,FALSE)),1,0))</f>
        <v>0</v>
      </c>
      <c r="AD192" s="111">
        <f>IF(ISBLANK(F192),0,IF(ISNA(VLOOKUP(F192,'Form LTAHO Dropdowns (Hidden)'!$E$1:$E$13,1,FALSE)),1,0))</f>
        <v>0</v>
      </c>
      <c r="AE192" s="111">
        <f>IF(ISBLANK(I192),0,IF(ISNA(VLOOKUP(I192,'Form LTAHO Dropdowns (Hidden)'!$F$1:$F$11,1,FALSE)),1,0))</f>
        <v>0</v>
      </c>
      <c r="AF192" s="111">
        <f>IF(ISBLANK(L192),0,IF(ISNA(VLOOKUP(L192,'Form LTAHO Dropdowns (Hidden)'!$G$1:$G$23,1,FALSE)),1,0))</f>
        <v>0</v>
      </c>
      <c r="AG192" s="111">
        <f>IF(ISBLANK(P192),0,IF(ISNA(VLOOKUP(P192,'Form LTAHO Dropdowns (Hidden)'!$L$1:$L$5,1,FALSE)),1,0))</f>
        <v>0</v>
      </c>
      <c r="AH192" s="111" t="str">
        <f t="shared" si="29"/>
        <v/>
      </c>
      <c r="AI192" s="111">
        <f>IF(ISBLANK(AH192),0,IF(ISNA(VLOOKUP(AH192,'Form LTAHO Investigation'!$R:$R,1,FALSE)),1,0))</f>
        <v>0</v>
      </c>
    </row>
    <row r="193" spans="2:35" x14ac:dyDescent="0.25">
      <c r="B193" s="12"/>
      <c r="C193" s="12"/>
      <c r="D193" s="32"/>
      <c r="E193" s="35"/>
      <c r="F193" s="12"/>
      <c r="G193" s="12"/>
      <c r="H193" s="12"/>
      <c r="I193" s="12"/>
      <c r="J193" s="12"/>
      <c r="K193" s="12"/>
      <c r="L193" s="12"/>
      <c r="M193" s="12"/>
      <c r="N193" s="12"/>
      <c r="O193" s="36"/>
      <c r="P193" s="12"/>
      <c r="T193" s="120">
        <f t="shared" si="20"/>
        <v>0</v>
      </c>
      <c r="U193" s="120">
        <f t="shared" si="21"/>
        <v>0</v>
      </c>
      <c r="V193" s="120">
        <f t="shared" si="22"/>
        <v>0</v>
      </c>
      <c r="W193" s="120">
        <f t="shared" si="23"/>
        <v>0</v>
      </c>
      <c r="X193" s="120">
        <f t="shared" si="24"/>
        <v>0</v>
      </c>
      <c r="Y193" s="111">
        <f t="shared" si="25"/>
        <v>0</v>
      </c>
      <c r="Z193" s="111">
        <f t="shared" si="26"/>
        <v>0</v>
      </c>
      <c r="AA193" s="111">
        <f t="shared" si="27"/>
        <v>0</v>
      </c>
      <c r="AB193" s="111">
        <f t="shared" si="28"/>
        <v>0</v>
      </c>
      <c r="AC193" s="111">
        <f>IF(ISBLANK(B193),0,IF(ISNA(VLOOKUP(B193,'Form LTAHO General'!$B:$B,1,FALSE)),1,0))</f>
        <v>0</v>
      </c>
      <c r="AD193" s="111">
        <f>IF(ISBLANK(F193),0,IF(ISNA(VLOOKUP(F193,'Form LTAHO Dropdowns (Hidden)'!$E$1:$E$13,1,FALSE)),1,0))</f>
        <v>0</v>
      </c>
      <c r="AE193" s="111">
        <f>IF(ISBLANK(I193),0,IF(ISNA(VLOOKUP(I193,'Form LTAHO Dropdowns (Hidden)'!$F$1:$F$11,1,FALSE)),1,0))</f>
        <v>0</v>
      </c>
      <c r="AF193" s="111">
        <f>IF(ISBLANK(L193),0,IF(ISNA(VLOOKUP(L193,'Form LTAHO Dropdowns (Hidden)'!$G$1:$G$23,1,FALSE)),1,0))</f>
        <v>0</v>
      </c>
      <c r="AG193" s="111">
        <f>IF(ISBLANK(P193),0,IF(ISNA(VLOOKUP(P193,'Form LTAHO Dropdowns (Hidden)'!$L$1:$L$5,1,FALSE)),1,0))</f>
        <v>0</v>
      </c>
      <c r="AH193" s="111" t="str">
        <f t="shared" si="29"/>
        <v/>
      </c>
      <c r="AI193" s="111">
        <f>IF(ISBLANK(AH193),0,IF(ISNA(VLOOKUP(AH193,'Form LTAHO Investigation'!$R:$R,1,FALSE)),1,0))</f>
        <v>0</v>
      </c>
    </row>
    <row r="194" spans="2:35" x14ac:dyDescent="0.25">
      <c r="B194" s="12"/>
      <c r="C194" s="12"/>
      <c r="D194" s="32"/>
      <c r="E194" s="35"/>
      <c r="F194" s="12"/>
      <c r="G194" s="12"/>
      <c r="H194" s="12"/>
      <c r="I194" s="12"/>
      <c r="J194" s="12"/>
      <c r="K194" s="12"/>
      <c r="L194" s="12"/>
      <c r="M194" s="12"/>
      <c r="N194" s="12"/>
      <c r="O194" s="36"/>
      <c r="P194" s="12"/>
      <c r="T194" s="120">
        <f t="shared" si="20"/>
        <v>0</v>
      </c>
      <c r="U194" s="120">
        <f t="shared" si="21"/>
        <v>0</v>
      </c>
      <c r="V194" s="120">
        <f t="shared" si="22"/>
        <v>0</v>
      </c>
      <c r="W194" s="120">
        <f t="shared" si="23"/>
        <v>0</v>
      </c>
      <c r="X194" s="120">
        <f t="shared" si="24"/>
        <v>0</v>
      </c>
      <c r="Y194" s="111">
        <f t="shared" si="25"/>
        <v>0</v>
      </c>
      <c r="Z194" s="111">
        <f t="shared" si="26"/>
        <v>0</v>
      </c>
      <c r="AA194" s="111">
        <f t="shared" si="27"/>
        <v>0</v>
      </c>
      <c r="AB194" s="111">
        <f t="shared" si="28"/>
        <v>0</v>
      </c>
      <c r="AC194" s="111">
        <f>IF(ISBLANK(B194),0,IF(ISNA(VLOOKUP(B194,'Form LTAHO General'!$B:$B,1,FALSE)),1,0))</f>
        <v>0</v>
      </c>
      <c r="AD194" s="111">
        <f>IF(ISBLANK(F194),0,IF(ISNA(VLOOKUP(F194,'Form LTAHO Dropdowns (Hidden)'!$E$1:$E$13,1,FALSE)),1,0))</f>
        <v>0</v>
      </c>
      <c r="AE194" s="111">
        <f>IF(ISBLANK(I194),0,IF(ISNA(VLOOKUP(I194,'Form LTAHO Dropdowns (Hidden)'!$F$1:$F$11,1,FALSE)),1,0))</f>
        <v>0</v>
      </c>
      <c r="AF194" s="111">
        <f>IF(ISBLANK(L194),0,IF(ISNA(VLOOKUP(L194,'Form LTAHO Dropdowns (Hidden)'!$G$1:$G$23,1,FALSE)),1,0))</f>
        <v>0</v>
      </c>
      <c r="AG194" s="111">
        <f>IF(ISBLANK(P194),0,IF(ISNA(VLOOKUP(P194,'Form LTAHO Dropdowns (Hidden)'!$L$1:$L$5,1,FALSE)),1,0))</f>
        <v>0</v>
      </c>
      <c r="AH194" s="111" t="str">
        <f t="shared" si="29"/>
        <v/>
      </c>
      <c r="AI194" s="111">
        <f>IF(ISBLANK(AH194),0,IF(ISNA(VLOOKUP(AH194,'Form LTAHO Investigation'!$R:$R,1,FALSE)),1,0))</f>
        <v>0</v>
      </c>
    </row>
    <row r="195" spans="2:35" x14ac:dyDescent="0.25">
      <c r="B195" s="12"/>
      <c r="C195" s="12"/>
      <c r="D195" s="32"/>
      <c r="E195" s="35"/>
      <c r="F195" s="12"/>
      <c r="G195" s="12"/>
      <c r="H195" s="12"/>
      <c r="I195" s="12"/>
      <c r="J195" s="12"/>
      <c r="K195" s="12"/>
      <c r="L195" s="12"/>
      <c r="M195" s="12"/>
      <c r="N195" s="12"/>
      <c r="O195" s="36"/>
      <c r="P195" s="12"/>
      <c r="T195" s="120">
        <f t="shared" si="20"/>
        <v>0</v>
      </c>
      <c r="U195" s="120">
        <f t="shared" si="21"/>
        <v>0</v>
      </c>
      <c r="V195" s="120">
        <f t="shared" si="22"/>
        <v>0</v>
      </c>
      <c r="W195" s="120">
        <f t="shared" si="23"/>
        <v>0</v>
      </c>
      <c r="X195" s="120">
        <f t="shared" si="24"/>
        <v>0</v>
      </c>
      <c r="Y195" s="111">
        <f t="shared" si="25"/>
        <v>0</v>
      </c>
      <c r="Z195" s="111">
        <f t="shared" si="26"/>
        <v>0</v>
      </c>
      <c r="AA195" s="111">
        <f t="shared" si="27"/>
        <v>0</v>
      </c>
      <c r="AB195" s="111">
        <f t="shared" si="28"/>
        <v>0</v>
      </c>
      <c r="AC195" s="111">
        <f>IF(ISBLANK(B195),0,IF(ISNA(VLOOKUP(B195,'Form LTAHO General'!$B:$B,1,FALSE)),1,0))</f>
        <v>0</v>
      </c>
      <c r="AD195" s="111">
        <f>IF(ISBLANK(F195),0,IF(ISNA(VLOOKUP(F195,'Form LTAHO Dropdowns (Hidden)'!$E$1:$E$13,1,FALSE)),1,0))</f>
        <v>0</v>
      </c>
      <c r="AE195" s="111">
        <f>IF(ISBLANK(I195),0,IF(ISNA(VLOOKUP(I195,'Form LTAHO Dropdowns (Hidden)'!$F$1:$F$11,1,FALSE)),1,0))</f>
        <v>0</v>
      </c>
      <c r="AF195" s="111">
        <f>IF(ISBLANK(L195),0,IF(ISNA(VLOOKUP(L195,'Form LTAHO Dropdowns (Hidden)'!$G$1:$G$23,1,FALSE)),1,0))</f>
        <v>0</v>
      </c>
      <c r="AG195" s="111">
        <f>IF(ISBLANK(P195),0,IF(ISNA(VLOOKUP(P195,'Form LTAHO Dropdowns (Hidden)'!$L$1:$L$5,1,FALSE)),1,0))</f>
        <v>0</v>
      </c>
      <c r="AH195" s="111" t="str">
        <f t="shared" si="29"/>
        <v/>
      </c>
      <c r="AI195" s="111">
        <f>IF(ISBLANK(AH195),0,IF(ISNA(VLOOKUP(AH195,'Form LTAHO Investigation'!$R:$R,1,FALSE)),1,0))</f>
        <v>0</v>
      </c>
    </row>
    <row r="196" spans="2:35" x14ac:dyDescent="0.25">
      <c r="B196" s="12"/>
      <c r="C196" s="12"/>
      <c r="D196" s="32"/>
      <c r="E196" s="35"/>
      <c r="F196" s="12"/>
      <c r="G196" s="12"/>
      <c r="H196" s="12"/>
      <c r="I196" s="12"/>
      <c r="J196" s="12"/>
      <c r="K196" s="12"/>
      <c r="L196" s="12"/>
      <c r="M196" s="12"/>
      <c r="N196" s="12"/>
      <c r="O196" s="36"/>
      <c r="P196" s="12"/>
      <c r="T196" s="120">
        <f t="shared" ref="T196:T259" si="30">IF(COUNTA(B196:P196)&gt;0,2-COUNTA(B196,C196),0)</f>
        <v>0</v>
      </c>
      <c r="U196" s="120">
        <f t="shared" ref="U196:U259" si="31">IF(F196="Others",COUNTBLANK(G196),0)</f>
        <v>0</v>
      </c>
      <c r="V196" s="120">
        <f t="shared" ref="V196:V259" si="32">IF(OR(F196="Retailer (tie-up with FI) (e.g. long term arrangements)",F196="Roadshow (e.g. temporary / short-term arrangements)"),COUNTBLANK(H196),0)</f>
        <v>0</v>
      </c>
      <c r="W196" s="120">
        <f t="shared" ref="W196:W259" si="33">IF(AND(NOT(ISBLANK(C196)),C196&lt;&gt;"-"),COUNTBLANK(I196),0)</f>
        <v>0</v>
      </c>
      <c r="X196" s="120">
        <f t="shared" ref="X196:X259" si="34">IF(I196="Others",COUNTBLANK(J196),0)</f>
        <v>0</v>
      </c>
      <c r="Y196" s="111">
        <f t="shared" ref="Y196:Y259" si="35">IF(OR(I196="Roadshow (e.g. temporary / short-term arrangements)",I196="Retailer (tie-up with FI) (e.g. long term arrangements)"),COUNTBLANK(K196),0)</f>
        <v>0</v>
      </c>
      <c r="Z196" s="111">
        <f t="shared" ref="Z196:Z259" si="36">IF(L196="Others (to specify)",COUNTBLANK(M196),0)</f>
        <v>0</v>
      </c>
      <c r="AA196" s="111">
        <f t="shared" ref="AA196:AA259" si="37">IF(ISBLANK(L196),0,COUNTBLANK(N196))</f>
        <v>0</v>
      </c>
      <c r="AB196" s="111">
        <f t="shared" ref="AB196:AB259" si="38">IF(ISBLANK(D196),0,IF(AND(LEN(D196)=8, VALUE(MID(D196,5,2))&lt;13,VALUE(RIGHT(D196,2))&lt;32),0,1))</f>
        <v>0</v>
      </c>
      <c r="AC196" s="111">
        <f>IF(ISBLANK(B196),0,IF(ISNA(VLOOKUP(B196,'Form LTAHO General'!$B:$B,1,FALSE)),1,0))</f>
        <v>0</v>
      </c>
      <c r="AD196" s="111">
        <f>IF(ISBLANK(F196),0,IF(ISNA(VLOOKUP(F196,'Form LTAHO Dropdowns (Hidden)'!$E$1:$E$13,1,FALSE)),1,0))</f>
        <v>0</v>
      </c>
      <c r="AE196" s="111">
        <f>IF(ISBLANK(I196),0,IF(ISNA(VLOOKUP(I196,'Form LTAHO Dropdowns (Hidden)'!$F$1:$F$11,1,FALSE)),1,0))</f>
        <v>0</v>
      </c>
      <c r="AF196" s="111">
        <f>IF(ISBLANK(L196),0,IF(ISNA(VLOOKUP(L196,'Form LTAHO Dropdowns (Hidden)'!$G$1:$G$23,1,FALSE)),1,0))</f>
        <v>0</v>
      </c>
      <c r="AG196" s="111">
        <f>IF(ISBLANK(P196),0,IF(ISNA(VLOOKUP(P196,'Form LTAHO Dropdowns (Hidden)'!$L$1:$L$5,1,FALSE)),1,0))</f>
        <v>0</v>
      </c>
      <c r="AH196" s="111" t="str">
        <f t="shared" ref="AH196:AH259" si="39">_xlfn.CONCAT(B196:C196)</f>
        <v/>
      </c>
      <c r="AI196" s="111">
        <f>IF(ISBLANK(AH196),0,IF(ISNA(VLOOKUP(AH196,'Form LTAHO Investigation'!$R:$R,1,FALSE)),1,0))</f>
        <v>0</v>
      </c>
    </row>
    <row r="197" spans="2:35" x14ac:dyDescent="0.25">
      <c r="B197" s="12"/>
      <c r="C197" s="12"/>
      <c r="D197" s="32"/>
      <c r="E197" s="35"/>
      <c r="F197" s="12"/>
      <c r="G197" s="12"/>
      <c r="H197" s="12"/>
      <c r="I197" s="12"/>
      <c r="J197" s="12"/>
      <c r="K197" s="12"/>
      <c r="L197" s="12"/>
      <c r="M197" s="12"/>
      <c r="N197" s="12"/>
      <c r="O197" s="36"/>
      <c r="P197" s="12"/>
      <c r="T197" s="120">
        <f t="shared" si="30"/>
        <v>0</v>
      </c>
      <c r="U197" s="120">
        <f t="shared" si="31"/>
        <v>0</v>
      </c>
      <c r="V197" s="120">
        <f t="shared" si="32"/>
        <v>0</v>
      </c>
      <c r="W197" s="120">
        <f t="shared" si="33"/>
        <v>0</v>
      </c>
      <c r="X197" s="120">
        <f t="shared" si="34"/>
        <v>0</v>
      </c>
      <c r="Y197" s="111">
        <f t="shared" si="35"/>
        <v>0</v>
      </c>
      <c r="Z197" s="111">
        <f t="shared" si="36"/>
        <v>0</v>
      </c>
      <c r="AA197" s="111">
        <f t="shared" si="37"/>
        <v>0</v>
      </c>
      <c r="AB197" s="111">
        <f t="shared" si="38"/>
        <v>0</v>
      </c>
      <c r="AC197" s="111">
        <f>IF(ISBLANK(B197),0,IF(ISNA(VLOOKUP(B197,'Form LTAHO General'!$B:$B,1,FALSE)),1,0))</f>
        <v>0</v>
      </c>
      <c r="AD197" s="111">
        <f>IF(ISBLANK(F197),0,IF(ISNA(VLOOKUP(F197,'Form LTAHO Dropdowns (Hidden)'!$E$1:$E$13,1,FALSE)),1,0))</f>
        <v>0</v>
      </c>
      <c r="AE197" s="111">
        <f>IF(ISBLANK(I197),0,IF(ISNA(VLOOKUP(I197,'Form LTAHO Dropdowns (Hidden)'!$F$1:$F$11,1,FALSE)),1,0))</f>
        <v>0</v>
      </c>
      <c r="AF197" s="111">
        <f>IF(ISBLANK(L197),0,IF(ISNA(VLOOKUP(L197,'Form LTAHO Dropdowns (Hidden)'!$G$1:$G$23,1,FALSE)),1,0))</f>
        <v>0</v>
      </c>
      <c r="AG197" s="111">
        <f>IF(ISBLANK(P197),0,IF(ISNA(VLOOKUP(P197,'Form LTAHO Dropdowns (Hidden)'!$L$1:$L$5,1,FALSE)),1,0))</f>
        <v>0</v>
      </c>
      <c r="AH197" s="111" t="str">
        <f t="shared" si="39"/>
        <v/>
      </c>
      <c r="AI197" s="111">
        <f>IF(ISBLANK(AH197),0,IF(ISNA(VLOOKUP(AH197,'Form LTAHO Investigation'!$R:$R,1,FALSE)),1,0))</f>
        <v>0</v>
      </c>
    </row>
    <row r="198" spans="2:35" x14ac:dyDescent="0.25">
      <c r="B198" s="12"/>
      <c r="C198" s="12"/>
      <c r="D198" s="32"/>
      <c r="E198" s="35"/>
      <c r="F198" s="12"/>
      <c r="G198" s="12"/>
      <c r="H198" s="12"/>
      <c r="I198" s="12"/>
      <c r="J198" s="12"/>
      <c r="K198" s="12"/>
      <c r="L198" s="12"/>
      <c r="M198" s="12"/>
      <c r="N198" s="12"/>
      <c r="O198" s="36"/>
      <c r="P198" s="12"/>
      <c r="T198" s="120">
        <f t="shared" si="30"/>
        <v>0</v>
      </c>
      <c r="U198" s="120">
        <f t="shared" si="31"/>
        <v>0</v>
      </c>
      <c r="V198" s="120">
        <f t="shared" si="32"/>
        <v>0</v>
      </c>
      <c r="W198" s="120">
        <f t="shared" si="33"/>
        <v>0</v>
      </c>
      <c r="X198" s="120">
        <f t="shared" si="34"/>
        <v>0</v>
      </c>
      <c r="Y198" s="111">
        <f t="shared" si="35"/>
        <v>0</v>
      </c>
      <c r="Z198" s="111">
        <f t="shared" si="36"/>
        <v>0</v>
      </c>
      <c r="AA198" s="111">
        <f t="shared" si="37"/>
        <v>0</v>
      </c>
      <c r="AB198" s="111">
        <f t="shared" si="38"/>
        <v>0</v>
      </c>
      <c r="AC198" s="111">
        <f>IF(ISBLANK(B198),0,IF(ISNA(VLOOKUP(B198,'Form LTAHO General'!$B:$B,1,FALSE)),1,0))</f>
        <v>0</v>
      </c>
      <c r="AD198" s="111">
        <f>IF(ISBLANK(F198),0,IF(ISNA(VLOOKUP(F198,'Form LTAHO Dropdowns (Hidden)'!$E$1:$E$13,1,FALSE)),1,0))</f>
        <v>0</v>
      </c>
      <c r="AE198" s="111">
        <f>IF(ISBLANK(I198),0,IF(ISNA(VLOOKUP(I198,'Form LTAHO Dropdowns (Hidden)'!$F$1:$F$11,1,FALSE)),1,0))</f>
        <v>0</v>
      </c>
      <c r="AF198" s="111">
        <f>IF(ISBLANK(L198),0,IF(ISNA(VLOOKUP(L198,'Form LTAHO Dropdowns (Hidden)'!$G$1:$G$23,1,FALSE)),1,0))</f>
        <v>0</v>
      </c>
      <c r="AG198" s="111">
        <f>IF(ISBLANK(P198),0,IF(ISNA(VLOOKUP(P198,'Form LTAHO Dropdowns (Hidden)'!$L$1:$L$5,1,FALSE)),1,0))</f>
        <v>0</v>
      </c>
      <c r="AH198" s="111" t="str">
        <f t="shared" si="39"/>
        <v/>
      </c>
      <c r="AI198" s="111">
        <f>IF(ISBLANK(AH198),0,IF(ISNA(VLOOKUP(AH198,'Form LTAHO Investigation'!$R:$R,1,FALSE)),1,0))</f>
        <v>0</v>
      </c>
    </row>
    <row r="199" spans="2:35" x14ac:dyDescent="0.25">
      <c r="B199" s="12"/>
      <c r="C199" s="12"/>
      <c r="D199" s="32"/>
      <c r="E199" s="35"/>
      <c r="F199" s="12"/>
      <c r="G199" s="12"/>
      <c r="H199" s="12"/>
      <c r="I199" s="12"/>
      <c r="J199" s="12"/>
      <c r="K199" s="12"/>
      <c r="L199" s="12"/>
      <c r="M199" s="12"/>
      <c r="N199" s="12"/>
      <c r="O199" s="36"/>
      <c r="P199" s="12"/>
      <c r="T199" s="120">
        <f t="shared" si="30"/>
        <v>0</v>
      </c>
      <c r="U199" s="120">
        <f t="shared" si="31"/>
        <v>0</v>
      </c>
      <c r="V199" s="120">
        <f t="shared" si="32"/>
        <v>0</v>
      </c>
      <c r="W199" s="120">
        <f t="shared" si="33"/>
        <v>0</v>
      </c>
      <c r="X199" s="120">
        <f t="shared" si="34"/>
        <v>0</v>
      </c>
      <c r="Y199" s="111">
        <f t="shared" si="35"/>
        <v>0</v>
      </c>
      <c r="Z199" s="111">
        <f t="shared" si="36"/>
        <v>0</v>
      </c>
      <c r="AA199" s="111">
        <f t="shared" si="37"/>
        <v>0</v>
      </c>
      <c r="AB199" s="111">
        <f t="shared" si="38"/>
        <v>0</v>
      </c>
      <c r="AC199" s="111">
        <f>IF(ISBLANK(B199),0,IF(ISNA(VLOOKUP(B199,'Form LTAHO General'!$B:$B,1,FALSE)),1,0))</f>
        <v>0</v>
      </c>
      <c r="AD199" s="111">
        <f>IF(ISBLANK(F199),0,IF(ISNA(VLOOKUP(F199,'Form LTAHO Dropdowns (Hidden)'!$E$1:$E$13,1,FALSE)),1,0))</f>
        <v>0</v>
      </c>
      <c r="AE199" s="111">
        <f>IF(ISBLANK(I199),0,IF(ISNA(VLOOKUP(I199,'Form LTAHO Dropdowns (Hidden)'!$F$1:$F$11,1,FALSE)),1,0))</f>
        <v>0</v>
      </c>
      <c r="AF199" s="111">
        <f>IF(ISBLANK(L199),0,IF(ISNA(VLOOKUP(L199,'Form LTAHO Dropdowns (Hidden)'!$G$1:$G$23,1,FALSE)),1,0))</f>
        <v>0</v>
      </c>
      <c r="AG199" s="111">
        <f>IF(ISBLANK(P199),0,IF(ISNA(VLOOKUP(P199,'Form LTAHO Dropdowns (Hidden)'!$L$1:$L$5,1,FALSE)),1,0))</f>
        <v>0</v>
      </c>
      <c r="AH199" s="111" t="str">
        <f t="shared" si="39"/>
        <v/>
      </c>
      <c r="AI199" s="111">
        <f>IF(ISBLANK(AH199),0,IF(ISNA(VLOOKUP(AH199,'Form LTAHO Investigation'!$R:$R,1,FALSE)),1,0))</f>
        <v>0</v>
      </c>
    </row>
    <row r="200" spans="2:35" x14ac:dyDescent="0.25">
      <c r="B200" s="12"/>
      <c r="C200" s="12"/>
      <c r="D200" s="32"/>
      <c r="E200" s="35"/>
      <c r="F200" s="12"/>
      <c r="G200" s="12"/>
      <c r="H200" s="12"/>
      <c r="I200" s="12"/>
      <c r="J200" s="12"/>
      <c r="K200" s="12"/>
      <c r="L200" s="12"/>
      <c r="M200" s="12"/>
      <c r="N200" s="12"/>
      <c r="O200" s="36"/>
      <c r="P200" s="12"/>
      <c r="T200" s="120">
        <f t="shared" si="30"/>
        <v>0</v>
      </c>
      <c r="U200" s="120">
        <f t="shared" si="31"/>
        <v>0</v>
      </c>
      <c r="V200" s="120">
        <f t="shared" si="32"/>
        <v>0</v>
      </c>
      <c r="W200" s="120">
        <f t="shared" si="33"/>
        <v>0</v>
      </c>
      <c r="X200" s="120">
        <f t="shared" si="34"/>
        <v>0</v>
      </c>
      <c r="Y200" s="111">
        <f t="shared" si="35"/>
        <v>0</v>
      </c>
      <c r="Z200" s="111">
        <f t="shared" si="36"/>
        <v>0</v>
      </c>
      <c r="AA200" s="111">
        <f t="shared" si="37"/>
        <v>0</v>
      </c>
      <c r="AB200" s="111">
        <f t="shared" si="38"/>
        <v>0</v>
      </c>
      <c r="AC200" s="111">
        <f>IF(ISBLANK(B200),0,IF(ISNA(VLOOKUP(B200,'Form LTAHO General'!$B:$B,1,FALSE)),1,0))</f>
        <v>0</v>
      </c>
      <c r="AD200" s="111">
        <f>IF(ISBLANK(F200),0,IF(ISNA(VLOOKUP(F200,'Form LTAHO Dropdowns (Hidden)'!$E$1:$E$13,1,FALSE)),1,0))</f>
        <v>0</v>
      </c>
      <c r="AE200" s="111">
        <f>IF(ISBLANK(I200),0,IF(ISNA(VLOOKUP(I200,'Form LTAHO Dropdowns (Hidden)'!$F$1:$F$11,1,FALSE)),1,0))</f>
        <v>0</v>
      </c>
      <c r="AF200" s="111">
        <f>IF(ISBLANK(L200),0,IF(ISNA(VLOOKUP(L200,'Form LTAHO Dropdowns (Hidden)'!$G$1:$G$23,1,FALSE)),1,0))</f>
        <v>0</v>
      </c>
      <c r="AG200" s="111">
        <f>IF(ISBLANK(P200),0,IF(ISNA(VLOOKUP(P200,'Form LTAHO Dropdowns (Hidden)'!$L$1:$L$5,1,FALSE)),1,0))</f>
        <v>0</v>
      </c>
      <c r="AH200" s="111" t="str">
        <f t="shared" si="39"/>
        <v/>
      </c>
      <c r="AI200" s="111">
        <f>IF(ISBLANK(AH200),0,IF(ISNA(VLOOKUP(AH200,'Form LTAHO Investigation'!$R:$R,1,FALSE)),1,0))</f>
        <v>0</v>
      </c>
    </row>
    <row r="201" spans="2:35" x14ac:dyDescent="0.25">
      <c r="B201" s="12"/>
      <c r="C201" s="12"/>
      <c r="D201" s="32"/>
      <c r="E201" s="35"/>
      <c r="F201" s="12"/>
      <c r="G201" s="12"/>
      <c r="H201" s="12"/>
      <c r="I201" s="12"/>
      <c r="J201" s="12"/>
      <c r="K201" s="12"/>
      <c r="L201" s="12"/>
      <c r="M201" s="12"/>
      <c r="N201" s="12"/>
      <c r="O201" s="36"/>
      <c r="P201" s="12"/>
      <c r="T201" s="120">
        <f t="shared" si="30"/>
        <v>0</v>
      </c>
      <c r="U201" s="120">
        <f t="shared" si="31"/>
        <v>0</v>
      </c>
      <c r="V201" s="120">
        <f t="shared" si="32"/>
        <v>0</v>
      </c>
      <c r="W201" s="120">
        <f t="shared" si="33"/>
        <v>0</v>
      </c>
      <c r="X201" s="120">
        <f t="shared" si="34"/>
        <v>0</v>
      </c>
      <c r="Y201" s="111">
        <f t="shared" si="35"/>
        <v>0</v>
      </c>
      <c r="Z201" s="111">
        <f t="shared" si="36"/>
        <v>0</v>
      </c>
      <c r="AA201" s="111">
        <f t="shared" si="37"/>
        <v>0</v>
      </c>
      <c r="AB201" s="111">
        <f t="shared" si="38"/>
        <v>0</v>
      </c>
      <c r="AC201" s="111">
        <f>IF(ISBLANK(B201),0,IF(ISNA(VLOOKUP(B201,'Form LTAHO General'!$B:$B,1,FALSE)),1,0))</f>
        <v>0</v>
      </c>
      <c r="AD201" s="111">
        <f>IF(ISBLANK(F201),0,IF(ISNA(VLOOKUP(F201,'Form LTAHO Dropdowns (Hidden)'!$E$1:$E$13,1,FALSE)),1,0))</f>
        <v>0</v>
      </c>
      <c r="AE201" s="111">
        <f>IF(ISBLANK(I201),0,IF(ISNA(VLOOKUP(I201,'Form LTAHO Dropdowns (Hidden)'!$F$1:$F$11,1,FALSE)),1,0))</f>
        <v>0</v>
      </c>
      <c r="AF201" s="111">
        <f>IF(ISBLANK(L201),0,IF(ISNA(VLOOKUP(L201,'Form LTAHO Dropdowns (Hidden)'!$G$1:$G$23,1,FALSE)),1,0))</f>
        <v>0</v>
      </c>
      <c r="AG201" s="111">
        <f>IF(ISBLANK(P201),0,IF(ISNA(VLOOKUP(P201,'Form LTAHO Dropdowns (Hidden)'!$L$1:$L$5,1,FALSE)),1,0))</f>
        <v>0</v>
      </c>
      <c r="AH201" s="111" t="str">
        <f t="shared" si="39"/>
        <v/>
      </c>
      <c r="AI201" s="111">
        <f>IF(ISBLANK(AH201),0,IF(ISNA(VLOOKUP(AH201,'Form LTAHO Investigation'!$R:$R,1,FALSE)),1,0))</f>
        <v>0</v>
      </c>
    </row>
    <row r="202" spans="2:35" x14ac:dyDescent="0.25">
      <c r="B202" s="12"/>
      <c r="C202" s="12"/>
      <c r="D202" s="32"/>
      <c r="E202" s="35"/>
      <c r="F202" s="12"/>
      <c r="G202" s="12"/>
      <c r="H202" s="12"/>
      <c r="I202" s="12"/>
      <c r="J202" s="12"/>
      <c r="K202" s="12"/>
      <c r="L202" s="12"/>
      <c r="M202" s="12"/>
      <c r="N202" s="12"/>
      <c r="O202" s="36"/>
      <c r="P202" s="12"/>
      <c r="T202" s="120">
        <f t="shared" si="30"/>
        <v>0</v>
      </c>
      <c r="U202" s="120">
        <f t="shared" si="31"/>
        <v>0</v>
      </c>
      <c r="V202" s="120">
        <f t="shared" si="32"/>
        <v>0</v>
      </c>
      <c r="W202" s="120">
        <f t="shared" si="33"/>
        <v>0</v>
      </c>
      <c r="X202" s="120">
        <f t="shared" si="34"/>
        <v>0</v>
      </c>
      <c r="Y202" s="111">
        <f t="shared" si="35"/>
        <v>0</v>
      </c>
      <c r="Z202" s="111">
        <f t="shared" si="36"/>
        <v>0</v>
      </c>
      <c r="AA202" s="111">
        <f t="shared" si="37"/>
        <v>0</v>
      </c>
      <c r="AB202" s="111">
        <f t="shared" si="38"/>
        <v>0</v>
      </c>
      <c r="AC202" s="111">
        <f>IF(ISBLANK(B202),0,IF(ISNA(VLOOKUP(B202,'Form LTAHO General'!$B:$B,1,FALSE)),1,0))</f>
        <v>0</v>
      </c>
      <c r="AD202" s="111">
        <f>IF(ISBLANK(F202),0,IF(ISNA(VLOOKUP(F202,'Form LTAHO Dropdowns (Hidden)'!$E$1:$E$13,1,FALSE)),1,0))</f>
        <v>0</v>
      </c>
      <c r="AE202" s="111">
        <f>IF(ISBLANK(I202),0,IF(ISNA(VLOOKUP(I202,'Form LTAHO Dropdowns (Hidden)'!$F$1:$F$11,1,FALSE)),1,0))</f>
        <v>0</v>
      </c>
      <c r="AF202" s="111">
        <f>IF(ISBLANK(L202),0,IF(ISNA(VLOOKUP(L202,'Form LTAHO Dropdowns (Hidden)'!$G$1:$G$23,1,FALSE)),1,0))</f>
        <v>0</v>
      </c>
      <c r="AG202" s="111">
        <f>IF(ISBLANK(P202),0,IF(ISNA(VLOOKUP(P202,'Form LTAHO Dropdowns (Hidden)'!$L$1:$L$5,1,FALSE)),1,0))</f>
        <v>0</v>
      </c>
      <c r="AH202" s="111" t="str">
        <f t="shared" si="39"/>
        <v/>
      </c>
      <c r="AI202" s="111">
        <f>IF(ISBLANK(AH202),0,IF(ISNA(VLOOKUP(AH202,'Form LTAHO Investigation'!$R:$R,1,FALSE)),1,0))</f>
        <v>0</v>
      </c>
    </row>
    <row r="203" spans="2:35" x14ac:dyDescent="0.25">
      <c r="B203" s="12"/>
      <c r="C203" s="12"/>
      <c r="D203" s="32"/>
      <c r="E203" s="35"/>
      <c r="F203" s="12"/>
      <c r="G203" s="12"/>
      <c r="H203" s="12"/>
      <c r="I203" s="12"/>
      <c r="J203" s="12"/>
      <c r="K203" s="12"/>
      <c r="L203" s="12"/>
      <c r="M203" s="12"/>
      <c r="N203" s="12"/>
      <c r="O203" s="36"/>
      <c r="P203" s="12"/>
      <c r="T203" s="120">
        <f t="shared" si="30"/>
        <v>0</v>
      </c>
      <c r="U203" s="120">
        <f t="shared" si="31"/>
        <v>0</v>
      </c>
      <c r="V203" s="120">
        <f t="shared" si="32"/>
        <v>0</v>
      </c>
      <c r="W203" s="120">
        <f t="shared" si="33"/>
        <v>0</v>
      </c>
      <c r="X203" s="120">
        <f t="shared" si="34"/>
        <v>0</v>
      </c>
      <c r="Y203" s="111">
        <f t="shared" si="35"/>
        <v>0</v>
      </c>
      <c r="Z203" s="111">
        <f t="shared" si="36"/>
        <v>0</v>
      </c>
      <c r="AA203" s="111">
        <f t="shared" si="37"/>
        <v>0</v>
      </c>
      <c r="AB203" s="111">
        <f t="shared" si="38"/>
        <v>0</v>
      </c>
      <c r="AC203" s="111">
        <f>IF(ISBLANK(B203),0,IF(ISNA(VLOOKUP(B203,'Form LTAHO General'!$B:$B,1,FALSE)),1,0))</f>
        <v>0</v>
      </c>
      <c r="AD203" s="111">
        <f>IF(ISBLANK(F203),0,IF(ISNA(VLOOKUP(F203,'Form LTAHO Dropdowns (Hidden)'!$E$1:$E$13,1,FALSE)),1,0))</f>
        <v>0</v>
      </c>
      <c r="AE203" s="111">
        <f>IF(ISBLANK(I203),0,IF(ISNA(VLOOKUP(I203,'Form LTAHO Dropdowns (Hidden)'!$F$1:$F$11,1,FALSE)),1,0))</f>
        <v>0</v>
      </c>
      <c r="AF203" s="111">
        <f>IF(ISBLANK(L203),0,IF(ISNA(VLOOKUP(L203,'Form LTAHO Dropdowns (Hidden)'!$G$1:$G$23,1,FALSE)),1,0))</f>
        <v>0</v>
      </c>
      <c r="AG203" s="111">
        <f>IF(ISBLANK(P203),0,IF(ISNA(VLOOKUP(P203,'Form LTAHO Dropdowns (Hidden)'!$L$1:$L$5,1,FALSE)),1,0))</f>
        <v>0</v>
      </c>
      <c r="AH203" s="111" t="str">
        <f t="shared" si="39"/>
        <v/>
      </c>
      <c r="AI203" s="111">
        <f>IF(ISBLANK(AH203),0,IF(ISNA(VLOOKUP(AH203,'Form LTAHO Investigation'!$R:$R,1,FALSE)),1,0))</f>
        <v>0</v>
      </c>
    </row>
    <row r="204" spans="2:35" x14ac:dyDescent="0.25">
      <c r="B204" s="12"/>
      <c r="C204" s="12"/>
      <c r="D204" s="32"/>
      <c r="E204" s="35"/>
      <c r="F204" s="12"/>
      <c r="G204" s="12"/>
      <c r="H204" s="12"/>
      <c r="I204" s="12"/>
      <c r="J204" s="12"/>
      <c r="K204" s="12"/>
      <c r="L204" s="12"/>
      <c r="M204" s="12"/>
      <c r="N204" s="12"/>
      <c r="O204" s="36"/>
      <c r="P204" s="12"/>
      <c r="T204" s="120">
        <f t="shared" si="30"/>
        <v>0</v>
      </c>
      <c r="U204" s="120">
        <f t="shared" si="31"/>
        <v>0</v>
      </c>
      <c r="V204" s="120">
        <f t="shared" si="32"/>
        <v>0</v>
      </c>
      <c r="W204" s="120">
        <f t="shared" si="33"/>
        <v>0</v>
      </c>
      <c r="X204" s="120">
        <f t="shared" si="34"/>
        <v>0</v>
      </c>
      <c r="Y204" s="111">
        <f t="shared" si="35"/>
        <v>0</v>
      </c>
      <c r="Z204" s="111">
        <f t="shared" si="36"/>
        <v>0</v>
      </c>
      <c r="AA204" s="111">
        <f t="shared" si="37"/>
        <v>0</v>
      </c>
      <c r="AB204" s="111">
        <f t="shared" si="38"/>
        <v>0</v>
      </c>
      <c r="AC204" s="111">
        <f>IF(ISBLANK(B204),0,IF(ISNA(VLOOKUP(B204,'Form LTAHO General'!$B:$B,1,FALSE)),1,0))</f>
        <v>0</v>
      </c>
      <c r="AD204" s="111">
        <f>IF(ISBLANK(F204),0,IF(ISNA(VLOOKUP(F204,'Form LTAHO Dropdowns (Hidden)'!$E$1:$E$13,1,FALSE)),1,0))</f>
        <v>0</v>
      </c>
      <c r="AE204" s="111">
        <f>IF(ISBLANK(I204),0,IF(ISNA(VLOOKUP(I204,'Form LTAHO Dropdowns (Hidden)'!$F$1:$F$11,1,FALSE)),1,0))</f>
        <v>0</v>
      </c>
      <c r="AF204" s="111">
        <f>IF(ISBLANK(L204),0,IF(ISNA(VLOOKUP(L204,'Form LTAHO Dropdowns (Hidden)'!$G$1:$G$23,1,FALSE)),1,0))</f>
        <v>0</v>
      </c>
      <c r="AG204" s="111">
        <f>IF(ISBLANK(P204),0,IF(ISNA(VLOOKUP(P204,'Form LTAHO Dropdowns (Hidden)'!$L$1:$L$5,1,FALSE)),1,0))</f>
        <v>0</v>
      </c>
      <c r="AH204" s="111" t="str">
        <f t="shared" si="39"/>
        <v/>
      </c>
      <c r="AI204" s="111">
        <f>IF(ISBLANK(AH204),0,IF(ISNA(VLOOKUP(AH204,'Form LTAHO Investigation'!$R:$R,1,FALSE)),1,0))</f>
        <v>0</v>
      </c>
    </row>
    <row r="205" spans="2:35" x14ac:dyDescent="0.25">
      <c r="B205" s="12"/>
      <c r="C205" s="12"/>
      <c r="D205" s="32"/>
      <c r="E205" s="35"/>
      <c r="F205" s="12"/>
      <c r="G205" s="12"/>
      <c r="H205" s="12"/>
      <c r="I205" s="12"/>
      <c r="J205" s="12"/>
      <c r="K205" s="12"/>
      <c r="L205" s="12"/>
      <c r="M205" s="12"/>
      <c r="N205" s="12"/>
      <c r="O205" s="36"/>
      <c r="P205" s="12"/>
      <c r="T205" s="120">
        <f t="shared" si="30"/>
        <v>0</v>
      </c>
      <c r="U205" s="120">
        <f t="shared" si="31"/>
        <v>0</v>
      </c>
      <c r="V205" s="120">
        <f t="shared" si="32"/>
        <v>0</v>
      </c>
      <c r="W205" s="120">
        <f t="shared" si="33"/>
        <v>0</v>
      </c>
      <c r="X205" s="120">
        <f t="shared" si="34"/>
        <v>0</v>
      </c>
      <c r="Y205" s="111">
        <f t="shared" si="35"/>
        <v>0</v>
      </c>
      <c r="Z205" s="111">
        <f t="shared" si="36"/>
        <v>0</v>
      </c>
      <c r="AA205" s="111">
        <f t="shared" si="37"/>
        <v>0</v>
      </c>
      <c r="AB205" s="111">
        <f t="shared" si="38"/>
        <v>0</v>
      </c>
      <c r="AC205" s="111">
        <f>IF(ISBLANK(B205),0,IF(ISNA(VLOOKUP(B205,'Form LTAHO General'!$B:$B,1,FALSE)),1,0))</f>
        <v>0</v>
      </c>
      <c r="AD205" s="111">
        <f>IF(ISBLANK(F205),0,IF(ISNA(VLOOKUP(F205,'Form LTAHO Dropdowns (Hidden)'!$E$1:$E$13,1,FALSE)),1,0))</f>
        <v>0</v>
      </c>
      <c r="AE205" s="111">
        <f>IF(ISBLANK(I205),0,IF(ISNA(VLOOKUP(I205,'Form LTAHO Dropdowns (Hidden)'!$F$1:$F$11,1,FALSE)),1,0))</f>
        <v>0</v>
      </c>
      <c r="AF205" s="111">
        <f>IF(ISBLANK(L205),0,IF(ISNA(VLOOKUP(L205,'Form LTAHO Dropdowns (Hidden)'!$G$1:$G$23,1,FALSE)),1,0))</f>
        <v>0</v>
      </c>
      <c r="AG205" s="111">
        <f>IF(ISBLANK(P205),0,IF(ISNA(VLOOKUP(P205,'Form LTAHO Dropdowns (Hidden)'!$L$1:$L$5,1,FALSE)),1,0))</f>
        <v>0</v>
      </c>
      <c r="AH205" s="111" t="str">
        <f t="shared" si="39"/>
        <v/>
      </c>
      <c r="AI205" s="111">
        <f>IF(ISBLANK(AH205),0,IF(ISNA(VLOOKUP(AH205,'Form LTAHO Investigation'!$R:$R,1,FALSE)),1,0))</f>
        <v>0</v>
      </c>
    </row>
    <row r="206" spans="2:35" x14ac:dyDescent="0.25">
      <c r="B206" s="12"/>
      <c r="C206" s="12"/>
      <c r="D206" s="32"/>
      <c r="E206" s="35"/>
      <c r="F206" s="12"/>
      <c r="G206" s="12"/>
      <c r="H206" s="12"/>
      <c r="I206" s="12"/>
      <c r="J206" s="12"/>
      <c r="K206" s="12"/>
      <c r="L206" s="12"/>
      <c r="M206" s="12"/>
      <c r="N206" s="12"/>
      <c r="O206" s="36"/>
      <c r="P206" s="12"/>
      <c r="T206" s="120">
        <f t="shared" si="30"/>
        <v>0</v>
      </c>
      <c r="U206" s="120">
        <f t="shared" si="31"/>
        <v>0</v>
      </c>
      <c r="V206" s="120">
        <f t="shared" si="32"/>
        <v>0</v>
      </c>
      <c r="W206" s="120">
        <f t="shared" si="33"/>
        <v>0</v>
      </c>
      <c r="X206" s="120">
        <f t="shared" si="34"/>
        <v>0</v>
      </c>
      <c r="Y206" s="111">
        <f t="shared" si="35"/>
        <v>0</v>
      </c>
      <c r="Z206" s="111">
        <f t="shared" si="36"/>
        <v>0</v>
      </c>
      <c r="AA206" s="111">
        <f t="shared" si="37"/>
        <v>0</v>
      </c>
      <c r="AB206" s="111">
        <f t="shared" si="38"/>
        <v>0</v>
      </c>
      <c r="AC206" s="111">
        <f>IF(ISBLANK(B206),0,IF(ISNA(VLOOKUP(B206,'Form LTAHO General'!$B:$B,1,FALSE)),1,0))</f>
        <v>0</v>
      </c>
      <c r="AD206" s="111">
        <f>IF(ISBLANK(F206),0,IF(ISNA(VLOOKUP(F206,'Form LTAHO Dropdowns (Hidden)'!$E$1:$E$13,1,FALSE)),1,0))</f>
        <v>0</v>
      </c>
      <c r="AE206" s="111">
        <f>IF(ISBLANK(I206),0,IF(ISNA(VLOOKUP(I206,'Form LTAHO Dropdowns (Hidden)'!$F$1:$F$11,1,FALSE)),1,0))</f>
        <v>0</v>
      </c>
      <c r="AF206" s="111">
        <f>IF(ISBLANK(L206),0,IF(ISNA(VLOOKUP(L206,'Form LTAHO Dropdowns (Hidden)'!$G$1:$G$23,1,FALSE)),1,0))</f>
        <v>0</v>
      </c>
      <c r="AG206" s="111">
        <f>IF(ISBLANK(P206),0,IF(ISNA(VLOOKUP(P206,'Form LTAHO Dropdowns (Hidden)'!$L$1:$L$5,1,FALSE)),1,0))</f>
        <v>0</v>
      </c>
      <c r="AH206" s="111" t="str">
        <f t="shared" si="39"/>
        <v/>
      </c>
      <c r="AI206" s="111">
        <f>IF(ISBLANK(AH206),0,IF(ISNA(VLOOKUP(AH206,'Form LTAHO Investigation'!$R:$R,1,FALSE)),1,0))</f>
        <v>0</v>
      </c>
    </row>
    <row r="207" spans="2:35" x14ac:dyDescent="0.25">
      <c r="B207" s="12"/>
      <c r="C207" s="12"/>
      <c r="D207" s="32"/>
      <c r="E207" s="35"/>
      <c r="F207" s="12"/>
      <c r="G207" s="12"/>
      <c r="H207" s="12"/>
      <c r="I207" s="12"/>
      <c r="J207" s="12"/>
      <c r="K207" s="12"/>
      <c r="L207" s="12"/>
      <c r="M207" s="12"/>
      <c r="N207" s="12"/>
      <c r="O207" s="36"/>
      <c r="P207" s="12"/>
      <c r="T207" s="120">
        <f t="shared" si="30"/>
        <v>0</v>
      </c>
      <c r="U207" s="120">
        <f t="shared" si="31"/>
        <v>0</v>
      </c>
      <c r="V207" s="120">
        <f t="shared" si="32"/>
        <v>0</v>
      </c>
      <c r="W207" s="120">
        <f t="shared" si="33"/>
        <v>0</v>
      </c>
      <c r="X207" s="120">
        <f t="shared" si="34"/>
        <v>0</v>
      </c>
      <c r="Y207" s="111">
        <f t="shared" si="35"/>
        <v>0</v>
      </c>
      <c r="Z207" s="111">
        <f t="shared" si="36"/>
        <v>0</v>
      </c>
      <c r="AA207" s="111">
        <f t="shared" si="37"/>
        <v>0</v>
      </c>
      <c r="AB207" s="111">
        <f t="shared" si="38"/>
        <v>0</v>
      </c>
      <c r="AC207" s="111">
        <f>IF(ISBLANK(B207),0,IF(ISNA(VLOOKUP(B207,'Form LTAHO General'!$B:$B,1,FALSE)),1,0))</f>
        <v>0</v>
      </c>
      <c r="AD207" s="111">
        <f>IF(ISBLANK(F207),0,IF(ISNA(VLOOKUP(F207,'Form LTAHO Dropdowns (Hidden)'!$E$1:$E$13,1,FALSE)),1,0))</f>
        <v>0</v>
      </c>
      <c r="AE207" s="111">
        <f>IF(ISBLANK(I207),0,IF(ISNA(VLOOKUP(I207,'Form LTAHO Dropdowns (Hidden)'!$F$1:$F$11,1,FALSE)),1,0))</f>
        <v>0</v>
      </c>
      <c r="AF207" s="111">
        <f>IF(ISBLANK(L207),0,IF(ISNA(VLOOKUP(L207,'Form LTAHO Dropdowns (Hidden)'!$G$1:$G$23,1,FALSE)),1,0))</f>
        <v>0</v>
      </c>
      <c r="AG207" s="111">
        <f>IF(ISBLANK(P207),0,IF(ISNA(VLOOKUP(P207,'Form LTAHO Dropdowns (Hidden)'!$L$1:$L$5,1,FALSE)),1,0))</f>
        <v>0</v>
      </c>
      <c r="AH207" s="111" t="str">
        <f t="shared" si="39"/>
        <v/>
      </c>
      <c r="AI207" s="111">
        <f>IF(ISBLANK(AH207),0,IF(ISNA(VLOOKUP(AH207,'Form LTAHO Investigation'!$R:$R,1,FALSE)),1,0))</f>
        <v>0</v>
      </c>
    </row>
    <row r="208" spans="2:35" x14ac:dyDescent="0.25">
      <c r="B208" s="12"/>
      <c r="C208" s="12"/>
      <c r="D208" s="32"/>
      <c r="E208" s="35"/>
      <c r="F208" s="12"/>
      <c r="G208" s="12"/>
      <c r="H208" s="12"/>
      <c r="I208" s="12"/>
      <c r="J208" s="12"/>
      <c r="K208" s="12"/>
      <c r="L208" s="12"/>
      <c r="M208" s="12"/>
      <c r="N208" s="12"/>
      <c r="O208" s="36"/>
      <c r="P208" s="12"/>
      <c r="T208" s="120">
        <f t="shared" si="30"/>
        <v>0</v>
      </c>
      <c r="U208" s="120">
        <f t="shared" si="31"/>
        <v>0</v>
      </c>
      <c r="V208" s="120">
        <f t="shared" si="32"/>
        <v>0</v>
      </c>
      <c r="W208" s="120">
        <f t="shared" si="33"/>
        <v>0</v>
      </c>
      <c r="X208" s="120">
        <f t="shared" si="34"/>
        <v>0</v>
      </c>
      <c r="Y208" s="111">
        <f t="shared" si="35"/>
        <v>0</v>
      </c>
      <c r="Z208" s="111">
        <f t="shared" si="36"/>
        <v>0</v>
      </c>
      <c r="AA208" s="111">
        <f t="shared" si="37"/>
        <v>0</v>
      </c>
      <c r="AB208" s="111">
        <f t="shared" si="38"/>
        <v>0</v>
      </c>
      <c r="AC208" s="111">
        <f>IF(ISBLANK(B208),0,IF(ISNA(VLOOKUP(B208,'Form LTAHO General'!$B:$B,1,FALSE)),1,0))</f>
        <v>0</v>
      </c>
      <c r="AD208" s="111">
        <f>IF(ISBLANK(F208),0,IF(ISNA(VLOOKUP(F208,'Form LTAHO Dropdowns (Hidden)'!$E$1:$E$13,1,FALSE)),1,0))</f>
        <v>0</v>
      </c>
      <c r="AE208" s="111">
        <f>IF(ISBLANK(I208),0,IF(ISNA(VLOOKUP(I208,'Form LTAHO Dropdowns (Hidden)'!$F$1:$F$11,1,FALSE)),1,0))</f>
        <v>0</v>
      </c>
      <c r="AF208" s="111">
        <f>IF(ISBLANK(L208),0,IF(ISNA(VLOOKUP(L208,'Form LTAHO Dropdowns (Hidden)'!$G$1:$G$23,1,FALSE)),1,0))</f>
        <v>0</v>
      </c>
      <c r="AG208" s="111">
        <f>IF(ISBLANK(P208),0,IF(ISNA(VLOOKUP(P208,'Form LTAHO Dropdowns (Hidden)'!$L$1:$L$5,1,FALSE)),1,0))</f>
        <v>0</v>
      </c>
      <c r="AH208" s="111" t="str">
        <f t="shared" si="39"/>
        <v/>
      </c>
      <c r="AI208" s="111">
        <f>IF(ISBLANK(AH208),0,IF(ISNA(VLOOKUP(AH208,'Form LTAHO Investigation'!$R:$R,1,FALSE)),1,0))</f>
        <v>0</v>
      </c>
    </row>
    <row r="209" spans="2:35" x14ac:dyDescent="0.25">
      <c r="B209" s="12"/>
      <c r="C209" s="12"/>
      <c r="D209" s="32"/>
      <c r="E209" s="35"/>
      <c r="F209" s="12"/>
      <c r="G209" s="12"/>
      <c r="H209" s="12"/>
      <c r="I209" s="12"/>
      <c r="J209" s="12"/>
      <c r="K209" s="12"/>
      <c r="L209" s="12"/>
      <c r="M209" s="12"/>
      <c r="N209" s="12"/>
      <c r="O209" s="36"/>
      <c r="P209" s="12"/>
      <c r="T209" s="120">
        <f t="shared" si="30"/>
        <v>0</v>
      </c>
      <c r="U209" s="120">
        <f t="shared" si="31"/>
        <v>0</v>
      </c>
      <c r="V209" s="120">
        <f t="shared" si="32"/>
        <v>0</v>
      </c>
      <c r="W209" s="120">
        <f t="shared" si="33"/>
        <v>0</v>
      </c>
      <c r="X209" s="120">
        <f t="shared" si="34"/>
        <v>0</v>
      </c>
      <c r="Y209" s="111">
        <f t="shared" si="35"/>
        <v>0</v>
      </c>
      <c r="Z209" s="111">
        <f t="shared" si="36"/>
        <v>0</v>
      </c>
      <c r="AA209" s="111">
        <f t="shared" si="37"/>
        <v>0</v>
      </c>
      <c r="AB209" s="111">
        <f t="shared" si="38"/>
        <v>0</v>
      </c>
      <c r="AC209" s="111">
        <f>IF(ISBLANK(B209),0,IF(ISNA(VLOOKUP(B209,'Form LTAHO General'!$B:$B,1,FALSE)),1,0))</f>
        <v>0</v>
      </c>
      <c r="AD209" s="111">
        <f>IF(ISBLANK(F209),0,IF(ISNA(VLOOKUP(F209,'Form LTAHO Dropdowns (Hidden)'!$E$1:$E$13,1,FALSE)),1,0))</f>
        <v>0</v>
      </c>
      <c r="AE209" s="111">
        <f>IF(ISBLANK(I209),0,IF(ISNA(VLOOKUP(I209,'Form LTAHO Dropdowns (Hidden)'!$F$1:$F$11,1,FALSE)),1,0))</f>
        <v>0</v>
      </c>
      <c r="AF209" s="111">
        <f>IF(ISBLANK(L209),0,IF(ISNA(VLOOKUP(L209,'Form LTAHO Dropdowns (Hidden)'!$G$1:$G$23,1,FALSE)),1,0))</f>
        <v>0</v>
      </c>
      <c r="AG209" s="111">
        <f>IF(ISBLANK(P209),0,IF(ISNA(VLOOKUP(P209,'Form LTAHO Dropdowns (Hidden)'!$L$1:$L$5,1,FALSE)),1,0))</f>
        <v>0</v>
      </c>
      <c r="AH209" s="111" t="str">
        <f t="shared" si="39"/>
        <v/>
      </c>
      <c r="AI209" s="111">
        <f>IF(ISBLANK(AH209),0,IF(ISNA(VLOOKUP(AH209,'Form LTAHO Investigation'!$R:$R,1,FALSE)),1,0))</f>
        <v>0</v>
      </c>
    </row>
    <row r="210" spans="2:35" x14ac:dyDescent="0.25">
      <c r="B210" s="12"/>
      <c r="C210" s="12"/>
      <c r="D210" s="32"/>
      <c r="E210" s="35"/>
      <c r="F210" s="12"/>
      <c r="G210" s="12"/>
      <c r="H210" s="12"/>
      <c r="I210" s="12"/>
      <c r="J210" s="12"/>
      <c r="K210" s="12"/>
      <c r="L210" s="12"/>
      <c r="M210" s="12"/>
      <c r="N210" s="12"/>
      <c r="O210" s="36"/>
      <c r="P210" s="12"/>
      <c r="T210" s="120">
        <f t="shared" si="30"/>
        <v>0</v>
      </c>
      <c r="U210" s="120">
        <f t="shared" si="31"/>
        <v>0</v>
      </c>
      <c r="V210" s="120">
        <f t="shared" si="32"/>
        <v>0</v>
      </c>
      <c r="W210" s="120">
        <f t="shared" si="33"/>
        <v>0</v>
      </c>
      <c r="X210" s="120">
        <f t="shared" si="34"/>
        <v>0</v>
      </c>
      <c r="Y210" s="111">
        <f t="shared" si="35"/>
        <v>0</v>
      </c>
      <c r="Z210" s="111">
        <f t="shared" si="36"/>
        <v>0</v>
      </c>
      <c r="AA210" s="111">
        <f t="shared" si="37"/>
        <v>0</v>
      </c>
      <c r="AB210" s="111">
        <f t="shared" si="38"/>
        <v>0</v>
      </c>
      <c r="AC210" s="111">
        <f>IF(ISBLANK(B210),0,IF(ISNA(VLOOKUP(B210,'Form LTAHO General'!$B:$B,1,FALSE)),1,0))</f>
        <v>0</v>
      </c>
      <c r="AD210" s="111">
        <f>IF(ISBLANK(F210),0,IF(ISNA(VLOOKUP(F210,'Form LTAHO Dropdowns (Hidden)'!$E$1:$E$13,1,FALSE)),1,0))</f>
        <v>0</v>
      </c>
      <c r="AE210" s="111">
        <f>IF(ISBLANK(I210),0,IF(ISNA(VLOOKUP(I210,'Form LTAHO Dropdowns (Hidden)'!$F$1:$F$11,1,FALSE)),1,0))</f>
        <v>0</v>
      </c>
      <c r="AF210" s="111">
        <f>IF(ISBLANK(L210),0,IF(ISNA(VLOOKUP(L210,'Form LTAHO Dropdowns (Hidden)'!$G$1:$G$23,1,FALSE)),1,0))</f>
        <v>0</v>
      </c>
      <c r="AG210" s="111">
        <f>IF(ISBLANK(P210),0,IF(ISNA(VLOOKUP(P210,'Form LTAHO Dropdowns (Hidden)'!$L$1:$L$5,1,FALSE)),1,0))</f>
        <v>0</v>
      </c>
      <c r="AH210" s="111" t="str">
        <f t="shared" si="39"/>
        <v/>
      </c>
      <c r="AI210" s="111">
        <f>IF(ISBLANK(AH210),0,IF(ISNA(VLOOKUP(AH210,'Form LTAHO Investigation'!$R:$R,1,FALSE)),1,0))</f>
        <v>0</v>
      </c>
    </row>
    <row r="211" spans="2:35" x14ac:dyDescent="0.25">
      <c r="B211" s="12"/>
      <c r="C211" s="12"/>
      <c r="D211" s="32"/>
      <c r="E211" s="35"/>
      <c r="F211" s="12"/>
      <c r="G211" s="12"/>
      <c r="H211" s="12"/>
      <c r="I211" s="12"/>
      <c r="J211" s="12"/>
      <c r="K211" s="12"/>
      <c r="L211" s="12"/>
      <c r="M211" s="12"/>
      <c r="N211" s="12"/>
      <c r="O211" s="36"/>
      <c r="P211" s="12"/>
      <c r="T211" s="120">
        <f t="shared" si="30"/>
        <v>0</v>
      </c>
      <c r="U211" s="120">
        <f t="shared" si="31"/>
        <v>0</v>
      </c>
      <c r="V211" s="120">
        <f t="shared" si="32"/>
        <v>0</v>
      </c>
      <c r="W211" s="120">
        <f t="shared" si="33"/>
        <v>0</v>
      </c>
      <c r="X211" s="120">
        <f t="shared" si="34"/>
        <v>0</v>
      </c>
      <c r="Y211" s="111">
        <f t="shared" si="35"/>
        <v>0</v>
      </c>
      <c r="Z211" s="111">
        <f t="shared" si="36"/>
        <v>0</v>
      </c>
      <c r="AA211" s="111">
        <f t="shared" si="37"/>
        <v>0</v>
      </c>
      <c r="AB211" s="111">
        <f t="shared" si="38"/>
        <v>0</v>
      </c>
      <c r="AC211" s="111">
        <f>IF(ISBLANK(B211),0,IF(ISNA(VLOOKUP(B211,'Form LTAHO General'!$B:$B,1,FALSE)),1,0))</f>
        <v>0</v>
      </c>
      <c r="AD211" s="111">
        <f>IF(ISBLANK(F211),0,IF(ISNA(VLOOKUP(F211,'Form LTAHO Dropdowns (Hidden)'!$E$1:$E$13,1,FALSE)),1,0))</f>
        <v>0</v>
      </c>
      <c r="AE211" s="111">
        <f>IF(ISBLANK(I211),0,IF(ISNA(VLOOKUP(I211,'Form LTAHO Dropdowns (Hidden)'!$F$1:$F$11,1,FALSE)),1,0))</f>
        <v>0</v>
      </c>
      <c r="AF211" s="111">
        <f>IF(ISBLANK(L211),0,IF(ISNA(VLOOKUP(L211,'Form LTAHO Dropdowns (Hidden)'!$G$1:$G$23,1,FALSE)),1,0))</f>
        <v>0</v>
      </c>
      <c r="AG211" s="111">
        <f>IF(ISBLANK(P211),0,IF(ISNA(VLOOKUP(P211,'Form LTAHO Dropdowns (Hidden)'!$L$1:$L$5,1,FALSE)),1,0))</f>
        <v>0</v>
      </c>
      <c r="AH211" s="111" t="str">
        <f t="shared" si="39"/>
        <v/>
      </c>
      <c r="AI211" s="111">
        <f>IF(ISBLANK(AH211),0,IF(ISNA(VLOOKUP(AH211,'Form LTAHO Investigation'!$R:$R,1,FALSE)),1,0))</f>
        <v>0</v>
      </c>
    </row>
    <row r="212" spans="2:35" x14ac:dyDescent="0.25">
      <c r="B212" s="12"/>
      <c r="C212" s="12"/>
      <c r="D212" s="32"/>
      <c r="E212" s="35"/>
      <c r="F212" s="12"/>
      <c r="G212" s="12"/>
      <c r="H212" s="12"/>
      <c r="I212" s="12"/>
      <c r="J212" s="12"/>
      <c r="K212" s="12"/>
      <c r="L212" s="12"/>
      <c r="M212" s="12"/>
      <c r="N212" s="12"/>
      <c r="O212" s="36"/>
      <c r="P212" s="12"/>
      <c r="T212" s="120">
        <f t="shared" si="30"/>
        <v>0</v>
      </c>
      <c r="U212" s="120">
        <f t="shared" si="31"/>
        <v>0</v>
      </c>
      <c r="V212" s="120">
        <f t="shared" si="32"/>
        <v>0</v>
      </c>
      <c r="W212" s="120">
        <f t="shared" si="33"/>
        <v>0</v>
      </c>
      <c r="X212" s="120">
        <f t="shared" si="34"/>
        <v>0</v>
      </c>
      <c r="Y212" s="111">
        <f t="shared" si="35"/>
        <v>0</v>
      </c>
      <c r="Z212" s="111">
        <f t="shared" si="36"/>
        <v>0</v>
      </c>
      <c r="AA212" s="111">
        <f t="shared" si="37"/>
        <v>0</v>
      </c>
      <c r="AB212" s="111">
        <f t="shared" si="38"/>
        <v>0</v>
      </c>
      <c r="AC212" s="111">
        <f>IF(ISBLANK(B212),0,IF(ISNA(VLOOKUP(B212,'Form LTAHO General'!$B:$B,1,FALSE)),1,0))</f>
        <v>0</v>
      </c>
      <c r="AD212" s="111">
        <f>IF(ISBLANK(F212),0,IF(ISNA(VLOOKUP(F212,'Form LTAHO Dropdowns (Hidden)'!$E$1:$E$13,1,FALSE)),1,0))</f>
        <v>0</v>
      </c>
      <c r="AE212" s="111">
        <f>IF(ISBLANK(I212),0,IF(ISNA(VLOOKUP(I212,'Form LTAHO Dropdowns (Hidden)'!$F$1:$F$11,1,FALSE)),1,0))</f>
        <v>0</v>
      </c>
      <c r="AF212" s="111">
        <f>IF(ISBLANK(L212),0,IF(ISNA(VLOOKUP(L212,'Form LTAHO Dropdowns (Hidden)'!$G$1:$G$23,1,FALSE)),1,0))</f>
        <v>0</v>
      </c>
      <c r="AG212" s="111">
        <f>IF(ISBLANK(P212),0,IF(ISNA(VLOOKUP(P212,'Form LTAHO Dropdowns (Hidden)'!$L$1:$L$5,1,FALSE)),1,0))</f>
        <v>0</v>
      </c>
      <c r="AH212" s="111" t="str">
        <f t="shared" si="39"/>
        <v/>
      </c>
      <c r="AI212" s="111">
        <f>IF(ISBLANK(AH212),0,IF(ISNA(VLOOKUP(AH212,'Form LTAHO Investigation'!$R:$R,1,FALSE)),1,0))</f>
        <v>0</v>
      </c>
    </row>
    <row r="213" spans="2:35" x14ac:dyDescent="0.25">
      <c r="B213" s="12"/>
      <c r="C213" s="12"/>
      <c r="D213" s="32"/>
      <c r="E213" s="35"/>
      <c r="F213" s="12"/>
      <c r="G213" s="12"/>
      <c r="H213" s="12"/>
      <c r="I213" s="12"/>
      <c r="J213" s="12"/>
      <c r="K213" s="12"/>
      <c r="L213" s="12"/>
      <c r="M213" s="12"/>
      <c r="N213" s="12"/>
      <c r="O213" s="36"/>
      <c r="P213" s="12"/>
      <c r="T213" s="120">
        <f t="shared" si="30"/>
        <v>0</v>
      </c>
      <c r="U213" s="120">
        <f t="shared" si="31"/>
        <v>0</v>
      </c>
      <c r="V213" s="120">
        <f t="shared" si="32"/>
        <v>0</v>
      </c>
      <c r="W213" s="120">
        <f t="shared" si="33"/>
        <v>0</v>
      </c>
      <c r="X213" s="120">
        <f t="shared" si="34"/>
        <v>0</v>
      </c>
      <c r="Y213" s="111">
        <f t="shared" si="35"/>
        <v>0</v>
      </c>
      <c r="Z213" s="111">
        <f t="shared" si="36"/>
        <v>0</v>
      </c>
      <c r="AA213" s="111">
        <f t="shared" si="37"/>
        <v>0</v>
      </c>
      <c r="AB213" s="111">
        <f t="shared" si="38"/>
        <v>0</v>
      </c>
      <c r="AC213" s="111">
        <f>IF(ISBLANK(B213),0,IF(ISNA(VLOOKUP(B213,'Form LTAHO General'!$B:$B,1,FALSE)),1,0))</f>
        <v>0</v>
      </c>
      <c r="AD213" s="111">
        <f>IF(ISBLANK(F213),0,IF(ISNA(VLOOKUP(F213,'Form LTAHO Dropdowns (Hidden)'!$E$1:$E$13,1,FALSE)),1,0))</f>
        <v>0</v>
      </c>
      <c r="AE213" s="111">
        <f>IF(ISBLANK(I213),0,IF(ISNA(VLOOKUP(I213,'Form LTAHO Dropdowns (Hidden)'!$F$1:$F$11,1,FALSE)),1,0))</f>
        <v>0</v>
      </c>
      <c r="AF213" s="111">
        <f>IF(ISBLANK(L213),0,IF(ISNA(VLOOKUP(L213,'Form LTAHO Dropdowns (Hidden)'!$G$1:$G$23,1,FALSE)),1,0))</f>
        <v>0</v>
      </c>
      <c r="AG213" s="111">
        <f>IF(ISBLANK(P213),0,IF(ISNA(VLOOKUP(P213,'Form LTAHO Dropdowns (Hidden)'!$L$1:$L$5,1,FALSE)),1,0))</f>
        <v>0</v>
      </c>
      <c r="AH213" s="111" t="str">
        <f t="shared" si="39"/>
        <v/>
      </c>
      <c r="AI213" s="111">
        <f>IF(ISBLANK(AH213),0,IF(ISNA(VLOOKUP(AH213,'Form LTAHO Investigation'!$R:$R,1,FALSE)),1,0))</f>
        <v>0</v>
      </c>
    </row>
    <row r="214" spans="2:35" x14ac:dyDescent="0.25">
      <c r="B214" s="12"/>
      <c r="C214" s="12"/>
      <c r="D214" s="32"/>
      <c r="E214" s="35"/>
      <c r="F214" s="12"/>
      <c r="G214" s="12"/>
      <c r="H214" s="12"/>
      <c r="I214" s="12"/>
      <c r="J214" s="12"/>
      <c r="K214" s="12"/>
      <c r="L214" s="12"/>
      <c r="M214" s="12"/>
      <c r="N214" s="12"/>
      <c r="O214" s="36"/>
      <c r="P214" s="12"/>
      <c r="T214" s="120">
        <f t="shared" si="30"/>
        <v>0</v>
      </c>
      <c r="U214" s="120">
        <f t="shared" si="31"/>
        <v>0</v>
      </c>
      <c r="V214" s="120">
        <f t="shared" si="32"/>
        <v>0</v>
      </c>
      <c r="W214" s="120">
        <f t="shared" si="33"/>
        <v>0</v>
      </c>
      <c r="X214" s="120">
        <f t="shared" si="34"/>
        <v>0</v>
      </c>
      <c r="Y214" s="111">
        <f t="shared" si="35"/>
        <v>0</v>
      </c>
      <c r="Z214" s="111">
        <f t="shared" si="36"/>
        <v>0</v>
      </c>
      <c r="AA214" s="111">
        <f t="shared" si="37"/>
        <v>0</v>
      </c>
      <c r="AB214" s="111">
        <f t="shared" si="38"/>
        <v>0</v>
      </c>
      <c r="AC214" s="111">
        <f>IF(ISBLANK(B214),0,IF(ISNA(VLOOKUP(B214,'Form LTAHO General'!$B:$B,1,FALSE)),1,0))</f>
        <v>0</v>
      </c>
      <c r="AD214" s="111">
        <f>IF(ISBLANK(F214),0,IF(ISNA(VLOOKUP(F214,'Form LTAHO Dropdowns (Hidden)'!$E$1:$E$13,1,FALSE)),1,0))</f>
        <v>0</v>
      </c>
      <c r="AE214" s="111">
        <f>IF(ISBLANK(I214),0,IF(ISNA(VLOOKUP(I214,'Form LTAHO Dropdowns (Hidden)'!$F$1:$F$11,1,FALSE)),1,0))</f>
        <v>0</v>
      </c>
      <c r="AF214" s="111">
        <f>IF(ISBLANK(L214),0,IF(ISNA(VLOOKUP(L214,'Form LTAHO Dropdowns (Hidden)'!$G$1:$G$23,1,FALSE)),1,0))</f>
        <v>0</v>
      </c>
      <c r="AG214" s="111">
        <f>IF(ISBLANK(P214),0,IF(ISNA(VLOOKUP(P214,'Form LTAHO Dropdowns (Hidden)'!$L$1:$L$5,1,FALSE)),1,0))</f>
        <v>0</v>
      </c>
      <c r="AH214" s="111" t="str">
        <f t="shared" si="39"/>
        <v/>
      </c>
      <c r="AI214" s="111">
        <f>IF(ISBLANK(AH214),0,IF(ISNA(VLOOKUP(AH214,'Form LTAHO Investigation'!$R:$R,1,FALSE)),1,0))</f>
        <v>0</v>
      </c>
    </row>
    <row r="215" spans="2:35" x14ac:dyDescent="0.25">
      <c r="B215" s="12"/>
      <c r="C215" s="12"/>
      <c r="D215" s="32"/>
      <c r="E215" s="35"/>
      <c r="F215" s="12"/>
      <c r="G215" s="12"/>
      <c r="H215" s="12"/>
      <c r="I215" s="12"/>
      <c r="J215" s="12"/>
      <c r="K215" s="12"/>
      <c r="L215" s="12"/>
      <c r="M215" s="12"/>
      <c r="N215" s="12"/>
      <c r="O215" s="36"/>
      <c r="P215" s="12"/>
      <c r="T215" s="120">
        <f t="shared" si="30"/>
        <v>0</v>
      </c>
      <c r="U215" s="120">
        <f t="shared" si="31"/>
        <v>0</v>
      </c>
      <c r="V215" s="120">
        <f t="shared" si="32"/>
        <v>0</v>
      </c>
      <c r="W215" s="120">
        <f t="shared" si="33"/>
        <v>0</v>
      </c>
      <c r="X215" s="120">
        <f t="shared" si="34"/>
        <v>0</v>
      </c>
      <c r="Y215" s="111">
        <f t="shared" si="35"/>
        <v>0</v>
      </c>
      <c r="Z215" s="111">
        <f t="shared" si="36"/>
        <v>0</v>
      </c>
      <c r="AA215" s="111">
        <f t="shared" si="37"/>
        <v>0</v>
      </c>
      <c r="AB215" s="111">
        <f t="shared" si="38"/>
        <v>0</v>
      </c>
      <c r="AC215" s="111">
        <f>IF(ISBLANK(B215),0,IF(ISNA(VLOOKUP(B215,'Form LTAHO General'!$B:$B,1,FALSE)),1,0))</f>
        <v>0</v>
      </c>
      <c r="AD215" s="111">
        <f>IF(ISBLANK(F215),0,IF(ISNA(VLOOKUP(F215,'Form LTAHO Dropdowns (Hidden)'!$E$1:$E$13,1,FALSE)),1,0))</f>
        <v>0</v>
      </c>
      <c r="AE215" s="111">
        <f>IF(ISBLANK(I215),0,IF(ISNA(VLOOKUP(I215,'Form LTAHO Dropdowns (Hidden)'!$F$1:$F$11,1,FALSE)),1,0))</f>
        <v>0</v>
      </c>
      <c r="AF215" s="111">
        <f>IF(ISBLANK(L215),0,IF(ISNA(VLOOKUP(L215,'Form LTAHO Dropdowns (Hidden)'!$G$1:$G$23,1,FALSE)),1,0))</f>
        <v>0</v>
      </c>
      <c r="AG215" s="111">
        <f>IF(ISBLANK(P215),0,IF(ISNA(VLOOKUP(P215,'Form LTAHO Dropdowns (Hidden)'!$L$1:$L$5,1,FALSE)),1,0))</f>
        <v>0</v>
      </c>
      <c r="AH215" s="111" t="str">
        <f t="shared" si="39"/>
        <v/>
      </c>
      <c r="AI215" s="111">
        <f>IF(ISBLANK(AH215),0,IF(ISNA(VLOOKUP(AH215,'Form LTAHO Investigation'!$R:$R,1,FALSE)),1,0))</f>
        <v>0</v>
      </c>
    </row>
    <row r="216" spans="2:35" x14ac:dyDescent="0.25">
      <c r="B216" s="12"/>
      <c r="C216" s="12"/>
      <c r="D216" s="32"/>
      <c r="E216" s="35"/>
      <c r="F216" s="12"/>
      <c r="G216" s="12"/>
      <c r="H216" s="12"/>
      <c r="I216" s="12"/>
      <c r="J216" s="12"/>
      <c r="K216" s="12"/>
      <c r="L216" s="12"/>
      <c r="M216" s="12"/>
      <c r="N216" s="12"/>
      <c r="O216" s="36"/>
      <c r="P216" s="12"/>
      <c r="T216" s="120">
        <f t="shared" si="30"/>
        <v>0</v>
      </c>
      <c r="U216" s="120">
        <f t="shared" si="31"/>
        <v>0</v>
      </c>
      <c r="V216" s="120">
        <f t="shared" si="32"/>
        <v>0</v>
      </c>
      <c r="W216" s="120">
        <f t="shared" si="33"/>
        <v>0</v>
      </c>
      <c r="X216" s="120">
        <f t="shared" si="34"/>
        <v>0</v>
      </c>
      <c r="Y216" s="111">
        <f t="shared" si="35"/>
        <v>0</v>
      </c>
      <c r="Z216" s="111">
        <f t="shared" si="36"/>
        <v>0</v>
      </c>
      <c r="AA216" s="111">
        <f t="shared" si="37"/>
        <v>0</v>
      </c>
      <c r="AB216" s="111">
        <f t="shared" si="38"/>
        <v>0</v>
      </c>
      <c r="AC216" s="111">
        <f>IF(ISBLANK(B216),0,IF(ISNA(VLOOKUP(B216,'Form LTAHO General'!$B:$B,1,FALSE)),1,0))</f>
        <v>0</v>
      </c>
      <c r="AD216" s="111">
        <f>IF(ISBLANK(F216),0,IF(ISNA(VLOOKUP(F216,'Form LTAHO Dropdowns (Hidden)'!$E$1:$E$13,1,FALSE)),1,0))</f>
        <v>0</v>
      </c>
      <c r="AE216" s="111">
        <f>IF(ISBLANK(I216),0,IF(ISNA(VLOOKUP(I216,'Form LTAHO Dropdowns (Hidden)'!$F$1:$F$11,1,FALSE)),1,0))</f>
        <v>0</v>
      </c>
      <c r="AF216" s="111">
        <f>IF(ISBLANK(L216),0,IF(ISNA(VLOOKUP(L216,'Form LTAHO Dropdowns (Hidden)'!$G$1:$G$23,1,FALSE)),1,0))</f>
        <v>0</v>
      </c>
      <c r="AG216" s="111">
        <f>IF(ISBLANK(P216),0,IF(ISNA(VLOOKUP(P216,'Form LTAHO Dropdowns (Hidden)'!$L$1:$L$5,1,FALSE)),1,0))</f>
        <v>0</v>
      </c>
      <c r="AH216" s="111" t="str">
        <f t="shared" si="39"/>
        <v/>
      </c>
      <c r="AI216" s="111">
        <f>IF(ISBLANK(AH216),0,IF(ISNA(VLOOKUP(AH216,'Form LTAHO Investigation'!$R:$R,1,FALSE)),1,0))</f>
        <v>0</v>
      </c>
    </row>
    <row r="217" spans="2:35" x14ac:dyDescent="0.25">
      <c r="B217" s="12"/>
      <c r="C217" s="12"/>
      <c r="D217" s="32"/>
      <c r="E217" s="35"/>
      <c r="F217" s="12"/>
      <c r="G217" s="12"/>
      <c r="H217" s="12"/>
      <c r="I217" s="12"/>
      <c r="J217" s="12"/>
      <c r="K217" s="12"/>
      <c r="L217" s="12"/>
      <c r="M217" s="12"/>
      <c r="N217" s="12"/>
      <c r="O217" s="36"/>
      <c r="P217" s="12"/>
      <c r="T217" s="120">
        <f t="shared" si="30"/>
        <v>0</v>
      </c>
      <c r="U217" s="120">
        <f t="shared" si="31"/>
        <v>0</v>
      </c>
      <c r="V217" s="120">
        <f t="shared" si="32"/>
        <v>0</v>
      </c>
      <c r="W217" s="120">
        <f t="shared" si="33"/>
        <v>0</v>
      </c>
      <c r="X217" s="120">
        <f t="shared" si="34"/>
        <v>0</v>
      </c>
      <c r="Y217" s="111">
        <f t="shared" si="35"/>
        <v>0</v>
      </c>
      <c r="Z217" s="111">
        <f t="shared" si="36"/>
        <v>0</v>
      </c>
      <c r="AA217" s="111">
        <f t="shared" si="37"/>
        <v>0</v>
      </c>
      <c r="AB217" s="111">
        <f t="shared" si="38"/>
        <v>0</v>
      </c>
      <c r="AC217" s="111">
        <f>IF(ISBLANK(B217),0,IF(ISNA(VLOOKUP(B217,'Form LTAHO General'!$B:$B,1,FALSE)),1,0))</f>
        <v>0</v>
      </c>
      <c r="AD217" s="111">
        <f>IF(ISBLANK(F217),0,IF(ISNA(VLOOKUP(F217,'Form LTAHO Dropdowns (Hidden)'!$E$1:$E$13,1,FALSE)),1,0))</f>
        <v>0</v>
      </c>
      <c r="AE217" s="111">
        <f>IF(ISBLANK(I217),0,IF(ISNA(VLOOKUP(I217,'Form LTAHO Dropdowns (Hidden)'!$F$1:$F$11,1,FALSE)),1,0))</f>
        <v>0</v>
      </c>
      <c r="AF217" s="111">
        <f>IF(ISBLANK(L217),0,IF(ISNA(VLOOKUP(L217,'Form LTAHO Dropdowns (Hidden)'!$G$1:$G$23,1,FALSE)),1,0))</f>
        <v>0</v>
      </c>
      <c r="AG217" s="111">
        <f>IF(ISBLANK(P217),0,IF(ISNA(VLOOKUP(P217,'Form LTAHO Dropdowns (Hidden)'!$L$1:$L$5,1,FALSE)),1,0))</f>
        <v>0</v>
      </c>
      <c r="AH217" s="111" t="str">
        <f t="shared" si="39"/>
        <v/>
      </c>
      <c r="AI217" s="111">
        <f>IF(ISBLANK(AH217),0,IF(ISNA(VLOOKUP(AH217,'Form LTAHO Investigation'!$R:$R,1,FALSE)),1,0))</f>
        <v>0</v>
      </c>
    </row>
    <row r="218" spans="2:35" x14ac:dyDescent="0.25">
      <c r="B218" s="12"/>
      <c r="C218" s="12"/>
      <c r="D218" s="32"/>
      <c r="E218" s="35"/>
      <c r="F218" s="12"/>
      <c r="G218" s="12"/>
      <c r="H218" s="12"/>
      <c r="I218" s="12"/>
      <c r="J218" s="12"/>
      <c r="K218" s="12"/>
      <c r="L218" s="12"/>
      <c r="M218" s="12"/>
      <c r="N218" s="12"/>
      <c r="O218" s="36"/>
      <c r="P218" s="12"/>
      <c r="T218" s="120">
        <f t="shared" si="30"/>
        <v>0</v>
      </c>
      <c r="U218" s="120">
        <f t="shared" si="31"/>
        <v>0</v>
      </c>
      <c r="V218" s="120">
        <f t="shared" si="32"/>
        <v>0</v>
      </c>
      <c r="W218" s="120">
        <f t="shared" si="33"/>
        <v>0</v>
      </c>
      <c r="X218" s="120">
        <f t="shared" si="34"/>
        <v>0</v>
      </c>
      <c r="Y218" s="111">
        <f t="shared" si="35"/>
        <v>0</v>
      </c>
      <c r="Z218" s="111">
        <f t="shared" si="36"/>
        <v>0</v>
      </c>
      <c r="AA218" s="111">
        <f t="shared" si="37"/>
        <v>0</v>
      </c>
      <c r="AB218" s="111">
        <f t="shared" si="38"/>
        <v>0</v>
      </c>
      <c r="AC218" s="111">
        <f>IF(ISBLANK(B218),0,IF(ISNA(VLOOKUP(B218,'Form LTAHO General'!$B:$B,1,FALSE)),1,0))</f>
        <v>0</v>
      </c>
      <c r="AD218" s="111">
        <f>IF(ISBLANK(F218),0,IF(ISNA(VLOOKUP(F218,'Form LTAHO Dropdowns (Hidden)'!$E$1:$E$13,1,FALSE)),1,0))</f>
        <v>0</v>
      </c>
      <c r="AE218" s="111">
        <f>IF(ISBLANK(I218),0,IF(ISNA(VLOOKUP(I218,'Form LTAHO Dropdowns (Hidden)'!$F$1:$F$11,1,FALSE)),1,0))</f>
        <v>0</v>
      </c>
      <c r="AF218" s="111">
        <f>IF(ISBLANK(L218),0,IF(ISNA(VLOOKUP(L218,'Form LTAHO Dropdowns (Hidden)'!$G$1:$G$23,1,FALSE)),1,0))</f>
        <v>0</v>
      </c>
      <c r="AG218" s="111">
        <f>IF(ISBLANK(P218),0,IF(ISNA(VLOOKUP(P218,'Form LTAHO Dropdowns (Hidden)'!$L$1:$L$5,1,FALSE)),1,0))</f>
        <v>0</v>
      </c>
      <c r="AH218" s="111" t="str">
        <f t="shared" si="39"/>
        <v/>
      </c>
      <c r="AI218" s="111">
        <f>IF(ISBLANK(AH218),0,IF(ISNA(VLOOKUP(AH218,'Form LTAHO Investigation'!$R:$R,1,FALSE)),1,0))</f>
        <v>0</v>
      </c>
    </row>
    <row r="219" spans="2:35" x14ac:dyDescent="0.25">
      <c r="B219" s="12"/>
      <c r="C219" s="12"/>
      <c r="D219" s="32"/>
      <c r="E219" s="35"/>
      <c r="F219" s="12"/>
      <c r="G219" s="12"/>
      <c r="H219" s="12"/>
      <c r="I219" s="12"/>
      <c r="J219" s="12"/>
      <c r="K219" s="12"/>
      <c r="L219" s="12"/>
      <c r="M219" s="12"/>
      <c r="N219" s="12"/>
      <c r="O219" s="36"/>
      <c r="P219" s="12"/>
      <c r="T219" s="120">
        <f t="shared" si="30"/>
        <v>0</v>
      </c>
      <c r="U219" s="120">
        <f t="shared" si="31"/>
        <v>0</v>
      </c>
      <c r="V219" s="120">
        <f t="shared" si="32"/>
        <v>0</v>
      </c>
      <c r="W219" s="120">
        <f t="shared" si="33"/>
        <v>0</v>
      </c>
      <c r="X219" s="120">
        <f t="shared" si="34"/>
        <v>0</v>
      </c>
      <c r="Y219" s="111">
        <f t="shared" si="35"/>
        <v>0</v>
      </c>
      <c r="Z219" s="111">
        <f t="shared" si="36"/>
        <v>0</v>
      </c>
      <c r="AA219" s="111">
        <f t="shared" si="37"/>
        <v>0</v>
      </c>
      <c r="AB219" s="111">
        <f t="shared" si="38"/>
        <v>0</v>
      </c>
      <c r="AC219" s="111">
        <f>IF(ISBLANK(B219),0,IF(ISNA(VLOOKUP(B219,'Form LTAHO General'!$B:$B,1,FALSE)),1,0))</f>
        <v>0</v>
      </c>
      <c r="AD219" s="111">
        <f>IF(ISBLANK(F219),0,IF(ISNA(VLOOKUP(F219,'Form LTAHO Dropdowns (Hidden)'!$E$1:$E$13,1,FALSE)),1,0))</f>
        <v>0</v>
      </c>
      <c r="AE219" s="111">
        <f>IF(ISBLANK(I219),0,IF(ISNA(VLOOKUP(I219,'Form LTAHO Dropdowns (Hidden)'!$F$1:$F$11,1,FALSE)),1,0))</f>
        <v>0</v>
      </c>
      <c r="AF219" s="111">
        <f>IF(ISBLANK(L219),0,IF(ISNA(VLOOKUP(L219,'Form LTAHO Dropdowns (Hidden)'!$G$1:$G$23,1,FALSE)),1,0))</f>
        <v>0</v>
      </c>
      <c r="AG219" s="111">
        <f>IF(ISBLANK(P219),0,IF(ISNA(VLOOKUP(P219,'Form LTAHO Dropdowns (Hidden)'!$L$1:$L$5,1,FALSE)),1,0))</f>
        <v>0</v>
      </c>
      <c r="AH219" s="111" t="str">
        <f t="shared" si="39"/>
        <v/>
      </c>
      <c r="AI219" s="111">
        <f>IF(ISBLANK(AH219),0,IF(ISNA(VLOOKUP(AH219,'Form LTAHO Investigation'!$R:$R,1,FALSE)),1,0))</f>
        <v>0</v>
      </c>
    </row>
    <row r="220" spans="2:35" x14ac:dyDescent="0.25">
      <c r="B220" s="12"/>
      <c r="C220" s="12"/>
      <c r="D220" s="32"/>
      <c r="E220" s="35"/>
      <c r="F220" s="12"/>
      <c r="G220" s="12"/>
      <c r="H220" s="12"/>
      <c r="I220" s="12"/>
      <c r="J220" s="12"/>
      <c r="K220" s="12"/>
      <c r="L220" s="12"/>
      <c r="M220" s="12"/>
      <c r="N220" s="12"/>
      <c r="O220" s="36"/>
      <c r="P220" s="12"/>
      <c r="T220" s="120">
        <f t="shared" si="30"/>
        <v>0</v>
      </c>
      <c r="U220" s="120">
        <f t="shared" si="31"/>
        <v>0</v>
      </c>
      <c r="V220" s="120">
        <f t="shared" si="32"/>
        <v>0</v>
      </c>
      <c r="W220" s="120">
        <f t="shared" si="33"/>
        <v>0</v>
      </c>
      <c r="X220" s="120">
        <f t="shared" si="34"/>
        <v>0</v>
      </c>
      <c r="Y220" s="111">
        <f t="shared" si="35"/>
        <v>0</v>
      </c>
      <c r="Z220" s="111">
        <f t="shared" si="36"/>
        <v>0</v>
      </c>
      <c r="AA220" s="111">
        <f t="shared" si="37"/>
        <v>0</v>
      </c>
      <c r="AB220" s="111">
        <f t="shared" si="38"/>
        <v>0</v>
      </c>
      <c r="AC220" s="111">
        <f>IF(ISBLANK(B220),0,IF(ISNA(VLOOKUP(B220,'Form LTAHO General'!$B:$B,1,FALSE)),1,0))</f>
        <v>0</v>
      </c>
      <c r="AD220" s="111">
        <f>IF(ISBLANK(F220),0,IF(ISNA(VLOOKUP(F220,'Form LTAHO Dropdowns (Hidden)'!$E$1:$E$13,1,FALSE)),1,0))</f>
        <v>0</v>
      </c>
      <c r="AE220" s="111">
        <f>IF(ISBLANK(I220),0,IF(ISNA(VLOOKUP(I220,'Form LTAHO Dropdowns (Hidden)'!$F$1:$F$11,1,FALSE)),1,0))</f>
        <v>0</v>
      </c>
      <c r="AF220" s="111">
        <f>IF(ISBLANK(L220),0,IF(ISNA(VLOOKUP(L220,'Form LTAHO Dropdowns (Hidden)'!$G$1:$G$23,1,FALSE)),1,0))</f>
        <v>0</v>
      </c>
      <c r="AG220" s="111">
        <f>IF(ISBLANK(P220),0,IF(ISNA(VLOOKUP(P220,'Form LTAHO Dropdowns (Hidden)'!$L$1:$L$5,1,FALSE)),1,0))</f>
        <v>0</v>
      </c>
      <c r="AH220" s="111" t="str">
        <f t="shared" si="39"/>
        <v/>
      </c>
      <c r="AI220" s="111">
        <f>IF(ISBLANK(AH220),0,IF(ISNA(VLOOKUP(AH220,'Form LTAHO Investigation'!$R:$R,1,FALSE)),1,0))</f>
        <v>0</v>
      </c>
    </row>
    <row r="221" spans="2:35" x14ac:dyDescent="0.25">
      <c r="B221" s="12"/>
      <c r="C221" s="12"/>
      <c r="D221" s="32"/>
      <c r="E221" s="35"/>
      <c r="F221" s="12"/>
      <c r="G221" s="12"/>
      <c r="H221" s="12"/>
      <c r="I221" s="12"/>
      <c r="J221" s="12"/>
      <c r="K221" s="12"/>
      <c r="L221" s="12"/>
      <c r="M221" s="12"/>
      <c r="N221" s="12"/>
      <c r="O221" s="36"/>
      <c r="P221" s="12"/>
      <c r="T221" s="120">
        <f t="shared" si="30"/>
        <v>0</v>
      </c>
      <c r="U221" s="120">
        <f t="shared" si="31"/>
        <v>0</v>
      </c>
      <c r="V221" s="120">
        <f t="shared" si="32"/>
        <v>0</v>
      </c>
      <c r="W221" s="120">
        <f t="shared" si="33"/>
        <v>0</v>
      </c>
      <c r="X221" s="120">
        <f t="shared" si="34"/>
        <v>0</v>
      </c>
      <c r="Y221" s="111">
        <f t="shared" si="35"/>
        <v>0</v>
      </c>
      <c r="Z221" s="111">
        <f t="shared" si="36"/>
        <v>0</v>
      </c>
      <c r="AA221" s="111">
        <f t="shared" si="37"/>
        <v>0</v>
      </c>
      <c r="AB221" s="111">
        <f t="shared" si="38"/>
        <v>0</v>
      </c>
      <c r="AC221" s="111">
        <f>IF(ISBLANK(B221),0,IF(ISNA(VLOOKUP(B221,'Form LTAHO General'!$B:$B,1,FALSE)),1,0))</f>
        <v>0</v>
      </c>
      <c r="AD221" s="111">
        <f>IF(ISBLANK(F221),0,IF(ISNA(VLOOKUP(F221,'Form LTAHO Dropdowns (Hidden)'!$E$1:$E$13,1,FALSE)),1,0))</f>
        <v>0</v>
      </c>
      <c r="AE221" s="111">
        <f>IF(ISBLANK(I221),0,IF(ISNA(VLOOKUP(I221,'Form LTAHO Dropdowns (Hidden)'!$F$1:$F$11,1,FALSE)),1,0))</f>
        <v>0</v>
      </c>
      <c r="AF221" s="111">
        <f>IF(ISBLANK(L221),0,IF(ISNA(VLOOKUP(L221,'Form LTAHO Dropdowns (Hidden)'!$G$1:$G$23,1,FALSE)),1,0))</f>
        <v>0</v>
      </c>
      <c r="AG221" s="111">
        <f>IF(ISBLANK(P221),0,IF(ISNA(VLOOKUP(P221,'Form LTAHO Dropdowns (Hidden)'!$L$1:$L$5,1,FALSE)),1,0))</f>
        <v>0</v>
      </c>
      <c r="AH221" s="111" t="str">
        <f t="shared" si="39"/>
        <v/>
      </c>
      <c r="AI221" s="111">
        <f>IF(ISBLANK(AH221),0,IF(ISNA(VLOOKUP(AH221,'Form LTAHO Investigation'!$R:$R,1,FALSE)),1,0))</f>
        <v>0</v>
      </c>
    </row>
    <row r="222" spans="2:35" x14ac:dyDescent="0.25">
      <c r="B222" s="12"/>
      <c r="C222" s="12"/>
      <c r="D222" s="32"/>
      <c r="E222" s="35"/>
      <c r="F222" s="12"/>
      <c r="G222" s="12"/>
      <c r="H222" s="12"/>
      <c r="I222" s="12"/>
      <c r="J222" s="12"/>
      <c r="K222" s="12"/>
      <c r="L222" s="12"/>
      <c r="M222" s="12"/>
      <c r="N222" s="12"/>
      <c r="O222" s="36"/>
      <c r="P222" s="12"/>
      <c r="T222" s="120">
        <f t="shared" si="30"/>
        <v>0</v>
      </c>
      <c r="U222" s="120">
        <f t="shared" si="31"/>
        <v>0</v>
      </c>
      <c r="V222" s="120">
        <f t="shared" si="32"/>
        <v>0</v>
      </c>
      <c r="W222" s="120">
        <f t="shared" si="33"/>
        <v>0</v>
      </c>
      <c r="X222" s="120">
        <f t="shared" si="34"/>
        <v>0</v>
      </c>
      <c r="Y222" s="111">
        <f t="shared" si="35"/>
        <v>0</v>
      </c>
      <c r="Z222" s="111">
        <f t="shared" si="36"/>
        <v>0</v>
      </c>
      <c r="AA222" s="111">
        <f t="shared" si="37"/>
        <v>0</v>
      </c>
      <c r="AB222" s="111">
        <f t="shared" si="38"/>
        <v>0</v>
      </c>
      <c r="AC222" s="111">
        <f>IF(ISBLANK(B222),0,IF(ISNA(VLOOKUP(B222,'Form LTAHO General'!$B:$B,1,FALSE)),1,0))</f>
        <v>0</v>
      </c>
      <c r="AD222" s="111">
        <f>IF(ISBLANK(F222),0,IF(ISNA(VLOOKUP(F222,'Form LTAHO Dropdowns (Hidden)'!$E$1:$E$13,1,FALSE)),1,0))</f>
        <v>0</v>
      </c>
      <c r="AE222" s="111">
        <f>IF(ISBLANK(I222),0,IF(ISNA(VLOOKUP(I222,'Form LTAHO Dropdowns (Hidden)'!$F$1:$F$11,1,FALSE)),1,0))</f>
        <v>0</v>
      </c>
      <c r="AF222" s="111">
        <f>IF(ISBLANK(L222),0,IF(ISNA(VLOOKUP(L222,'Form LTAHO Dropdowns (Hidden)'!$G$1:$G$23,1,FALSE)),1,0))</f>
        <v>0</v>
      </c>
      <c r="AG222" s="111">
        <f>IF(ISBLANK(P222),0,IF(ISNA(VLOOKUP(P222,'Form LTAHO Dropdowns (Hidden)'!$L$1:$L$5,1,FALSE)),1,0))</f>
        <v>0</v>
      </c>
      <c r="AH222" s="111" t="str">
        <f t="shared" si="39"/>
        <v/>
      </c>
      <c r="AI222" s="111">
        <f>IF(ISBLANK(AH222),0,IF(ISNA(VLOOKUP(AH222,'Form LTAHO Investigation'!$R:$R,1,FALSE)),1,0))</f>
        <v>0</v>
      </c>
    </row>
    <row r="223" spans="2:35" x14ac:dyDescent="0.25">
      <c r="B223" s="12"/>
      <c r="C223" s="12"/>
      <c r="D223" s="32"/>
      <c r="E223" s="35"/>
      <c r="F223" s="12"/>
      <c r="G223" s="12"/>
      <c r="H223" s="12"/>
      <c r="I223" s="12"/>
      <c r="J223" s="12"/>
      <c r="K223" s="12"/>
      <c r="L223" s="12"/>
      <c r="M223" s="12"/>
      <c r="N223" s="12"/>
      <c r="O223" s="36"/>
      <c r="P223" s="12"/>
      <c r="T223" s="120">
        <f t="shared" si="30"/>
        <v>0</v>
      </c>
      <c r="U223" s="120">
        <f t="shared" si="31"/>
        <v>0</v>
      </c>
      <c r="V223" s="120">
        <f t="shared" si="32"/>
        <v>0</v>
      </c>
      <c r="W223" s="120">
        <f t="shared" si="33"/>
        <v>0</v>
      </c>
      <c r="X223" s="120">
        <f t="shared" si="34"/>
        <v>0</v>
      </c>
      <c r="Y223" s="111">
        <f t="shared" si="35"/>
        <v>0</v>
      </c>
      <c r="Z223" s="111">
        <f t="shared" si="36"/>
        <v>0</v>
      </c>
      <c r="AA223" s="111">
        <f t="shared" si="37"/>
        <v>0</v>
      </c>
      <c r="AB223" s="111">
        <f t="shared" si="38"/>
        <v>0</v>
      </c>
      <c r="AC223" s="111">
        <f>IF(ISBLANK(B223),0,IF(ISNA(VLOOKUP(B223,'Form LTAHO General'!$B:$B,1,FALSE)),1,0))</f>
        <v>0</v>
      </c>
      <c r="AD223" s="111">
        <f>IF(ISBLANK(F223),0,IF(ISNA(VLOOKUP(F223,'Form LTAHO Dropdowns (Hidden)'!$E$1:$E$13,1,FALSE)),1,0))</f>
        <v>0</v>
      </c>
      <c r="AE223" s="111">
        <f>IF(ISBLANK(I223),0,IF(ISNA(VLOOKUP(I223,'Form LTAHO Dropdowns (Hidden)'!$F$1:$F$11,1,FALSE)),1,0))</f>
        <v>0</v>
      </c>
      <c r="AF223" s="111">
        <f>IF(ISBLANK(L223),0,IF(ISNA(VLOOKUP(L223,'Form LTAHO Dropdowns (Hidden)'!$G$1:$G$23,1,FALSE)),1,0))</f>
        <v>0</v>
      </c>
      <c r="AG223" s="111">
        <f>IF(ISBLANK(P223),0,IF(ISNA(VLOOKUP(P223,'Form LTAHO Dropdowns (Hidden)'!$L$1:$L$5,1,FALSE)),1,0))</f>
        <v>0</v>
      </c>
      <c r="AH223" s="111" t="str">
        <f t="shared" si="39"/>
        <v/>
      </c>
      <c r="AI223" s="111">
        <f>IF(ISBLANK(AH223),0,IF(ISNA(VLOOKUP(AH223,'Form LTAHO Investigation'!$R:$R,1,FALSE)),1,0))</f>
        <v>0</v>
      </c>
    </row>
    <row r="224" spans="2:35" x14ac:dyDescent="0.25">
      <c r="B224" s="12"/>
      <c r="C224" s="12"/>
      <c r="D224" s="32"/>
      <c r="E224" s="35"/>
      <c r="F224" s="12"/>
      <c r="G224" s="12"/>
      <c r="H224" s="12"/>
      <c r="I224" s="12"/>
      <c r="J224" s="12"/>
      <c r="K224" s="12"/>
      <c r="L224" s="12"/>
      <c r="M224" s="12"/>
      <c r="N224" s="12"/>
      <c r="O224" s="36"/>
      <c r="P224" s="12"/>
      <c r="T224" s="120">
        <f t="shared" si="30"/>
        <v>0</v>
      </c>
      <c r="U224" s="120">
        <f t="shared" si="31"/>
        <v>0</v>
      </c>
      <c r="V224" s="120">
        <f t="shared" si="32"/>
        <v>0</v>
      </c>
      <c r="W224" s="120">
        <f t="shared" si="33"/>
        <v>0</v>
      </c>
      <c r="X224" s="120">
        <f t="shared" si="34"/>
        <v>0</v>
      </c>
      <c r="Y224" s="111">
        <f t="shared" si="35"/>
        <v>0</v>
      </c>
      <c r="Z224" s="111">
        <f t="shared" si="36"/>
        <v>0</v>
      </c>
      <c r="AA224" s="111">
        <f t="shared" si="37"/>
        <v>0</v>
      </c>
      <c r="AB224" s="111">
        <f t="shared" si="38"/>
        <v>0</v>
      </c>
      <c r="AC224" s="111">
        <f>IF(ISBLANK(B224),0,IF(ISNA(VLOOKUP(B224,'Form LTAHO General'!$B:$B,1,FALSE)),1,0))</f>
        <v>0</v>
      </c>
      <c r="AD224" s="111">
        <f>IF(ISBLANK(F224),0,IF(ISNA(VLOOKUP(F224,'Form LTAHO Dropdowns (Hidden)'!$E$1:$E$13,1,FALSE)),1,0))</f>
        <v>0</v>
      </c>
      <c r="AE224" s="111">
        <f>IF(ISBLANK(I224),0,IF(ISNA(VLOOKUP(I224,'Form LTAHO Dropdowns (Hidden)'!$F$1:$F$11,1,FALSE)),1,0))</f>
        <v>0</v>
      </c>
      <c r="AF224" s="111">
        <f>IF(ISBLANK(L224),0,IF(ISNA(VLOOKUP(L224,'Form LTAHO Dropdowns (Hidden)'!$G$1:$G$23,1,FALSE)),1,0))</f>
        <v>0</v>
      </c>
      <c r="AG224" s="111">
        <f>IF(ISBLANK(P224),0,IF(ISNA(VLOOKUP(P224,'Form LTAHO Dropdowns (Hidden)'!$L$1:$L$5,1,FALSE)),1,0))</f>
        <v>0</v>
      </c>
      <c r="AH224" s="111" t="str">
        <f t="shared" si="39"/>
        <v/>
      </c>
      <c r="AI224" s="111">
        <f>IF(ISBLANK(AH224),0,IF(ISNA(VLOOKUP(AH224,'Form LTAHO Investigation'!$R:$R,1,FALSE)),1,0))</f>
        <v>0</v>
      </c>
    </row>
    <row r="225" spans="2:35" x14ac:dyDescent="0.25">
      <c r="B225" s="12"/>
      <c r="C225" s="12"/>
      <c r="D225" s="32"/>
      <c r="E225" s="35"/>
      <c r="F225" s="12"/>
      <c r="G225" s="12"/>
      <c r="H225" s="12"/>
      <c r="I225" s="12"/>
      <c r="J225" s="12"/>
      <c r="K225" s="12"/>
      <c r="L225" s="12"/>
      <c r="M225" s="12"/>
      <c r="N225" s="12"/>
      <c r="O225" s="36"/>
      <c r="P225" s="12"/>
      <c r="T225" s="120">
        <f t="shared" si="30"/>
        <v>0</v>
      </c>
      <c r="U225" s="120">
        <f t="shared" si="31"/>
        <v>0</v>
      </c>
      <c r="V225" s="120">
        <f t="shared" si="32"/>
        <v>0</v>
      </c>
      <c r="W225" s="120">
        <f t="shared" si="33"/>
        <v>0</v>
      </c>
      <c r="X225" s="120">
        <f t="shared" si="34"/>
        <v>0</v>
      </c>
      <c r="Y225" s="111">
        <f t="shared" si="35"/>
        <v>0</v>
      </c>
      <c r="Z225" s="111">
        <f t="shared" si="36"/>
        <v>0</v>
      </c>
      <c r="AA225" s="111">
        <f t="shared" si="37"/>
        <v>0</v>
      </c>
      <c r="AB225" s="111">
        <f t="shared" si="38"/>
        <v>0</v>
      </c>
      <c r="AC225" s="111">
        <f>IF(ISBLANK(B225),0,IF(ISNA(VLOOKUP(B225,'Form LTAHO General'!$B:$B,1,FALSE)),1,0))</f>
        <v>0</v>
      </c>
      <c r="AD225" s="111">
        <f>IF(ISBLANK(F225),0,IF(ISNA(VLOOKUP(F225,'Form LTAHO Dropdowns (Hidden)'!$E$1:$E$13,1,FALSE)),1,0))</f>
        <v>0</v>
      </c>
      <c r="AE225" s="111">
        <f>IF(ISBLANK(I225),0,IF(ISNA(VLOOKUP(I225,'Form LTAHO Dropdowns (Hidden)'!$F$1:$F$11,1,FALSE)),1,0))</f>
        <v>0</v>
      </c>
      <c r="AF225" s="111">
        <f>IF(ISBLANK(L225),0,IF(ISNA(VLOOKUP(L225,'Form LTAHO Dropdowns (Hidden)'!$G$1:$G$23,1,FALSE)),1,0))</f>
        <v>0</v>
      </c>
      <c r="AG225" s="111">
        <f>IF(ISBLANK(P225),0,IF(ISNA(VLOOKUP(P225,'Form LTAHO Dropdowns (Hidden)'!$L$1:$L$5,1,FALSE)),1,0))</f>
        <v>0</v>
      </c>
      <c r="AH225" s="111" t="str">
        <f t="shared" si="39"/>
        <v/>
      </c>
      <c r="AI225" s="111">
        <f>IF(ISBLANK(AH225),0,IF(ISNA(VLOOKUP(AH225,'Form LTAHO Investigation'!$R:$R,1,FALSE)),1,0))</f>
        <v>0</v>
      </c>
    </row>
    <row r="226" spans="2:35" x14ac:dyDescent="0.25">
      <c r="B226" s="12"/>
      <c r="C226" s="12"/>
      <c r="D226" s="32"/>
      <c r="E226" s="35"/>
      <c r="F226" s="12"/>
      <c r="G226" s="12"/>
      <c r="H226" s="12"/>
      <c r="I226" s="12"/>
      <c r="J226" s="12"/>
      <c r="K226" s="12"/>
      <c r="L226" s="12"/>
      <c r="M226" s="12"/>
      <c r="N226" s="12"/>
      <c r="O226" s="36"/>
      <c r="P226" s="12"/>
      <c r="T226" s="120">
        <f t="shared" si="30"/>
        <v>0</v>
      </c>
      <c r="U226" s="120">
        <f t="shared" si="31"/>
        <v>0</v>
      </c>
      <c r="V226" s="120">
        <f t="shared" si="32"/>
        <v>0</v>
      </c>
      <c r="W226" s="120">
        <f t="shared" si="33"/>
        <v>0</v>
      </c>
      <c r="X226" s="120">
        <f t="shared" si="34"/>
        <v>0</v>
      </c>
      <c r="Y226" s="111">
        <f t="shared" si="35"/>
        <v>0</v>
      </c>
      <c r="Z226" s="111">
        <f t="shared" si="36"/>
        <v>0</v>
      </c>
      <c r="AA226" s="111">
        <f t="shared" si="37"/>
        <v>0</v>
      </c>
      <c r="AB226" s="111">
        <f t="shared" si="38"/>
        <v>0</v>
      </c>
      <c r="AC226" s="111">
        <f>IF(ISBLANK(B226),0,IF(ISNA(VLOOKUP(B226,'Form LTAHO General'!$B:$B,1,FALSE)),1,0))</f>
        <v>0</v>
      </c>
      <c r="AD226" s="111">
        <f>IF(ISBLANK(F226),0,IF(ISNA(VLOOKUP(F226,'Form LTAHO Dropdowns (Hidden)'!$E$1:$E$13,1,FALSE)),1,0))</f>
        <v>0</v>
      </c>
      <c r="AE226" s="111">
        <f>IF(ISBLANK(I226),0,IF(ISNA(VLOOKUP(I226,'Form LTAHO Dropdowns (Hidden)'!$F$1:$F$11,1,FALSE)),1,0))</f>
        <v>0</v>
      </c>
      <c r="AF226" s="111">
        <f>IF(ISBLANK(L226),0,IF(ISNA(VLOOKUP(L226,'Form LTAHO Dropdowns (Hidden)'!$G$1:$G$23,1,FALSE)),1,0))</f>
        <v>0</v>
      </c>
      <c r="AG226" s="111">
        <f>IF(ISBLANK(P226),0,IF(ISNA(VLOOKUP(P226,'Form LTAHO Dropdowns (Hidden)'!$L$1:$L$5,1,FALSE)),1,0))</f>
        <v>0</v>
      </c>
      <c r="AH226" s="111" t="str">
        <f t="shared" si="39"/>
        <v/>
      </c>
      <c r="AI226" s="111">
        <f>IF(ISBLANK(AH226),0,IF(ISNA(VLOOKUP(AH226,'Form LTAHO Investigation'!$R:$R,1,FALSE)),1,0))</f>
        <v>0</v>
      </c>
    </row>
    <row r="227" spans="2:35" x14ac:dyDescent="0.25">
      <c r="B227" s="12"/>
      <c r="C227" s="12"/>
      <c r="D227" s="32"/>
      <c r="E227" s="35"/>
      <c r="F227" s="12"/>
      <c r="G227" s="12"/>
      <c r="H227" s="12"/>
      <c r="I227" s="12"/>
      <c r="J227" s="12"/>
      <c r="K227" s="12"/>
      <c r="L227" s="12"/>
      <c r="M227" s="12"/>
      <c r="N227" s="12"/>
      <c r="O227" s="36"/>
      <c r="P227" s="12"/>
      <c r="T227" s="120">
        <f t="shared" si="30"/>
        <v>0</v>
      </c>
      <c r="U227" s="120">
        <f t="shared" si="31"/>
        <v>0</v>
      </c>
      <c r="V227" s="120">
        <f t="shared" si="32"/>
        <v>0</v>
      </c>
      <c r="W227" s="120">
        <f t="shared" si="33"/>
        <v>0</v>
      </c>
      <c r="X227" s="120">
        <f t="shared" si="34"/>
        <v>0</v>
      </c>
      <c r="Y227" s="111">
        <f t="shared" si="35"/>
        <v>0</v>
      </c>
      <c r="Z227" s="111">
        <f t="shared" si="36"/>
        <v>0</v>
      </c>
      <c r="AA227" s="111">
        <f t="shared" si="37"/>
        <v>0</v>
      </c>
      <c r="AB227" s="111">
        <f t="shared" si="38"/>
        <v>0</v>
      </c>
      <c r="AC227" s="111">
        <f>IF(ISBLANK(B227),0,IF(ISNA(VLOOKUP(B227,'Form LTAHO General'!$B:$B,1,FALSE)),1,0))</f>
        <v>0</v>
      </c>
      <c r="AD227" s="111">
        <f>IF(ISBLANK(F227),0,IF(ISNA(VLOOKUP(F227,'Form LTAHO Dropdowns (Hidden)'!$E$1:$E$13,1,FALSE)),1,0))</f>
        <v>0</v>
      </c>
      <c r="AE227" s="111">
        <f>IF(ISBLANK(I227),0,IF(ISNA(VLOOKUP(I227,'Form LTAHO Dropdowns (Hidden)'!$F$1:$F$11,1,FALSE)),1,0))</f>
        <v>0</v>
      </c>
      <c r="AF227" s="111">
        <f>IF(ISBLANK(L227),0,IF(ISNA(VLOOKUP(L227,'Form LTAHO Dropdowns (Hidden)'!$G$1:$G$23,1,FALSE)),1,0))</f>
        <v>0</v>
      </c>
      <c r="AG227" s="111">
        <f>IF(ISBLANK(P227),0,IF(ISNA(VLOOKUP(P227,'Form LTAHO Dropdowns (Hidden)'!$L$1:$L$5,1,FALSE)),1,0))</f>
        <v>0</v>
      </c>
      <c r="AH227" s="111" t="str">
        <f t="shared" si="39"/>
        <v/>
      </c>
      <c r="AI227" s="111">
        <f>IF(ISBLANK(AH227),0,IF(ISNA(VLOOKUP(AH227,'Form LTAHO Investigation'!$R:$R,1,FALSE)),1,0))</f>
        <v>0</v>
      </c>
    </row>
    <row r="228" spans="2:35" x14ac:dyDescent="0.25">
      <c r="B228" s="12"/>
      <c r="C228" s="12"/>
      <c r="D228" s="32"/>
      <c r="E228" s="35"/>
      <c r="F228" s="12"/>
      <c r="G228" s="12"/>
      <c r="H228" s="12"/>
      <c r="I228" s="12"/>
      <c r="J228" s="12"/>
      <c r="K228" s="12"/>
      <c r="L228" s="12"/>
      <c r="M228" s="12"/>
      <c r="N228" s="12"/>
      <c r="O228" s="36"/>
      <c r="P228" s="12"/>
      <c r="T228" s="120">
        <f t="shared" si="30"/>
        <v>0</v>
      </c>
      <c r="U228" s="120">
        <f t="shared" si="31"/>
        <v>0</v>
      </c>
      <c r="V228" s="120">
        <f t="shared" si="32"/>
        <v>0</v>
      </c>
      <c r="W228" s="120">
        <f t="shared" si="33"/>
        <v>0</v>
      </c>
      <c r="X228" s="120">
        <f t="shared" si="34"/>
        <v>0</v>
      </c>
      <c r="Y228" s="111">
        <f t="shared" si="35"/>
        <v>0</v>
      </c>
      <c r="Z228" s="111">
        <f t="shared" si="36"/>
        <v>0</v>
      </c>
      <c r="AA228" s="111">
        <f t="shared" si="37"/>
        <v>0</v>
      </c>
      <c r="AB228" s="111">
        <f t="shared" si="38"/>
        <v>0</v>
      </c>
      <c r="AC228" s="111">
        <f>IF(ISBLANK(B228),0,IF(ISNA(VLOOKUP(B228,'Form LTAHO General'!$B:$B,1,FALSE)),1,0))</f>
        <v>0</v>
      </c>
      <c r="AD228" s="111">
        <f>IF(ISBLANK(F228),0,IF(ISNA(VLOOKUP(F228,'Form LTAHO Dropdowns (Hidden)'!$E$1:$E$13,1,FALSE)),1,0))</f>
        <v>0</v>
      </c>
      <c r="AE228" s="111">
        <f>IF(ISBLANK(I228),0,IF(ISNA(VLOOKUP(I228,'Form LTAHO Dropdowns (Hidden)'!$F$1:$F$11,1,FALSE)),1,0))</f>
        <v>0</v>
      </c>
      <c r="AF228" s="111">
        <f>IF(ISBLANK(L228),0,IF(ISNA(VLOOKUP(L228,'Form LTAHO Dropdowns (Hidden)'!$G$1:$G$23,1,FALSE)),1,0))</f>
        <v>0</v>
      </c>
      <c r="AG228" s="111">
        <f>IF(ISBLANK(P228),0,IF(ISNA(VLOOKUP(P228,'Form LTAHO Dropdowns (Hidden)'!$L$1:$L$5,1,FALSE)),1,0))</f>
        <v>0</v>
      </c>
      <c r="AH228" s="111" t="str">
        <f t="shared" si="39"/>
        <v/>
      </c>
      <c r="AI228" s="111">
        <f>IF(ISBLANK(AH228),0,IF(ISNA(VLOOKUP(AH228,'Form LTAHO Investigation'!$R:$R,1,FALSE)),1,0))</f>
        <v>0</v>
      </c>
    </row>
    <row r="229" spans="2:35" x14ac:dyDescent="0.25">
      <c r="B229" s="12"/>
      <c r="C229" s="12"/>
      <c r="D229" s="32"/>
      <c r="E229" s="35"/>
      <c r="F229" s="12"/>
      <c r="G229" s="12"/>
      <c r="H229" s="12"/>
      <c r="I229" s="12"/>
      <c r="J229" s="12"/>
      <c r="K229" s="12"/>
      <c r="L229" s="12"/>
      <c r="M229" s="12"/>
      <c r="N229" s="12"/>
      <c r="O229" s="36"/>
      <c r="P229" s="12"/>
      <c r="T229" s="120">
        <f t="shared" si="30"/>
        <v>0</v>
      </c>
      <c r="U229" s="120">
        <f t="shared" si="31"/>
        <v>0</v>
      </c>
      <c r="V229" s="120">
        <f t="shared" si="32"/>
        <v>0</v>
      </c>
      <c r="W229" s="120">
        <f t="shared" si="33"/>
        <v>0</v>
      </c>
      <c r="X229" s="120">
        <f t="shared" si="34"/>
        <v>0</v>
      </c>
      <c r="Y229" s="111">
        <f t="shared" si="35"/>
        <v>0</v>
      </c>
      <c r="Z229" s="111">
        <f t="shared" si="36"/>
        <v>0</v>
      </c>
      <c r="AA229" s="111">
        <f t="shared" si="37"/>
        <v>0</v>
      </c>
      <c r="AB229" s="111">
        <f t="shared" si="38"/>
        <v>0</v>
      </c>
      <c r="AC229" s="111">
        <f>IF(ISBLANK(B229),0,IF(ISNA(VLOOKUP(B229,'Form LTAHO General'!$B:$B,1,FALSE)),1,0))</f>
        <v>0</v>
      </c>
      <c r="AD229" s="111">
        <f>IF(ISBLANK(F229),0,IF(ISNA(VLOOKUP(F229,'Form LTAHO Dropdowns (Hidden)'!$E$1:$E$13,1,FALSE)),1,0))</f>
        <v>0</v>
      </c>
      <c r="AE229" s="111">
        <f>IF(ISBLANK(I229),0,IF(ISNA(VLOOKUP(I229,'Form LTAHO Dropdowns (Hidden)'!$F$1:$F$11,1,FALSE)),1,0))</f>
        <v>0</v>
      </c>
      <c r="AF229" s="111">
        <f>IF(ISBLANK(L229),0,IF(ISNA(VLOOKUP(L229,'Form LTAHO Dropdowns (Hidden)'!$G$1:$G$23,1,FALSE)),1,0))</f>
        <v>0</v>
      </c>
      <c r="AG229" s="111">
        <f>IF(ISBLANK(P229),0,IF(ISNA(VLOOKUP(P229,'Form LTAHO Dropdowns (Hidden)'!$L$1:$L$5,1,FALSE)),1,0))</f>
        <v>0</v>
      </c>
      <c r="AH229" s="111" t="str">
        <f t="shared" si="39"/>
        <v/>
      </c>
      <c r="AI229" s="111">
        <f>IF(ISBLANK(AH229),0,IF(ISNA(VLOOKUP(AH229,'Form LTAHO Investigation'!$R:$R,1,FALSE)),1,0))</f>
        <v>0</v>
      </c>
    </row>
    <row r="230" spans="2:35" x14ac:dyDescent="0.25">
      <c r="B230" s="12"/>
      <c r="C230" s="12"/>
      <c r="D230" s="32"/>
      <c r="E230" s="35"/>
      <c r="F230" s="12"/>
      <c r="G230" s="12"/>
      <c r="H230" s="12"/>
      <c r="I230" s="12"/>
      <c r="J230" s="12"/>
      <c r="K230" s="12"/>
      <c r="L230" s="12"/>
      <c r="M230" s="12"/>
      <c r="N230" s="12"/>
      <c r="O230" s="36"/>
      <c r="P230" s="12"/>
      <c r="T230" s="120">
        <f t="shared" si="30"/>
        <v>0</v>
      </c>
      <c r="U230" s="120">
        <f t="shared" si="31"/>
        <v>0</v>
      </c>
      <c r="V230" s="120">
        <f t="shared" si="32"/>
        <v>0</v>
      </c>
      <c r="W230" s="120">
        <f t="shared" si="33"/>
        <v>0</v>
      </c>
      <c r="X230" s="120">
        <f t="shared" si="34"/>
        <v>0</v>
      </c>
      <c r="Y230" s="111">
        <f t="shared" si="35"/>
        <v>0</v>
      </c>
      <c r="Z230" s="111">
        <f t="shared" si="36"/>
        <v>0</v>
      </c>
      <c r="AA230" s="111">
        <f t="shared" si="37"/>
        <v>0</v>
      </c>
      <c r="AB230" s="111">
        <f t="shared" si="38"/>
        <v>0</v>
      </c>
      <c r="AC230" s="111">
        <f>IF(ISBLANK(B230),0,IF(ISNA(VLOOKUP(B230,'Form LTAHO General'!$B:$B,1,FALSE)),1,0))</f>
        <v>0</v>
      </c>
      <c r="AD230" s="111">
        <f>IF(ISBLANK(F230),0,IF(ISNA(VLOOKUP(F230,'Form LTAHO Dropdowns (Hidden)'!$E$1:$E$13,1,FALSE)),1,0))</f>
        <v>0</v>
      </c>
      <c r="AE230" s="111">
        <f>IF(ISBLANK(I230),0,IF(ISNA(VLOOKUP(I230,'Form LTAHO Dropdowns (Hidden)'!$F$1:$F$11,1,FALSE)),1,0))</f>
        <v>0</v>
      </c>
      <c r="AF230" s="111">
        <f>IF(ISBLANK(L230),0,IF(ISNA(VLOOKUP(L230,'Form LTAHO Dropdowns (Hidden)'!$G$1:$G$23,1,FALSE)),1,0))</f>
        <v>0</v>
      </c>
      <c r="AG230" s="111">
        <f>IF(ISBLANK(P230),0,IF(ISNA(VLOOKUP(P230,'Form LTAHO Dropdowns (Hidden)'!$L$1:$L$5,1,FALSE)),1,0))</f>
        <v>0</v>
      </c>
      <c r="AH230" s="111" t="str">
        <f t="shared" si="39"/>
        <v/>
      </c>
      <c r="AI230" s="111">
        <f>IF(ISBLANK(AH230),0,IF(ISNA(VLOOKUP(AH230,'Form LTAHO Investigation'!$R:$R,1,FALSE)),1,0))</f>
        <v>0</v>
      </c>
    </row>
    <row r="231" spans="2:35" x14ac:dyDescent="0.25">
      <c r="B231" s="12"/>
      <c r="C231" s="12"/>
      <c r="D231" s="32"/>
      <c r="E231" s="35"/>
      <c r="F231" s="12"/>
      <c r="G231" s="12"/>
      <c r="H231" s="12"/>
      <c r="I231" s="12"/>
      <c r="J231" s="12"/>
      <c r="K231" s="12"/>
      <c r="L231" s="12"/>
      <c r="M231" s="12"/>
      <c r="N231" s="12"/>
      <c r="O231" s="36"/>
      <c r="P231" s="12"/>
      <c r="T231" s="120">
        <f t="shared" si="30"/>
        <v>0</v>
      </c>
      <c r="U231" s="120">
        <f t="shared" si="31"/>
        <v>0</v>
      </c>
      <c r="V231" s="120">
        <f t="shared" si="32"/>
        <v>0</v>
      </c>
      <c r="W231" s="120">
        <f t="shared" si="33"/>
        <v>0</v>
      </c>
      <c r="X231" s="120">
        <f t="shared" si="34"/>
        <v>0</v>
      </c>
      <c r="Y231" s="111">
        <f t="shared" si="35"/>
        <v>0</v>
      </c>
      <c r="Z231" s="111">
        <f t="shared" si="36"/>
        <v>0</v>
      </c>
      <c r="AA231" s="111">
        <f t="shared" si="37"/>
        <v>0</v>
      </c>
      <c r="AB231" s="111">
        <f t="shared" si="38"/>
        <v>0</v>
      </c>
      <c r="AC231" s="111">
        <f>IF(ISBLANK(B231),0,IF(ISNA(VLOOKUP(B231,'Form LTAHO General'!$B:$B,1,FALSE)),1,0))</f>
        <v>0</v>
      </c>
      <c r="AD231" s="111">
        <f>IF(ISBLANK(F231),0,IF(ISNA(VLOOKUP(F231,'Form LTAHO Dropdowns (Hidden)'!$E$1:$E$13,1,FALSE)),1,0))</f>
        <v>0</v>
      </c>
      <c r="AE231" s="111">
        <f>IF(ISBLANK(I231),0,IF(ISNA(VLOOKUP(I231,'Form LTAHO Dropdowns (Hidden)'!$F$1:$F$11,1,FALSE)),1,0))</f>
        <v>0</v>
      </c>
      <c r="AF231" s="111">
        <f>IF(ISBLANK(L231),0,IF(ISNA(VLOOKUP(L231,'Form LTAHO Dropdowns (Hidden)'!$G$1:$G$23,1,FALSE)),1,0))</f>
        <v>0</v>
      </c>
      <c r="AG231" s="111">
        <f>IF(ISBLANK(P231),0,IF(ISNA(VLOOKUP(P231,'Form LTAHO Dropdowns (Hidden)'!$L$1:$L$5,1,FALSE)),1,0))</f>
        <v>0</v>
      </c>
      <c r="AH231" s="111" t="str">
        <f t="shared" si="39"/>
        <v/>
      </c>
      <c r="AI231" s="111">
        <f>IF(ISBLANK(AH231),0,IF(ISNA(VLOOKUP(AH231,'Form LTAHO Investigation'!$R:$R,1,FALSE)),1,0))</f>
        <v>0</v>
      </c>
    </row>
    <row r="232" spans="2:35" x14ac:dyDescent="0.25">
      <c r="B232" s="12"/>
      <c r="C232" s="12"/>
      <c r="D232" s="32"/>
      <c r="E232" s="35"/>
      <c r="F232" s="12"/>
      <c r="G232" s="12"/>
      <c r="H232" s="12"/>
      <c r="I232" s="12"/>
      <c r="J232" s="12"/>
      <c r="K232" s="12"/>
      <c r="L232" s="12"/>
      <c r="M232" s="12"/>
      <c r="N232" s="12"/>
      <c r="O232" s="36"/>
      <c r="P232" s="12"/>
      <c r="T232" s="120">
        <f t="shared" si="30"/>
        <v>0</v>
      </c>
      <c r="U232" s="120">
        <f t="shared" si="31"/>
        <v>0</v>
      </c>
      <c r="V232" s="120">
        <f t="shared" si="32"/>
        <v>0</v>
      </c>
      <c r="W232" s="120">
        <f t="shared" si="33"/>
        <v>0</v>
      </c>
      <c r="X232" s="120">
        <f t="shared" si="34"/>
        <v>0</v>
      </c>
      <c r="Y232" s="111">
        <f t="shared" si="35"/>
        <v>0</v>
      </c>
      <c r="Z232" s="111">
        <f t="shared" si="36"/>
        <v>0</v>
      </c>
      <c r="AA232" s="111">
        <f t="shared" si="37"/>
        <v>0</v>
      </c>
      <c r="AB232" s="111">
        <f t="shared" si="38"/>
        <v>0</v>
      </c>
      <c r="AC232" s="111">
        <f>IF(ISBLANK(B232),0,IF(ISNA(VLOOKUP(B232,'Form LTAHO General'!$B:$B,1,FALSE)),1,0))</f>
        <v>0</v>
      </c>
      <c r="AD232" s="111">
        <f>IF(ISBLANK(F232),0,IF(ISNA(VLOOKUP(F232,'Form LTAHO Dropdowns (Hidden)'!$E$1:$E$13,1,FALSE)),1,0))</f>
        <v>0</v>
      </c>
      <c r="AE232" s="111">
        <f>IF(ISBLANK(I232),0,IF(ISNA(VLOOKUP(I232,'Form LTAHO Dropdowns (Hidden)'!$F$1:$F$11,1,FALSE)),1,0))</f>
        <v>0</v>
      </c>
      <c r="AF232" s="111">
        <f>IF(ISBLANK(L232),0,IF(ISNA(VLOOKUP(L232,'Form LTAHO Dropdowns (Hidden)'!$G$1:$G$23,1,FALSE)),1,0))</f>
        <v>0</v>
      </c>
      <c r="AG232" s="111">
        <f>IF(ISBLANK(P232),0,IF(ISNA(VLOOKUP(P232,'Form LTAHO Dropdowns (Hidden)'!$L$1:$L$5,1,FALSE)),1,0))</f>
        <v>0</v>
      </c>
      <c r="AH232" s="111" t="str">
        <f t="shared" si="39"/>
        <v/>
      </c>
      <c r="AI232" s="111">
        <f>IF(ISBLANK(AH232),0,IF(ISNA(VLOOKUP(AH232,'Form LTAHO Investigation'!$R:$R,1,FALSE)),1,0))</f>
        <v>0</v>
      </c>
    </row>
    <row r="233" spans="2:35" x14ac:dyDescent="0.25">
      <c r="B233" s="12"/>
      <c r="C233" s="12"/>
      <c r="D233" s="32"/>
      <c r="E233" s="35"/>
      <c r="F233" s="12"/>
      <c r="G233" s="12"/>
      <c r="H233" s="12"/>
      <c r="I233" s="12"/>
      <c r="J233" s="12"/>
      <c r="K233" s="12"/>
      <c r="L233" s="12"/>
      <c r="M233" s="12"/>
      <c r="N233" s="12"/>
      <c r="O233" s="36"/>
      <c r="P233" s="12"/>
      <c r="T233" s="120">
        <f t="shared" si="30"/>
        <v>0</v>
      </c>
      <c r="U233" s="120">
        <f t="shared" si="31"/>
        <v>0</v>
      </c>
      <c r="V233" s="120">
        <f t="shared" si="32"/>
        <v>0</v>
      </c>
      <c r="W233" s="120">
        <f t="shared" si="33"/>
        <v>0</v>
      </c>
      <c r="X233" s="120">
        <f t="shared" si="34"/>
        <v>0</v>
      </c>
      <c r="Y233" s="111">
        <f t="shared" si="35"/>
        <v>0</v>
      </c>
      <c r="Z233" s="111">
        <f t="shared" si="36"/>
        <v>0</v>
      </c>
      <c r="AA233" s="111">
        <f t="shared" si="37"/>
        <v>0</v>
      </c>
      <c r="AB233" s="111">
        <f t="shared" si="38"/>
        <v>0</v>
      </c>
      <c r="AC233" s="111">
        <f>IF(ISBLANK(B233),0,IF(ISNA(VLOOKUP(B233,'Form LTAHO General'!$B:$B,1,FALSE)),1,0))</f>
        <v>0</v>
      </c>
      <c r="AD233" s="111">
        <f>IF(ISBLANK(F233),0,IF(ISNA(VLOOKUP(F233,'Form LTAHO Dropdowns (Hidden)'!$E$1:$E$13,1,FALSE)),1,0))</f>
        <v>0</v>
      </c>
      <c r="AE233" s="111">
        <f>IF(ISBLANK(I233),0,IF(ISNA(VLOOKUP(I233,'Form LTAHO Dropdowns (Hidden)'!$F$1:$F$11,1,FALSE)),1,0))</f>
        <v>0</v>
      </c>
      <c r="AF233" s="111">
        <f>IF(ISBLANK(L233),0,IF(ISNA(VLOOKUP(L233,'Form LTAHO Dropdowns (Hidden)'!$G$1:$G$23,1,FALSE)),1,0))</f>
        <v>0</v>
      </c>
      <c r="AG233" s="111">
        <f>IF(ISBLANK(P233),0,IF(ISNA(VLOOKUP(P233,'Form LTAHO Dropdowns (Hidden)'!$L$1:$L$5,1,FALSE)),1,0))</f>
        <v>0</v>
      </c>
      <c r="AH233" s="111" t="str">
        <f t="shared" si="39"/>
        <v/>
      </c>
      <c r="AI233" s="111">
        <f>IF(ISBLANK(AH233),0,IF(ISNA(VLOOKUP(AH233,'Form LTAHO Investigation'!$R:$R,1,FALSE)),1,0))</f>
        <v>0</v>
      </c>
    </row>
    <row r="234" spans="2:35" x14ac:dyDescent="0.25">
      <c r="B234" s="12"/>
      <c r="C234" s="12"/>
      <c r="D234" s="32"/>
      <c r="E234" s="35"/>
      <c r="F234" s="12"/>
      <c r="G234" s="12"/>
      <c r="H234" s="12"/>
      <c r="I234" s="12"/>
      <c r="J234" s="12"/>
      <c r="K234" s="12"/>
      <c r="L234" s="12"/>
      <c r="M234" s="12"/>
      <c r="N234" s="12"/>
      <c r="O234" s="36"/>
      <c r="P234" s="12"/>
      <c r="T234" s="120">
        <f t="shared" si="30"/>
        <v>0</v>
      </c>
      <c r="U234" s="120">
        <f t="shared" si="31"/>
        <v>0</v>
      </c>
      <c r="V234" s="120">
        <f t="shared" si="32"/>
        <v>0</v>
      </c>
      <c r="W234" s="120">
        <f t="shared" si="33"/>
        <v>0</v>
      </c>
      <c r="X234" s="120">
        <f t="shared" si="34"/>
        <v>0</v>
      </c>
      <c r="Y234" s="111">
        <f t="shared" si="35"/>
        <v>0</v>
      </c>
      <c r="Z234" s="111">
        <f t="shared" si="36"/>
        <v>0</v>
      </c>
      <c r="AA234" s="111">
        <f t="shared" si="37"/>
        <v>0</v>
      </c>
      <c r="AB234" s="111">
        <f t="shared" si="38"/>
        <v>0</v>
      </c>
      <c r="AC234" s="111">
        <f>IF(ISBLANK(B234),0,IF(ISNA(VLOOKUP(B234,'Form LTAHO General'!$B:$B,1,FALSE)),1,0))</f>
        <v>0</v>
      </c>
      <c r="AD234" s="111">
        <f>IF(ISBLANK(F234),0,IF(ISNA(VLOOKUP(F234,'Form LTAHO Dropdowns (Hidden)'!$E$1:$E$13,1,FALSE)),1,0))</f>
        <v>0</v>
      </c>
      <c r="AE234" s="111">
        <f>IF(ISBLANK(I234),0,IF(ISNA(VLOOKUP(I234,'Form LTAHO Dropdowns (Hidden)'!$F$1:$F$11,1,FALSE)),1,0))</f>
        <v>0</v>
      </c>
      <c r="AF234" s="111">
        <f>IF(ISBLANK(L234),0,IF(ISNA(VLOOKUP(L234,'Form LTAHO Dropdowns (Hidden)'!$G$1:$G$23,1,FALSE)),1,0))</f>
        <v>0</v>
      </c>
      <c r="AG234" s="111">
        <f>IF(ISBLANK(P234),0,IF(ISNA(VLOOKUP(P234,'Form LTAHO Dropdowns (Hidden)'!$L$1:$L$5,1,FALSE)),1,0))</f>
        <v>0</v>
      </c>
      <c r="AH234" s="111" t="str">
        <f t="shared" si="39"/>
        <v/>
      </c>
      <c r="AI234" s="111">
        <f>IF(ISBLANK(AH234),0,IF(ISNA(VLOOKUP(AH234,'Form LTAHO Investigation'!$R:$R,1,FALSE)),1,0))</f>
        <v>0</v>
      </c>
    </row>
    <row r="235" spans="2:35" x14ac:dyDescent="0.25">
      <c r="B235" s="12"/>
      <c r="C235" s="12"/>
      <c r="D235" s="32"/>
      <c r="E235" s="35"/>
      <c r="F235" s="12"/>
      <c r="G235" s="12"/>
      <c r="H235" s="12"/>
      <c r="I235" s="12"/>
      <c r="J235" s="12"/>
      <c r="K235" s="12"/>
      <c r="L235" s="12"/>
      <c r="M235" s="12"/>
      <c r="N235" s="12"/>
      <c r="O235" s="36"/>
      <c r="P235" s="12"/>
      <c r="T235" s="120">
        <f t="shared" si="30"/>
        <v>0</v>
      </c>
      <c r="U235" s="120">
        <f t="shared" si="31"/>
        <v>0</v>
      </c>
      <c r="V235" s="120">
        <f t="shared" si="32"/>
        <v>0</v>
      </c>
      <c r="W235" s="120">
        <f t="shared" si="33"/>
        <v>0</v>
      </c>
      <c r="X235" s="120">
        <f t="shared" si="34"/>
        <v>0</v>
      </c>
      <c r="Y235" s="111">
        <f t="shared" si="35"/>
        <v>0</v>
      </c>
      <c r="Z235" s="111">
        <f t="shared" si="36"/>
        <v>0</v>
      </c>
      <c r="AA235" s="111">
        <f t="shared" si="37"/>
        <v>0</v>
      </c>
      <c r="AB235" s="111">
        <f t="shared" si="38"/>
        <v>0</v>
      </c>
      <c r="AC235" s="111">
        <f>IF(ISBLANK(B235),0,IF(ISNA(VLOOKUP(B235,'Form LTAHO General'!$B:$B,1,FALSE)),1,0))</f>
        <v>0</v>
      </c>
      <c r="AD235" s="111">
        <f>IF(ISBLANK(F235),0,IF(ISNA(VLOOKUP(F235,'Form LTAHO Dropdowns (Hidden)'!$E$1:$E$13,1,FALSE)),1,0))</f>
        <v>0</v>
      </c>
      <c r="AE235" s="111">
        <f>IF(ISBLANK(I235),0,IF(ISNA(VLOOKUP(I235,'Form LTAHO Dropdowns (Hidden)'!$F$1:$F$11,1,FALSE)),1,0))</f>
        <v>0</v>
      </c>
      <c r="AF235" s="111">
        <f>IF(ISBLANK(L235),0,IF(ISNA(VLOOKUP(L235,'Form LTAHO Dropdowns (Hidden)'!$G$1:$G$23,1,FALSE)),1,0))</f>
        <v>0</v>
      </c>
      <c r="AG235" s="111">
        <f>IF(ISBLANK(P235),0,IF(ISNA(VLOOKUP(P235,'Form LTAHO Dropdowns (Hidden)'!$L$1:$L$5,1,FALSE)),1,0))</f>
        <v>0</v>
      </c>
      <c r="AH235" s="111" t="str">
        <f t="shared" si="39"/>
        <v/>
      </c>
      <c r="AI235" s="111">
        <f>IF(ISBLANK(AH235),0,IF(ISNA(VLOOKUP(AH235,'Form LTAHO Investigation'!$R:$R,1,FALSE)),1,0))</f>
        <v>0</v>
      </c>
    </row>
    <row r="236" spans="2:35" x14ac:dyDescent="0.25">
      <c r="B236" s="12"/>
      <c r="C236" s="12"/>
      <c r="D236" s="32"/>
      <c r="E236" s="35"/>
      <c r="F236" s="12"/>
      <c r="G236" s="12"/>
      <c r="H236" s="12"/>
      <c r="I236" s="12"/>
      <c r="J236" s="12"/>
      <c r="K236" s="12"/>
      <c r="L236" s="12"/>
      <c r="M236" s="12"/>
      <c r="N236" s="12"/>
      <c r="O236" s="36"/>
      <c r="P236" s="12"/>
      <c r="T236" s="120">
        <f t="shared" si="30"/>
        <v>0</v>
      </c>
      <c r="U236" s="120">
        <f t="shared" si="31"/>
        <v>0</v>
      </c>
      <c r="V236" s="120">
        <f t="shared" si="32"/>
        <v>0</v>
      </c>
      <c r="W236" s="120">
        <f t="shared" si="33"/>
        <v>0</v>
      </c>
      <c r="X236" s="120">
        <f t="shared" si="34"/>
        <v>0</v>
      </c>
      <c r="Y236" s="111">
        <f t="shared" si="35"/>
        <v>0</v>
      </c>
      <c r="Z236" s="111">
        <f t="shared" si="36"/>
        <v>0</v>
      </c>
      <c r="AA236" s="111">
        <f t="shared" si="37"/>
        <v>0</v>
      </c>
      <c r="AB236" s="111">
        <f t="shared" si="38"/>
        <v>0</v>
      </c>
      <c r="AC236" s="111">
        <f>IF(ISBLANK(B236),0,IF(ISNA(VLOOKUP(B236,'Form LTAHO General'!$B:$B,1,FALSE)),1,0))</f>
        <v>0</v>
      </c>
      <c r="AD236" s="111">
        <f>IF(ISBLANK(F236),0,IF(ISNA(VLOOKUP(F236,'Form LTAHO Dropdowns (Hidden)'!$E$1:$E$13,1,FALSE)),1,0))</f>
        <v>0</v>
      </c>
      <c r="AE236" s="111">
        <f>IF(ISBLANK(I236),0,IF(ISNA(VLOOKUP(I236,'Form LTAHO Dropdowns (Hidden)'!$F$1:$F$11,1,FALSE)),1,0))</f>
        <v>0</v>
      </c>
      <c r="AF236" s="111">
        <f>IF(ISBLANK(L236),0,IF(ISNA(VLOOKUP(L236,'Form LTAHO Dropdowns (Hidden)'!$G$1:$G$23,1,FALSE)),1,0))</f>
        <v>0</v>
      </c>
      <c r="AG236" s="111">
        <f>IF(ISBLANK(P236),0,IF(ISNA(VLOOKUP(P236,'Form LTAHO Dropdowns (Hidden)'!$L$1:$L$5,1,FALSE)),1,0))</f>
        <v>0</v>
      </c>
      <c r="AH236" s="111" t="str">
        <f t="shared" si="39"/>
        <v/>
      </c>
      <c r="AI236" s="111">
        <f>IF(ISBLANK(AH236),0,IF(ISNA(VLOOKUP(AH236,'Form LTAHO Investigation'!$R:$R,1,FALSE)),1,0))</f>
        <v>0</v>
      </c>
    </row>
    <row r="237" spans="2:35" x14ac:dyDescent="0.25">
      <c r="B237" s="12"/>
      <c r="C237" s="12"/>
      <c r="D237" s="32"/>
      <c r="E237" s="35"/>
      <c r="F237" s="12"/>
      <c r="G237" s="12"/>
      <c r="H237" s="12"/>
      <c r="I237" s="12"/>
      <c r="J237" s="12"/>
      <c r="K237" s="12"/>
      <c r="L237" s="12"/>
      <c r="M237" s="12"/>
      <c r="N237" s="12"/>
      <c r="O237" s="36"/>
      <c r="P237" s="12"/>
      <c r="T237" s="120">
        <f t="shared" si="30"/>
        <v>0</v>
      </c>
      <c r="U237" s="120">
        <f t="shared" si="31"/>
        <v>0</v>
      </c>
      <c r="V237" s="120">
        <f t="shared" si="32"/>
        <v>0</v>
      </c>
      <c r="W237" s="120">
        <f t="shared" si="33"/>
        <v>0</v>
      </c>
      <c r="X237" s="120">
        <f t="shared" si="34"/>
        <v>0</v>
      </c>
      <c r="Y237" s="111">
        <f t="shared" si="35"/>
        <v>0</v>
      </c>
      <c r="Z237" s="111">
        <f t="shared" si="36"/>
        <v>0</v>
      </c>
      <c r="AA237" s="111">
        <f t="shared" si="37"/>
        <v>0</v>
      </c>
      <c r="AB237" s="111">
        <f t="shared" si="38"/>
        <v>0</v>
      </c>
      <c r="AC237" s="111">
        <f>IF(ISBLANK(B237),0,IF(ISNA(VLOOKUP(B237,'Form LTAHO General'!$B:$B,1,FALSE)),1,0))</f>
        <v>0</v>
      </c>
      <c r="AD237" s="111">
        <f>IF(ISBLANK(F237),0,IF(ISNA(VLOOKUP(F237,'Form LTAHO Dropdowns (Hidden)'!$E$1:$E$13,1,FALSE)),1,0))</f>
        <v>0</v>
      </c>
      <c r="AE237" s="111">
        <f>IF(ISBLANK(I237),0,IF(ISNA(VLOOKUP(I237,'Form LTAHO Dropdowns (Hidden)'!$F$1:$F$11,1,FALSE)),1,0))</f>
        <v>0</v>
      </c>
      <c r="AF237" s="111">
        <f>IF(ISBLANK(L237),0,IF(ISNA(VLOOKUP(L237,'Form LTAHO Dropdowns (Hidden)'!$G$1:$G$23,1,FALSE)),1,0))</f>
        <v>0</v>
      </c>
      <c r="AG237" s="111">
        <f>IF(ISBLANK(P237),0,IF(ISNA(VLOOKUP(P237,'Form LTAHO Dropdowns (Hidden)'!$L$1:$L$5,1,FALSE)),1,0))</f>
        <v>0</v>
      </c>
      <c r="AH237" s="111" t="str">
        <f t="shared" si="39"/>
        <v/>
      </c>
      <c r="AI237" s="111">
        <f>IF(ISBLANK(AH237),0,IF(ISNA(VLOOKUP(AH237,'Form LTAHO Investigation'!$R:$R,1,FALSE)),1,0))</f>
        <v>0</v>
      </c>
    </row>
    <row r="238" spans="2:35" x14ac:dyDescent="0.25">
      <c r="B238" s="12"/>
      <c r="C238" s="12"/>
      <c r="D238" s="32"/>
      <c r="E238" s="35"/>
      <c r="F238" s="12"/>
      <c r="G238" s="12"/>
      <c r="H238" s="12"/>
      <c r="I238" s="12"/>
      <c r="J238" s="12"/>
      <c r="K238" s="12"/>
      <c r="L238" s="12"/>
      <c r="M238" s="12"/>
      <c r="N238" s="12"/>
      <c r="O238" s="36"/>
      <c r="P238" s="12"/>
      <c r="T238" s="120">
        <f t="shared" si="30"/>
        <v>0</v>
      </c>
      <c r="U238" s="120">
        <f t="shared" si="31"/>
        <v>0</v>
      </c>
      <c r="V238" s="120">
        <f t="shared" si="32"/>
        <v>0</v>
      </c>
      <c r="W238" s="120">
        <f t="shared" si="33"/>
        <v>0</v>
      </c>
      <c r="X238" s="120">
        <f t="shared" si="34"/>
        <v>0</v>
      </c>
      <c r="Y238" s="111">
        <f t="shared" si="35"/>
        <v>0</v>
      </c>
      <c r="Z238" s="111">
        <f t="shared" si="36"/>
        <v>0</v>
      </c>
      <c r="AA238" s="111">
        <f t="shared" si="37"/>
        <v>0</v>
      </c>
      <c r="AB238" s="111">
        <f t="shared" si="38"/>
        <v>0</v>
      </c>
      <c r="AC238" s="111">
        <f>IF(ISBLANK(B238),0,IF(ISNA(VLOOKUP(B238,'Form LTAHO General'!$B:$B,1,FALSE)),1,0))</f>
        <v>0</v>
      </c>
      <c r="AD238" s="111">
        <f>IF(ISBLANK(F238),0,IF(ISNA(VLOOKUP(F238,'Form LTAHO Dropdowns (Hidden)'!$E$1:$E$13,1,FALSE)),1,0))</f>
        <v>0</v>
      </c>
      <c r="AE238" s="111">
        <f>IF(ISBLANK(I238),0,IF(ISNA(VLOOKUP(I238,'Form LTAHO Dropdowns (Hidden)'!$F$1:$F$11,1,FALSE)),1,0))</f>
        <v>0</v>
      </c>
      <c r="AF238" s="111">
        <f>IF(ISBLANK(L238),0,IF(ISNA(VLOOKUP(L238,'Form LTAHO Dropdowns (Hidden)'!$G$1:$G$23,1,FALSE)),1,0))</f>
        <v>0</v>
      </c>
      <c r="AG238" s="111">
        <f>IF(ISBLANK(P238),0,IF(ISNA(VLOOKUP(P238,'Form LTAHO Dropdowns (Hidden)'!$L$1:$L$5,1,FALSE)),1,0))</f>
        <v>0</v>
      </c>
      <c r="AH238" s="111" t="str">
        <f t="shared" si="39"/>
        <v/>
      </c>
      <c r="AI238" s="111">
        <f>IF(ISBLANK(AH238),0,IF(ISNA(VLOOKUP(AH238,'Form LTAHO Investigation'!$R:$R,1,FALSE)),1,0))</f>
        <v>0</v>
      </c>
    </row>
    <row r="239" spans="2:35" x14ac:dyDescent="0.25">
      <c r="B239" s="12"/>
      <c r="C239" s="12"/>
      <c r="D239" s="32"/>
      <c r="E239" s="35"/>
      <c r="F239" s="12"/>
      <c r="G239" s="12"/>
      <c r="H239" s="12"/>
      <c r="I239" s="12"/>
      <c r="J239" s="12"/>
      <c r="K239" s="12"/>
      <c r="L239" s="12"/>
      <c r="M239" s="12"/>
      <c r="N239" s="12"/>
      <c r="O239" s="36"/>
      <c r="P239" s="12"/>
      <c r="T239" s="120">
        <f t="shared" si="30"/>
        <v>0</v>
      </c>
      <c r="U239" s="120">
        <f t="shared" si="31"/>
        <v>0</v>
      </c>
      <c r="V239" s="120">
        <f t="shared" si="32"/>
        <v>0</v>
      </c>
      <c r="W239" s="120">
        <f t="shared" si="33"/>
        <v>0</v>
      </c>
      <c r="X239" s="120">
        <f t="shared" si="34"/>
        <v>0</v>
      </c>
      <c r="Y239" s="111">
        <f t="shared" si="35"/>
        <v>0</v>
      </c>
      <c r="Z239" s="111">
        <f t="shared" si="36"/>
        <v>0</v>
      </c>
      <c r="AA239" s="111">
        <f t="shared" si="37"/>
        <v>0</v>
      </c>
      <c r="AB239" s="111">
        <f t="shared" si="38"/>
        <v>0</v>
      </c>
      <c r="AC239" s="111">
        <f>IF(ISBLANK(B239),0,IF(ISNA(VLOOKUP(B239,'Form LTAHO General'!$B:$B,1,FALSE)),1,0))</f>
        <v>0</v>
      </c>
      <c r="AD239" s="111">
        <f>IF(ISBLANK(F239),0,IF(ISNA(VLOOKUP(F239,'Form LTAHO Dropdowns (Hidden)'!$E$1:$E$13,1,FALSE)),1,0))</f>
        <v>0</v>
      </c>
      <c r="AE239" s="111">
        <f>IF(ISBLANK(I239),0,IF(ISNA(VLOOKUP(I239,'Form LTAHO Dropdowns (Hidden)'!$F$1:$F$11,1,FALSE)),1,0))</f>
        <v>0</v>
      </c>
      <c r="AF239" s="111">
        <f>IF(ISBLANK(L239),0,IF(ISNA(VLOOKUP(L239,'Form LTAHO Dropdowns (Hidden)'!$G$1:$G$23,1,FALSE)),1,0))</f>
        <v>0</v>
      </c>
      <c r="AG239" s="111">
        <f>IF(ISBLANK(P239),0,IF(ISNA(VLOOKUP(P239,'Form LTAHO Dropdowns (Hidden)'!$L$1:$L$5,1,FALSE)),1,0))</f>
        <v>0</v>
      </c>
      <c r="AH239" s="111" t="str">
        <f t="shared" si="39"/>
        <v/>
      </c>
      <c r="AI239" s="111">
        <f>IF(ISBLANK(AH239),0,IF(ISNA(VLOOKUP(AH239,'Form LTAHO Investigation'!$R:$R,1,FALSE)),1,0))</f>
        <v>0</v>
      </c>
    </row>
    <row r="240" spans="2:35" x14ac:dyDescent="0.25">
      <c r="B240" s="12"/>
      <c r="C240" s="12"/>
      <c r="D240" s="32"/>
      <c r="E240" s="35"/>
      <c r="F240" s="12"/>
      <c r="G240" s="12"/>
      <c r="H240" s="12"/>
      <c r="I240" s="12"/>
      <c r="J240" s="12"/>
      <c r="K240" s="12"/>
      <c r="L240" s="12"/>
      <c r="M240" s="12"/>
      <c r="N240" s="12"/>
      <c r="O240" s="36"/>
      <c r="P240" s="12"/>
      <c r="T240" s="120">
        <f t="shared" si="30"/>
        <v>0</v>
      </c>
      <c r="U240" s="120">
        <f t="shared" si="31"/>
        <v>0</v>
      </c>
      <c r="V240" s="120">
        <f t="shared" si="32"/>
        <v>0</v>
      </c>
      <c r="W240" s="120">
        <f t="shared" si="33"/>
        <v>0</v>
      </c>
      <c r="X240" s="120">
        <f t="shared" si="34"/>
        <v>0</v>
      </c>
      <c r="Y240" s="111">
        <f t="shared" si="35"/>
        <v>0</v>
      </c>
      <c r="Z240" s="111">
        <f t="shared" si="36"/>
        <v>0</v>
      </c>
      <c r="AA240" s="111">
        <f t="shared" si="37"/>
        <v>0</v>
      </c>
      <c r="AB240" s="111">
        <f t="shared" si="38"/>
        <v>0</v>
      </c>
      <c r="AC240" s="111">
        <f>IF(ISBLANK(B240),0,IF(ISNA(VLOOKUP(B240,'Form LTAHO General'!$B:$B,1,FALSE)),1,0))</f>
        <v>0</v>
      </c>
      <c r="AD240" s="111">
        <f>IF(ISBLANK(F240),0,IF(ISNA(VLOOKUP(F240,'Form LTAHO Dropdowns (Hidden)'!$E$1:$E$13,1,FALSE)),1,0))</f>
        <v>0</v>
      </c>
      <c r="AE240" s="111">
        <f>IF(ISBLANK(I240),0,IF(ISNA(VLOOKUP(I240,'Form LTAHO Dropdowns (Hidden)'!$F$1:$F$11,1,FALSE)),1,0))</f>
        <v>0</v>
      </c>
      <c r="AF240" s="111">
        <f>IF(ISBLANK(L240),0,IF(ISNA(VLOOKUP(L240,'Form LTAHO Dropdowns (Hidden)'!$G$1:$G$23,1,FALSE)),1,0))</f>
        <v>0</v>
      </c>
      <c r="AG240" s="111">
        <f>IF(ISBLANK(P240),0,IF(ISNA(VLOOKUP(P240,'Form LTAHO Dropdowns (Hidden)'!$L$1:$L$5,1,FALSE)),1,0))</f>
        <v>0</v>
      </c>
      <c r="AH240" s="111" t="str">
        <f t="shared" si="39"/>
        <v/>
      </c>
      <c r="AI240" s="111">
        <f>IF(ISBLANK(AH240),0,IF(ISNA(VLOOKUP(AH240,'Form LTAHO Investigation'!$R:$R,1,FALSE)),1,0))</f>
        <v>0</v>
      </c>
    </row>
    <row r="241" spans="2:35" x14ac:dyDescent="0.25">
      <c r="B241" s="12"/>
      <c r="C241" s="12"/>
      <c r="D241" s="32"/>
      <c r="E241" s="35"/>
      <c r="F241" s="12"/>
      <c r="G241" s="12"/>
      <c r="H241" s="12"/>
      <c r="I241" s="12"/>
      <c r="J241" s="12"/>
      <c r="K241" s="12"/>
      <c r="L241" s="12"/>
      <c r="M241" s="12"/>
      <c r="N241" s="12"/>
      <c r="O241" s="36"/>
      <c r="P241" s="12"/>
      <c r="T241" s="120">
        <f t="shared" si="30"/>
        <v>0</v>
      </c>
      <c r="U241" s="120">
        <f t="shared" si="31"/>
        <v>0</v>
      </c>
      <c r="V241" s="120">
        <f t="shared" si="32"/>
        <v>0</v>
      </c>
      <c r="W241" s="120">
        <f t="shared" si="33"/>
        <v>0</v>
      </c>
      <c r="X241" s="120">
        <f t="shared" si="34"/>
        <v>0</v>
      </c>
      <c r="Y241" s="111">
        <f t="shared" si="35"/>
        <v>0</v>
      </c>
      <c r="Z241" s="111">
        <f t="shared" si="36"/>
        <v>0</v>
      </c>
      <c r="AA241" s="111">
        <f t="shared" si="37"/>
        <v>0</v>
      </c>
      <c r="AB241" s="111">
        <f t="shared" si="38"/>
        <v>0</v>
      </c>
      <c r="AC241" s="111">
        <f>IF(ISBLANK(B241),0,IF(ISNA(VLOOKUP(B241,'Form LTAHO General'!$B:$B,1,FALSE)),1,0))</f>
        <v>0</v>
      </c>
      <c r="AD241" s="111">
        <f>IF(ISBLANK(F241),0,IF(ISNA(VLOOKUP(F241,'Form LTAHO Dropdowns (Hidden)'!$E$1:$E$13,1,FALSE)),1,0))</f>
        <v>0</v>
      </c>
      <c r="AE241" s="111">
        <f>IF(ISBLANK(I241),0,IF(ISNA(VLOOKUP(I241,'Form LTAHO Dropdowns (Hidden)'!$F$1:$F$11,1,FALSE)),1,0))</f>
        <v>0</v>
      </c>
      <c r="AF241" s="111">
        <f>IF(ISBLANK(L241),0,IF(ISNA(VLOOKUP(L241,'Form LTAHO Dropdowns (Hidden)'!$G$1:$G$23,1,FALSE)),1,0))</f>
        <v>0</v>
      </c>
      <c r="AG241" s="111">
        <f>IF(ISBLANK(P241),0,IF(ISNA(VLOOKUP(P241,'Form LTAHO Dropdowns (Hidden)'!$L$1:$L$5,1,FALSE)),1,0))</f>
        <v>0</v>
      </c>
      <c r="AH241" s="111" t="str">
        <f t="shared" si="39"/>
        <v/>
      </c>
      <c r="AI241" s="111">
        <f>IF(ISBLANK(AH241),0,IF(ISNA(VLOOKUP(AH241,'Form LTAHO Investigation'!$R:$R,1,FALSE)),1,0))</f>
        <v>0</v>
      </c>
    </row>
    <row r="242" spans="2:35" x14ac:dyDescent="0.25">
      <c r="B242" s="12"/>
      <c r="C242" s="12"/>
      <c r="D242" s="32"/>
      <c r="E242" s="35"/>
      <c r="F242" s="12"/>
      <c r="G242" s="12"/>
      <c r="H242" s="12"/>
      <c r="I242" s="12"/>
      <c r="J242" s="12"/>
      <c r="K242" s="12"/>
      <c r="L242" s="12"/>
      <c r="M242" s="12"/>
      <c r="N242" s="12"/>
      <c r="O242" s="36"/>
      <c r="P242" s="12"/>
      <c r="T242" s="120">
        <f t="shared" si="30"/>
        <v>0</v>
      </c>
      <c r="U242" s="120">
        <f t="shared" si="31"/>
        <v>0</v>
      </c>
      <c r="V242" s="120">
        <f t="shared" si="32"/>
        <v>0</v>
      </c>
      <c r="W242" s="120">
        <f t="shared" si="33"/>
        <v>0</v>
      </c>
      <c r="X242" s="120">
        <f t="shared" si="34"/>
        <v>0</v>
      </c>
      <c r="Y242" s="111">
        <f t="shared" si="35"/>
        <v>0</v>
      </c>
      <c r="Z242" s="111">
        <f t="shared" si="36"/>
        <v>0</v>
      </c>
      <c r="AA242" s="111">
        <f t="shared" si="37"/>
        <v>0</v>
      </c>
      <c r="AB242" s="111">
        <f t="shared" si="38"/>
        <v>0</v>
      </c>
      <c r="AC242" s="111">
        <f>IF(ISBLANK(B242),0,IF(ISNA(VLOOKUP(B242,'Form LTAHO General'!$B:$B,1,FALSE)),1,0))</f>
        <v>0</v>
      </c>
      <c r="AD242" s="111">
        <f>IF(ISBLANK(F242),0,IF(ISNA(VLOOKUP(F242,'Form LTAHO Dropdowns (Hidden)'!$E$1:$E$13,1,FALSE)),1,0))</f>
        <v>0</v>
      </c>
      <c r="AE242" s="111">
        <f>IF(ISBLANK(I242),0,IF(ISNA(VLOOKUP(I242,'Form LTAHO Dropdowns (Hidden)'!$F$1:$F$11,1,FALSE)),1,0))</f>
        <v>0</v>
      </c>
      <c r="AF242" s="111">
        <f>IF(ISBLANK(L242),0,IF(ISNA(VLOOKUP(L242,'Form LTAHO Dropdowns (Hidden)'!$G$1:$G$23,1,FALSE)),1,0))</f>
        <v>0</v>
      </c>
      <c r="AG242" s="111">
        <f>IF(ISBLANK(P242),0,IF(ISNA(VLOOKUP(P242,'Form LTAHO Dropdowns (Hidden)'!$L$1:$L$5,1,FALSE)),1,0))</f>
        <v>0</v>
      </c>
      <c r="AH242" s="111" t="str">
        <f t="shared" si="39"/>
        <v/>
      </c>
      <c r="AI242" s="111">
        <f>IF(ISBLANK(AH242),0,IF(ISNA(VLOOKUP(AH242,'Form LTAHO Investigation'!$R:$R,1,FALSE)),1,0))</f>
        <v>0</v>
      </c>
    </row>
    <row r="243" spans="2:35" x14ac:dyDescent="0.25">
      <c r="B243" s="12"/>
      <c r="C243" s="12"/>
      <c r="D243" s="32"/>
      <c r="E243" s="35"/>
      <c r="F243" s="12"/>
      <c r="G243" s="12"/>
      <c r="H243" s="12"/>
      <c r="I243" s="12"/>
      <c r="J243" s="12"/>
      <c r="K243" s="12"/>
      <c r="L243" s="12"/>
      <c r="M243" s="12"/>
      <c r="N243" s="12"/>
      <c r="O243" s="36"/>
      <c r="P243" s="12"/>
      <c r="T243" s="120">
        <f t="shared" si="30"/>
        <v>0</v>
      </c>
      <c r="U243" s="120">
        <f t="shared" si="31"/>
        <v>0</v>
      </c>
      <c r="V243" s="120">
        <f t="shared" si="32"/>
        <v>0</v>
      </c>
      <c r="W243" s="120">
        <f t="shared" si="33"/>
        <v>0</v>
      </c>
      <c r="X243" s="120">
        <f t="shared" si="34"/>
        <v>0</v>
      </c>
      <c r="Y243" s="111">
        <f t="shared" si="35"/>
        <v>0</v>
      </c>
      <c r="Z243" s="111">
        <f t="shared" si="36"/>
        <v>0</v>
      </c>
      <c r="AA243" s="111">
        <f t="shared" si="37"/>
        <v>0</v>
      </c>
      <c r="AB243" s="111">
        <f t="shared" si="38"/>
        <v>0</v>
      </c>
      <c r="AC243" s="111">
        <f>IF(ISBLANK(B243),0,IF(ISNA(VLOOKUP(B243,'Form LTAHO General'!$B:$B,1,FALSE)),1,0))</f>
        <v>0</v>
      </c>
      <c r="AD243" s="111">
        <f>IF(ISBLANK(F243),0,IF(ISNA(VLOOKUP(F243,'Form LTAHO Dropdowns (Hidden)'!$E$1:$E$13,1,FALSE)),1,0))</f>
        <v>0</v>
      </c>
      <c r="AE243" s="111">
        <f>IF(ISBLANK(I243),0,IF(ISNA(VLOOKUP(I243,'Form LTAHO Dropdowns (Hidden)'!$F$1:$F$11,1,FALSE)),1,0))</f>
        <v>0</v>
      </c>
      <c r="AF243" s="111">
        <f>IF(ISBLANK(L243),0,IF(ISNA(VLOOKUP(L243,'Form LTAHO Dropdowns (Hidden)'!$G$1:$G$23,1,FALSE)),1,0))</f>
        <v>0</v>
      </c>
      <c r="AG243" s="111">
        <f>IF(ISBLANK(P243),0,IF(ISNA(VLOOKUP(P243,'Form LTAHO Dropdowns (Hidden)'!$L$1:$L$5,1,FALSE)),1,0))</f>
        <v>0</v>
      </c>
      <c r="AH243" s="111" t="str">
        <f t="shared" si="39"/>
        <v/>
      </c>
      <c r="AI243" s="111">
        <f>IF(ISBLANK(AH243),0,IF(ISNA(VLOOKUP(AH243,'Form LTAHO Investigation'!$R:$R,1,FALSE)),1,0))</f>
        <v>0</v>
      </c>
    </row>
    <row r="244" spans="2:35" x14ac:dyDescent="0.25">
      <c r="B244" s="12"/>
      <c r="C244" s="12"/>
      <c r="D244" s="32"/>
      <c r="E244" s="35"/>
      <c r="F244" s="12"/>
      <c r="G244" s="12"/>
      <c r="H244" s="12"/>
      <c r="I244" s="12"/>
      <c r="J244" s="12"/>
      <c r="K244" s="12"/>
      <c r="L244" s="12"/>
      <c r="M244" s="12"/>
      <c r="N244" s="12"/>
      <c r="O244" s="36"/>
      <c r="P244" s="12"/>
      <c r="T244" s="120">
        <f t="shared" si="30"/>
        <v>0</v>
      </c>
      <c r="U244" s="120">
        <f t="shared" si="31"/>
        <v>0</v>
      </c>
      <c r="V244" s="120">
        <f t="shared" si="32"/>
        <v>0</v>
      </c>
      <c r="W244" s="120">
        <f t="shared" si="33"/>
        <v>0</v>
      </c>
      <c r="X244" s="120">
        <f t="shared" si="34"/>
        <v>0</v>
      </c>
      <c r="Y244" s="111">
        <f t="shared" si="35"/>
        <v>0</v>
      </c>
      <c r="Z244" s="111">
        <f t="shared" si="36"/>
        <v>0</v>
      </c>
      <c r="AA244" s="111">
        <f t="shared" si="37"/>
        <v>0</v>
      </c>
      <c r="AB244" s="111">
        <f t="shared" si="38"/>
        <v>0</v>
      </c>
      <c r="AC244" s="111">
        <f>IF(ISBLANK(B244),0,IF(ISNA(VLOOKUP(B244,'Form LTAHO General'!$B:$B,1,FALSE)),1,0))</f>
        <v>0</v>
      </c>
      <c r="AD244" s="111">
        <f>IF(ISBLANK(F244),0,IF(ISNA(VLOOKUP(F244,'Form LTAHO Dropdowns (Hidden)'!$E$1:$E$13,1,FALSE)),1,0))</f>
        <v>0</v>
      </c>
      <c r="AE244" s="111">
        <f>IF(ISBLANK(I244),0,IF(ISNA(VLOOKUP(I244,'Form LTAHO Dropdowns (Hidden)'!$F$1:$F$11,1,FALSE)),1,0))</f>
        <v>0</v>
      </c>
      <c r="AF244" s="111">
        <f>IF(ISBLANK(L244),0,IF(ISNA(VLOOKUP(L244,'Form LTAHO Dropdowns (Hidden)'!$G$1:$G$23,1,FALSE)),1,0))</f>
        <v>0</v>
      </c>
      <c r="AG244" s="111">
        <f>IF(ISBLANK(P244),0,IF(ISNA(VLOOKUP(P244,'Form LTAHO Dropdowns (Hidden)'!$L$1:$L$5,1,FALSE)),1,0))</f>
        <v>0</v>
      </c>
      <c r="AH244" s="111" t="str">
        <f t="shared" si="39"/>
        <v/>
      </c>
      <c r="AI244" s="111">
        <f>IF(ISBLANK(AH244),0,IF(ISNA(VLOOKUP(AH244,'Form LTAHO Investigation'!$R:$R,1,FALSE)),1,0))</f>
        <v>0</v>
      </c>
    </row>
    <row r="245" spans="2:35" x14ac:dyDescent="0.25">
      <c r="B245" s="12"/>
      <c r="C245" s="12"/>
      <c r="D245" s="32"/>
      <c r="E245" s="35"/>
      <c r="F245" s="12"/>
      <c r="G245" s="12"/>
      <c r="H245" s="12"/>
      <c r="I245" s="12"/>
      <c r="J245" s="12"/>
      <c r="K245" s="12"/>
      <c r="L245" s="12"/>
      <c r="M245" s="12"/>
      <c r="N245" s="12"/>
      <c r="O245" s="36"/>
      <c r="P245" s="12"/>
      <c r="T245" s="120">
        <f t="shared" si="30"/>
        <v>0</v>
      </c>
      <c r="U245" s="120">
        <f t="shared" si="31"/>
        <v>0</v>
      </c>
      <c r="V245" s="120">
        <f t="shared" si="32"/>
        <v>0</v>
      </c>
      <c r="W245" s="120">
        <f t="shared" si="33"/>
        <v>0</v>
      </c>
      <c r="X245" s="120">
        <f t="shared" si="34"/>
        <v>0</v>
      </c>
      <c r="Y245" s="111">
        <f t="shared" si="35"/>
        <v>0</v>
      </c>
      <c r="Z245" s="111">
        <f t="shared" si="36"/>
        <v>0</v>
      </c>
      <c r="AA245" s="111">
        <f t="shared" si="37"/>
        <v>0</v>
      </c>
      <c r="AB245" s="111">
        <f t="shared" si="38"/>
        <v>0</v>
      </c>
      <c r="AC245" s="111">
        <f>IF(ISBLANK(B245),0,IF(ISNA(VLOOKUP(B245,'Form LTAHO General'!$B:$B,1,FALSE)),1,0))</f>
        <v>0</v>
      </c>
      <c r="AD245" s="111">
        <f>IF(ISBLANK(F245),0,IF(ISNA(VLOOKUP(F245,'Form LTAHO Dropdowns (Hidden)'!$E$1:$E$13,1,FALSE)),1,0))</f>
        <v>0</v>
      </c>
      <c r="AE245" s="111">
        <f>IF(ISBLANK(I245),0,IF(ISNA(VLOOKUP(I245,'Form LTAHO Dropdowns (Hidden)'!$F$1:$F$11,1,FALSE)),1,0))</f>
        <v>0</v>
      </c>
      <c r="AF245" s="111">
        <f>IF(ISBLANK(L245),0,IF(ISNA(VLOOKUP(L245,'Form LTAHO Dropdowns (Hidden)'!$G$1:$G$23,1,FALSE)),1,0))</f>
        <v>0</v>
      </c>
      <c r="AG245" s="111">
        <f>IF(ISBLANK(P245),0,IF(ISNA(VLOOKUP(P245,'Form LTAHO Dropdowns (Hidden)'!$L$1:$L$5,1,FALSE)),1,0))</f>
        <v>0</v>
      </c>
      <c r="AH245" s="111" t="str">
        <f t="shared" si="39"/>
        <v/>
      </c>
      <c r="AI245" s="111">
        <f>IF(ISBLANK(AH245),0,IF(ISNA(VLOOKUP(AH245,'Form LTAHO Investigation'!$R:$R,1,FALSE)),1,0))</f>
        <v>0</v>
      </c>
    </row>
    <row r="246" spans="2:35" x14ac:dyDescent="0.25">
      <c r="B246" s="12"/>
      <c r="C246" s="12"/>
      <c r="D246" s="32"/>
      <c r="E246" s="35"/>
      <c r="F246" s="12"/>
      <c r="G246" s="12"/>
      <c r="H246" s="12"/>
      <c r="I246" s="12"/>
      <c r="J246" s="12"/>
      <c r="K246" s="12"/>
      <c r="L246" s="12"/>
      <c r="M246" s="12"/>
      <c r="N246" s="12"/>
      <c r="O246" s="36"/>
      <c r="P246" s="12"/>
      <c r="T246" s="120">
        <f t="shared" si="30"/>
        <v>0</v>
      </c>
      <c r="U246" s="120">
        <f t="shared" si="31"/>
        <v>0</v>
      </c>
      <c r="V246" s="120">
        <f t="shared" si="32"/>
        <v>0</v>
      </c>
      <c r="W246" s="120">
        <f t="shared" si="33"/>
        <v>0</v>
      </c>
      <c r="X246" s="120">
        <f t="shared" si="34"/>
        <v>0</v>
      </c>
      <c r="Y246" s="111">
        <f t="shared" si="35"/>
        <v>0</v>
      </c>
      <c r="Z246" s="111">
        <f t="shared" si="36"/>
        <v>0</v>
      </c>
      <c r="AA246" s="111">
        <f t="shared" si="37"/>
        <v>0</v>
      </c>
      <c r="AB246" s="111">
        <f t="shared" si="38"/>
        <v>0</v>
      </c>
      <c r="AC246" s="111">
        <f>IF(ISBLANK(B246),0,IF(ISNA(VLOOKUP(B246,'Form LTAHO General'!$B:$B,1,FALSE)),1,0))</f>
        <v>0</v>
      </c>
      <c r="AD246" s="111">
        <f>IF(ISBLANK(F246),0,IF(ISNA(VLOOKUP(F246,'Form LTAHO Dropdowns (Hidden)'!$E$1:$E$13,1,FALSE)),1,0))</f>
        <v>0</v>
      </c>
      <c r="AE246" s="111">
        <f>IF(ISBLANK(I246),0,IF(ISNA(VLOOKUP(I246,'Form LTAHO Dropdowns (Hidden)'!$F$1:$F$11,1,FALSE)),1,0))</f>
        <v>0</v>
      </c>
      <c r="AF246" s="111">
        <f>IF(ISBLANK(L246),0,IF(ISNA(VLOOKUP(L246,'Form LTAHO Dropdowns (Hidden)'!$G$1:$G$23,1,FALSE)),1,0))</f>
        <v>0</v>
      </c>
      <c r="AG246" s="111">
        <f>IF(ISBLANK(P246),0,IF(ISNA(VLOOKUP(P246,'Form LTAHO Dropdowns (Hidden)'!$L$1:$L$5,1,FALSE)),1,0))</f>
        <v>0</v>
      </c>
      <c r="AH246" s="111" t="str">
        <f t="shared" si="39"/>
        <v/>
      </c>
      <c r="AI246" s="111">
        <f>IF(ISBLANK(AH246),0,IF(ISNA(VLOOKUP(AH246,'Form LTAHO Investigation'!$R:$R,1,FALSE)),1,0))</f>
        <v>0</v>
      </c>
    </row>
    <row r="247" spans="2:35" x14ac:dyDescent="0.25">
      <c r="B247" s="12"/>
      <c r="C247" s="12"/>
      <c r="D247" s="32"/>
      <c r="E247" s="35"/>
      <c r="F247" s="12"/>
      <c r="G247" s="12"/>
      <c r="H247" s="12"/>
      <c r="I247" s="12"/>
      <c r="J247" s="12"/>
      <c r="K247" s="12"/>
      <c r="L247" s="12"/>
      <c r="M247" s="12"/>
      <c r="N247" s="12"/>
      <c r="O247" s="36"/>
      <c r="P247" s="12"/>
      <c r="T247" s="120">
        <f t="shared" si="30"/>
        <v>0</v>
      </c>
      <c r="U247" s="120">
        <f t="shared" si="31"/>
        <v>0</v>
      </c>
      <c r="V247" s="120">
        <f t="shared" si="32"/>
        <v>0</v>
      </c>
      <c r="W247" s="120">
        <f t="shared" si="33"/>
        <v>0</v>
      </c>
      <c r="X247" s="120">
        <f t="shared" si="34"/>
        <v>0</v>
      </c>
      <c r="Y247" s="111">
        <f t="shared" si="35"/>
        <v>0</v>
      </c>
      <c r="Z247" s="111">
        <f t="shared" si="36"/>
        <v>0</v>
      </c>
      <c r="AA247" s="111">
        <f t="shared" si="37"/>
        <v>0</v>
      </c>
      <c r="AB247" s="111">
        <f t="shared" si="38"/>
        <v>0</v>
      </c>
      <c r="AC247" s="111">
        <f>IF(ISBLANK(B247),0,IF(ISNA(VLOOKUP(B247,'Form LTAHO General'!$B:$B,1,FALSE)),1,0))</f>
        <v>0</v>
      </c>
      <c r="AD247" s="111">
        <f>IF(ISBLANK(F247),0,IF(ISNA(VLOOKUP(F247,'Form LTAHO Dropdowns (Hidden)'!$E$1:$E$13,1,FALSE)),1,0))</f>
        <v>0</v>
      </c>
      <c r="AE247" s="111">
        <f>IF(ISBLANK(I247),0,IF(ISNA(VLOOKUP(I247,'Form LTAHO Dropdowns (Hidden)'!$F$1:$F$11,1,FALSE)),1,0))</f>
        <v>0</v>
      </c>
      <c r="AF247" s="111">
        <f>IF(ISBLANK(L247),0,IF(ISNA(VLOOKUP(L247,'Form LTAHO Dropdowns (Hidden)'!$G$1:$G$23,1,FALSE)),1,0))</f>
        <v>0</v>
      </c>
      <c r="AG247" s="111">
        <f>IF(ISBLANK(P247),0,IF(ISNA(VLOOKUP(P247,'Form LTAHO Dropdowns (Hidden)'!$L$1:$L$5,1,FALSE)),1,0))</f>
        <v>0</v>
      </c>
      <c r="AH247" s="111" t="str">
        <f t="shared" si="39"/>
        <v/>
      </c>
      <c r="AI247" s="111">
        <f>IF(ISBLANK(AH247),0,IF(ISNA(VLOOKUP(AH247,'Form LTAHO Investigation'!$R:$R,1,FALSE)),1,0))</f>
        <v>0</v>
      </c>
    </row>
    <row r="248" spans="2:35" x14ac:dyDescent="0.25">
      <c r="B248" s="12"/>
      <c r="C248" s="12"/>
      <c r="D248" s="32"/>
      <c r="E248" s="35"/>
      <c r="F248" s="12"/>
      <c r="G248" s="12"/>
      <c r="H248" s="12"/>
      <c r="I248" s="12"/>
      <c r="J248" s="12"/>
      <c r="K248" s="12"/>
      <c r="L248" s="12"/>
      <c r="M248" s="12"/>
      <c r="N248" s="12"/>
      <c r="O248" s="36"/>
      <c r="P248" s="12"/>
      <c r="T248" s="120">
        <f t="shared" si="30"/>
        <v>0</v>
      </c>
      <c r="U248" s="120">
        <f t="shared" si="31"/>
        <v>0</v>
      </c>
      <c r="V248" s="120">
        <f t="shared" si="32"/>
        <v>0</v>
      </c>
      <c r="W248" s="120">
        <f t="shared" si="33"/>
        <v>0</v>
      </c>
      <c r="X248" s="120">
        <f t="shared" si="34"/>
        <v>0</v>
      </c>
      <c r="Y248" s="111">
        <f t="shared" si="35"/>
        <v>0</v>
      </c>
      <c r="Z248" s="111">
        <f t="shared" si="36"/>
        <v>0</v>
      </c>
      <c r="AA248" s="111">
        <f t="shared" si="37"/>
        <v>0</v>
      </c>
      <c r="AB248" s="111">
        <f t="shared" si="38"/>
        <v>0</v>
      </c>
      <c r="AC248" s="111">
        <f>IF(ISBLANK(B248),0,IF(ISNA(VLOOKUP(B248,'Form LTAHO General'!$B:$B,1,FALSE)),1,0))</f>
        <v>0</v>
      </c>
      <c r="AD248" s="111">
        <f>IF(ISBLANK(F248),0,IF(ISNA(VLOOKUP(F248,'Form LTAHO Dropdowns (Hidden)'!$E$1:$E$13,1,FALSE)),1,0))</f>
        <v>0</v>
      </c>
      <c r="AE248" s="111">
        <f>IF(ISBLANK(I248),0,IF(ISNA(VLOOKUP(I248,'Form LTAHO Dropdowns (Hidden)'!$F$1:$F$11,1,FALSE)),1,0))</f>
        <v>0</v>
      </c>
      <c r="AF248" s="111">
        <f>IF(ISBLANK(L248),0,IF(ISNA(VLOOKUP(L248,'Form LTAHO Dropdowns (Hidden)'!$G$1:$G$23,1,FALSE)),1,0))</f>
        <v>0</v>
      </c>
      <c r="AG248" s="111">
        <f>IF(ISBLANK(P248),0,IF(ISNA(VLOOKUP(P248,'Form LTAHO Dropdowns (Hidden)'!$L$1:$L$5,1,FALSE)),1,0))</f>
        <v>0</v>
      </c>
      <c r="AH248" s="111" t="str">
        <f t="shared" si="39"/>
        <v/>
      </c>
      <c r="AI248" s="111">
        <f>IF(ISBLANK(AH248),0,IF(ISNA(VLOOKUP(AH248,'Form LTAHO Investigation'!$R:$R,1,FALSE)),1,0))</f>
        <v>0</v>
      </c>
    </row>
    <row r="249" spans="2:35" x14ac:dyDescent="0.25">
      <c r="B249" s="12"/>
      <c r="C249" s="12"/>
      <c r="D249" s="32"/>
      <c r="E249" s="35"/>
      <c r="F249" s="12"/>
      <c r="G249" s="12"/>
      <c r="H249" s="12"/>
      <c r="I249" s="12"/>
      <c r="J249" s="12"/>
      <c r="K249" s="12"/>
      <c r="L249" s="12"/>
      <c r="M249" s="12"/>
      <c r="N249" s="12"/>
      <c r="O249" s="36"/>
      <c r="P249" s="12"/>
      <c r="T249" s="120">
        <f t="shared" si="30"/>
        <v>0</v>
      </c>
      <c r="U249" s="120">
        <f t="shared" si="31"/>
        <v>0</v>
      </c>
      <c r="V249" s="120">
        <f t="shared" si="32"/>
        <v>0</v>
      </c>
      <c r="W249" s="120">
        <f t="shared" si="33"/>
        <v>0</v>
      </c>
      <c r="X249" s="120">
        <f t="shared" si="34"/>
        <v>0</v>
      </c>
      <c r="Y249" s="111">
        <f t="shared" si="35"/>
        <v>0</v>
      </c>
      <c r="Z249" s="111">
        <f t="shared" si="36"/>
        <v>0</v>
      </c>
      <c r="AA249" s="111">
        <f t="shared" si="37"/>
        <v>0</v>
      </c>
      <c r="AB249" s="111">
        <f t="shared" si="38"/>
        <v>0</v>
      </c>
      <c r="AC249" s="111">
        <f>IF(ISBLANK(B249),0,IF(ISNA(VLOOKUP(B249,'Form LTAHO General'!$B:$B,1,FALSE)),1,0))</f>
        <v>0</v>
      </c>
      <c r="AD249" s="111">
        <f>IF(ISBLANK(F249),0,IF(ISNA(VLOOKUP(F249,'Form LTAHO Dropdowns (Hidden)'!$E$1:$E$13,1,FALSE)),1,0))</f>
        <v>0</v>
      </c>
      <c r="AE249" s="111">
        <f>IF(ISBLANK(I249),0,IF(ISNA(VLOOKUP(I249,'Form LTAHO Dropdowns (Hidden)'!$F$1:$F$11,1,FALSE)),1,0))</f>
        <v>0</v>
      </c>
      <c r="AF249" s="111">
        <f>IF(ISBLANK(L249),0,IF(ISNA(VLOOKUP(L249,'Form LTAHO Dropdowns (Hidden)'!$G$1:$G$23,1,FALSE)),1,0))</f>
        <v>0</v>
      </c>
      <c r="AG249" s="111">
        <f>IF(ISBLANK(P249),0,IF(ISNA(VLOOKUP(P249,'Form LTAHO Dropdowns (Hidden)'!$L$1:$L$5,1,FALSE)),1,0))</f>
        <v>0</v>
      </c>
      <c r="AH249" s="111" t="str">
        <f t="shared" si="39"/>
        <v/>
      </c>
      <c r="AI249" s="111">
        <f>IF(ISBLANK(AH249),0,IF(ISNA(VLOOKUP(AH249,'Form LTAHO Investigation'!$R:$R,1,FALSE)),1,0))</f>
        <v>0</v>
      </c>
    </row>
    <row r="250" spans="2:35" x14ac:dyDescent="0.25">
      <c r="B250" s="12"/>
      <c r="C250" s="12"/>
      <c r="D250" s="32"/>
      <c r="E250" s="35"/>
      <c r="F250" s="12"/>
      <c r="G250" s="12"/>
      <c r="H250" s="12"/>
      <c r="I250" s="12"/>
      <c r="J250" s="12"/>
      <c r="K250" s="12"/>
      <c r="L250" s="12"/>
      <c r="M250" s="12"/>
      <c r="N250" s="12"/>
      <c r="O250" s="36"/>
      <c r="P250" s="12"/>
      <c r="T250" s="120">
        <f t="shared" si="30"/>
        <v>0</v>
      </c>
      <c r="U250" s="120">
        <f t="shared" si="31"/>
        <v>0</v>
      </c>
      <c r="V250" s="120">
        <f t="shared" si="32"/>
        <v>0</v>
      </c>
      <c r="W250" s="120">
        <f t="shared" si="33"/>
        <v>0</v>
      </c>
      <c r="X250" s="120">
        <f t="shared" si="34"/>
        <v>0</v>
      </c>
      <c r="Y250" s="111">
        <f t="shared" si="35"/>
        <v>0</v>
      </c>
      <c r="Z250" s="111">
        <f t="shared" si="36"/>
        <v>0</v>
      </c>
      <c r="AA250" s="111">
        <f t="shared" si="37"/>
        <v>0</v>
      </c>
      <c r="AB250" s="111">
        <f t="shared" si="38"/>
        <v>0</v>
      </c>
      <c r="AC250" s="111">
        <f>IF(ISBLANK(B250),0,IF(ISNA(VLOOKUP(B250,'Form LTAHO General'!$B:$B,1,FALSE)),1,0))</f>
        <v>0</v>
      </c>
      <c r="AD250" s="111">
        <f>IF(ISBLANK(F250),0,IF(ISNA(VLOOKUP(F250,'Form LTAHO Dropdowns (Hidden)'!$E$1:$E$13,1,FALSE)),1,0))</f>
        <v>0</v>
      </c>
      <c r="AE250" s="111">
        <f>IF(ISBLANK(I250),0,IF(ISNA(VLOOKUP(I250,'Form LTAHO Dropdowns (Hidden)'!$F$1:$F$11,1,FALSE)),1,0))</f>
        <v>0</v>
      </c>
      <c r="AF250" s="111">
        <f>IF(ISBLANK(L250),0,IF(ISNA(VLOOKUP(L250,'Form LTAHO Dropdowns (Hidden)'!$G$1:$G$23,1,FALSE)),1,0))</f>
        <v>0</v>
      </c>
      <c r="AG250" s="111">
        <f>IF(ISBLANK(P250),0,IF(ISNA(VLOOKUP(P250,'Form LTAHO Dropdowns (Hidden)'!$L$1:$L$5,1,FALSE)),1,0))</f>
        <v>0</v>
      </c>
      <c r="AH250" s="111" t="str">
        <f t="shared" si="39"/>
        <v/>
      </c>
      <c r="AI250" s="111">
        <f>IF(ISBLANK(AH250),0,IF(ISNA(VLOOKUP(AH250,'Form LTAHO Investigation'!$R:$R,1,FALSE)),1,0))</f>
        <v>0</v>
      </c>
    </row>
    <row r="251" spans="2:35" x14ac:dyDescent="0.25">
      <c r="B251" s="12"/>
      <c r="C251" s="12"/>
      <c r="D251" s="32"/>
      <c r="E251" s="35"/>
      <c r="F251" s="12"/>
      <c r="G251" s="12"/>
      <c r="H251" s="12"/>
      <c r="I251" s="12"/>
      <c r="J251" s="12"/>
      <c r="K251" s="12"/>
      <c r="L251" s="12"/>
      <c r="M251" s="12"/>
      <c r="N251" s="12"/>
      <c r="O251" s="36"/>
      <c r="P251" s="12"/>
      <c r="T251" s="120">
        <f t="shared" si="30"/>
        <v>0</v>
      </c>
      <c r="U251" s="120">
        <f t="shared" si="31"/>
        <v>0</v>
      </c>
      <c r="V251" s="120">
        <f t="shared" si="32"/>
        <v>0</v>
      </c>
      <c r="W251" s="120">
        <f t="shared" si="33"/>
        <v>0</v>
      </c>
      <c r="X251" s="120">
        <f t="shared" si="34"/>
        <v>0</v>
      </c>
      <c r="Y251" s="111">
        <f t="shared" si="35"/>
        <v>0</v>
      </c>
      <c r="Z251" s="111">
        <f t="shared" si="36"/>
        <v>0</v>
      </c>
      <c r="AA251" s="111">
        <f t="shared" si="37"/>
        <v>0</v>
      </c>
      <c r="AB251" s="111">
        <f t="shared" si="38"/>
        <v>0</v>
      </c>
      <c r="AC251" s="111">
        <f>IF(ISBLANK(B251),0,IF(ISNA(VLOOKUP(B251,'Form LTAHO General'!$B:$B,1,FALSE)),1,0))</f>
        <v>0</v>
      </c>
      <c r="AD251" s="111">
        <f>IF(ISBLANK(F251),0,IF(ISNA(VLOOKUP(F251,'Form LTAHO Dropdowns (Hidden)'!$E$1:$E$13,1,FALSE)),1,0))</f>
        <v>0</v>
      </c>
      <c r="AE251" s="111">
        <f>IF(ISBLANK(I251),0,IF(ISNA(VLOOKUP(I251,'Form LTAHO Dropdowns (Hidden)'!$F$1:$F$11,1,FALSE)),1,0))</f>
        <v>0</v>
      </c>
      <c r="AF251" s="111">
        <f>IF(ISBLANK(L251),0,IF(ISNA(VLOOKUP(L251,'Form LTAHO Dropdowns (Hidden)'!$G$1:$G$23,1,FALSE)),1,0))</f>
        <v>0</v>
      </c>
      <c r="AG251" s="111">
        <f>IF(ISBLANK(P251),0,IF(ISNA(VLOOKUP(P251,'Form LTAHO Dropdowns (Hidden)'!$L$1:$L$5,1,FALSE)),1,0))</f>
        <v>0</v>
      </c>
      <c r="AH251" s="111" t="str">
        <f t="shared" si="39"/>
        <v/>
      </c>
      <c r="AI251" s="111">
        <f>IF(ISBLANK(AH251),0,IF(ISNA(VLOOKUP(AH251,'Form LTAHO Investigation'!$R:$R,1,FALSE)),1,0))</f>
        <v>0</v>
      </c>
    </row>
    <row r="252" spans="2:35" x14ac:dyDescent="0.25">
      <c r="B252" s="12"/>
      <c r="C252" s="12"/>
      <c r="D252" s="32"/>
      <c r="E252" s="35"/>
      <c r="F252" s="12"/>
      <c r="G252" s="12"/>
      <c r="H252" s="12"/>
      <c r="I252" s="12"/>
      <c r="J252" s="12"/>
      <c r="K252" s="12"/>
      <c r="L252" s="12"/>
      <c r="M252" s="12"/>
      <c r="N252" s="12"/>
      <c r="O252" s="36"/>
      <c r="P252" s="12"/>
      <c r="T252" s="120">
        <f t="shared" si="30"/>
        <v>0</v>
      </c>
      <c r="U252" s="120">
        <f t="shared" si="31"/>
        <v>0</v>
      </c>
      <c r="V252" s="120">
        <f t="shared" si="32"/>
        <v>0</v>
      </c>
      <c r="W252" s="120">
        <f t="shared" si="33"/>
        <v>0</v>
      </c>
      <c r="X252" s="120">
        <f t="shared" si="34"/>
        <v>0</v>
      </c>
      <c r="Y252" s="111">
        <f t="shared" si="35"/>
        <v>0</v>
      </c>
      <c r="Z252" s="111">
        <f t="shared" si="36"/>
        <v>0</v>
      </c>
      <c r="AA252" s="111">
        <f t="shared" si="37"/>
        <v>0</v>
      </c>
      <c r="AB252" s="111">
        <f t="shared" si="38"/>
        <v>0</v>
      </c>
      <c r="AC252" s="111">
        <f>IF(ISBLANK(B252),0,IF(ISNA(VLOOKUP(B252,'Form LTAHO General'!$B:$B,1,FALSE)),1,0))</f>
        <v>0</v>
      </c>
      <c r="AD252" s="111">
        <f>IF(ISBLANK(F252),0,IF(ISNA(VLOOKUP(F252,'Form LTAHO Dropdowns (Hidden)'!$E$1:$E$13,1,FALSE)),1,0))</f>
        <v>0</v>
      </c>
      <c r="AE252" s="111">
        <f>IF(ISBLANK(I252),0,IF(ISNA(VLOOKUP(I252,'Form LTAHO Dropdowns (Hidden)'!$F$1:$F$11,1,FALSE)),1,0))</f>
        <v>0</v>
      </c>
      <c r="AF252" s="111">
        <f>IF(ISBLANK(L252),0,IF(ISNA(VLOOKUP(L252,'Form LTAHO Dropdowns (Hidden)'!$G$1:$G$23,1,FALSE)),1,0))</f>
        <v>0</v>
      </c>
      <c r="AG252" s="111">
        <f>IF(ISBLANK(P252),0,IF(ISNA(VLOOKUP(P252,'Form LTAHO Dropdowns (Hidden)'!$L$1:$L$5,1,FALSE)),1,0))</f>
        <v>0</v>
      </c>
      <c r="AH252" s="111" t="str">
        <f t="shared" si="39"/>
        <v/>
      </c>
      <c r="AI252" s="111">
        <f>IF(ISBLANK(AH252),0,IF(ISNA(VLOOKUP(AH252,'Form LTAHO Investigation'!$R:$R,1,FALSE)),1,0))</f>
        <v>0</v>
      </c>
    </row>
    <row r="253" spans="2:35" x14ac:dyDescent="0.25">
      <c r="B253" s="12"/>
      <c r="C253" s="12"/>
      <c r="D253" s="32"/>
      <c r="E253" s="35"/>
      <c r="F253" s="12"/>
      <c r="G253" s="12"/>
      <c r="H253" s="12"/>
      <c r="I253" s="12"/>
      <c r="J253" s="12"/>
      <c r="K253" s="12"/>
      <c r="L253" s="12"/>
      <c r="M253" s="12"/>
      <c r="N253" s="12"/>
      <c r="O253" s="36"/>
      <c r="P253" s="12"/>
      <c r="T253" s="120">
        <f t="shared" si="30"/>
        <v>0</v>
      </c>
      <c r="U253" s="120">
        <f t="shared" si="31"/>
        <v>0</v>
      </c>
      <c r="V253" s="120">
        <f t="shared" si="32"/>
        <v>0</v>
      </c>
      <c r="W253" s="120">
        <f t="shared" si="33"/>
        <v>0</v>
      </c>
      <c r="X253" s="120">
        <f t="shared" si="34"/>
        <v>0</v>
      </c>
      <c r="Y253" s="111">
        <f t="shared" si="35"/>
        <v>0</v>
      </c>
      <c r="Z253" s="111">
        <f t="shared" si="36"/>
        <v>0</v>
      </c>
      <c r="AA253" s="111">
        <f t="shared" si="37"/>
        <v>0</v>
      </c>
      <c r="AB253" s="111">
        <f t="shared" si="38"/>
        <v>0</v>
      </c>
      <c r="AC253" s="111">
        <f>IF(ISBLANK(B253),0,IF(ISNA(VLOOKUP(B253,'Form LTAHO General'!$B:$B,1,FALSE)),1,0))</f>
        <v>0</v>
      </c>
      <c r="AD253" s="111">
        <f>IF(ISBLANK(F253),0,IF(ISNA(VLOOKUP(F253,'Form LTAHO Dropdowns (Hidden)'!$E$1:$E$13,1,FALSE)),1,0))</f>
        <v>0</v>
      </c>
      <c r="AE253" s="111">
        <f>IF(ISBLANK(I253),0,IF(ISNA(VLOOKUP(I253,'Form LTAHO Dropdowns (Hidden)'!$F$1:$F$11,1,FALSE)),1,0))</f>
        <v>0</v>
      </c>
      <c r="AF253" s="111">
        <f>IF(ISBLANK(L253),0,IF(ISNA(VLOOKUP(L253,'Form LTAHO Dropdowns (Hidden)'!$G$1:$G$23,1,FALSE)),1,0))</f>
        <v>0</v>
      </c>
      <c r="AG253" s="111">
        <f>IF(ISBLANK(P253),0,IF(ISNA(VLOOKUP(P253,'Form LTAHO Dropdowns (Hidden)'!$L$1:$L$5,1,FALSE)),1,0))</f>
        <v>0</v>
      </c>
      <c r="AH253" s="111" t="str">
        <f t="shared" si="39"/>
        <v/>
      </c>
      <c r="AI253" s="111">
        <f>IF(ISBLANK(AH253),0,IF(ISNA(VLOOKUP(AH253,'Form LTAHO Investigation'!$R:$R,1,FALSE)),1,0))</f>
        <v>0</v>
      </c>
    </row>
    <row r="254" spans="2:35" x14ac:dyDescent="0.25">
      <c r="B254" s="12"/>
      <c r="C254" s="12"/>
      <c r="D254" s="32"/>
      <c r="E254" s="35"/>
      <c r="F254" s="12"/>
      <c r="G254" s="12"/>
      <c r="H254" s="12"/>
      <c r="I254" s="12"/>
      <c r="J254" s="12"/>
      <c r="K254" s="12"/>
      <c r="L254" s="12"/>
      <c r="M254" s="12"/>
      <c r="N254" s="12"/>
      <c r="O254" s="36"/>
      <c r="P254" s="12"/>
      <c r="T254" s="120">
        <f t="shared" si="30"/>
        <v>0</v>
      </c>
      <c r="U254" s="120">
        <f t="shared" si="31"/>
        <v>0</v>
      </c>
      <c r="V254" s="120">
        <f t="shared" si="32"/>
        <v>0</v>
      </c>
      <c r="W254" s="120">
        <f t="shared" si="33"/>
        <v>0</v>
      </c>
      <c r="X254" s="120">
        <f t="shared" si="34"/>
        <v>0</v>
      </c>
      <c r="Y254" s="111">
        <f t="shared" si="35"/>
        <v>0</v>
      </c>
      <c r="Z254" s="111">
        <f t="shared" si="36"/>
        <v>0</v>
      </c>
      <c r="AA254" s="111">
        <f t="shared" si="37"/>
        <v>0</v>
      </c>
      <c r="AB254" s="111">
        <f t="shared" si="38"/>
        <v>0</v>
      </c>
      <c r="AC254" s="111">
        <f>IF(ISBLANK(B254),0,IF(ISNA(VLOOKUP(B254,'Form LTAHO General'!$B:$B,1,FALSE)),1,0))</f>
        <v>0</v>
      </c>
      <c r="AD254" s="111">
        <f>IF(ISBLANK(F254),0,IF(ISNA(VLOOKUP(F254,'Form LTAHO Dropdowns (Hidden)'!$E$1:$E$13,1,FALSE)),1,0))</f>
        <v>0</v>
      </c>
      <c r="AE254" s="111">
        <f>IF(ISBLANK(I254),0,IF(ISNA(VLOOKUP(I254,'Form LTAHO Dropdowns (Hidden)'!$F$1:$F$11,1,FALSE)),1,0))</f>
        <v>0</v>
      </c>
      <c r="AF254" s="111">
        <f>IF(ISBLANK(L254),0,IF(ISNA(VLOOKUP(L254,'Form LTAHO Dropdowns (Hidden)'!$G$1:$G$23,1,FALSE)),1,0))</f>
        <v>0</v>
      </c>
      <c r="AG254" s="111">
        <f>IF(ISBLANK(P254),0,IF(ISNA(VLOOKUP(P254,'Form LTAHO Dropdowns (Hidden)'!$L$1:$L$5,1,FALSE)),1,0))</f>
        <v>0</v>
      </c>
      <c r="AH254" s="111" t="str">
        <f t="shared" si="39"/>
        <v/>
      </c>
      <c r="AI254" s="111">
        <f>IF(ISBLANK(AH254),0,IF(ISNA(VLOOKUP(AH254,'Form LTAHO Investigation'!$R:$R,1,FALSE)),1,0))</f>
        <v>0</v>
      </c>
    </row>
    <row r="255" spans="2:35" x14ac:dyDescent="0.25">
      <c r="B255" s="12"/>
      <c r="C255" s="12"/>
      <c r="D255" s="32"/>
      <c r="E255" s="35"/>
      <c r="F255" s="12"/>
      <c r="G255" s="12"/>
      <c r="H255" s="12"/>
      <c r="I255" s="12"/>
      <c r="J255" s="12"/>
      <c r="K255" s="12"/>
      <c r="L255" s="12"/>
      <c r="M255" s="12"/>
      <c r="N255" s="12"/>
      <c r="O255" s="36"/>
      <c r="P255" s="12"/>
      <c r="T255" s="120">
        <f t="shared" si="30"/>
        <v>0</v>
      </c>
      <c r="U255" s="120">
        <f t="shared" si="31"/>
        <v>0</v>
      </c>
      <c r="V255" s="120">
        <f t="shared" si="32"/>
        <v>0</v>
      </c>
      <c r="W255" s="120">
        <f t="shared" si="33"/>
        <v>0</v>
      </c>
      <c r="X255" s="120">
        <f t="shared" si="34"/>
        <v>0</v>
      </c>
      <c r="Y255" s="111">
        <f t="shared" si="35"/>
        <v>0</v>
      </c>
      <c r="Z255" s="111">
        <f t="shared" si="36"/>
        <v>0</v>
      </c>
      <c r="AA255" s="111">
        <f t="shared" si="37"/>
        <v>0</v>
      </c>
      <c r="AB255" s="111">
        <f t="shared" si="38"/>
        <v>0</v>
      </c>
      <c r="AC255" s="111">
        <f>IF(ISBLANK(B255),0,IF(ISNA(VLOOKUP(B255,'Form LTAHO General'!$B:$B,1,FALSE)),1,0))</f>
        <v>0</v>
      </c>
      <c r="AD255" s="111">
        <f>IF(ISBLANK(F255),0,IF(ISNA(VLOOKUP(F255,'Form LTAHO Dropdowns (Hidden)'!$E$1:$E$13,1,FALSE)),1,0))</f>
        <v>0</v>
      </c>
      <c r="AE255" s="111">
        <f>IF(ISBLANK(I255),0,IF(ISNA(VLOOKUP(I255,'Form LTAHO Dropdowns (Hidden)'!$F$1:$F$11,1,FALSE)),1,0))</f>
        <v>0</v>
      </c>
      <c r="AF255" s="111">
        <f>IF(ISBLANK(L255),0,IF(ISNA(VLOOKUP(L255,'Form LTAHO Dropdowns (Hidden)'!$G$1:$G$23,1,FALSE)),1,0))</f>
        <v>0</v>
      </c>
      <c r="AG255" s="111">
        <f>IF(ISBLANK(P255),0,IF(ISNA(VLOOKUP(P255,'Form LTAHO Dropdowns (Hidden)'!$L$1:$L$5,1,FALSE)),1,0))</f>
        <v>0</v>
      </c>
      <c r="AH255" s="111" t="str">
        <f t="shared" si="39"/>
        <v/>
      </c>
      <c r="AI255" s="111">
        <f>IF(ISBLANK(AH255),0,IF(ISNA(VLOOKUP(AH255,'Form LTAHO Investigation'!$R:$R,1,FALSE)),1,0))</f>
        <v>0</v>
      </c>
    </row>
    <row r="256" spans="2:35" x14ac:dyDescent="0.25">
      <c r="B256" s="12"/>
      <c r="C256" s="12"/>
      <c r="D256" s="32"/>
      <c r="E256" s="35"/>
      <c r="F256" s="12"/>
      <c r="G256" s="12"/>
      <c r="H256" s="12"/>
      <c r="I256" s="12"/>
      <c r="J256" s="12"/>
      <c r="K256" s="12"/>
      <c r="L256" s="12"/>
      <c r="M256" s="12"/>
      <c r="N256" s="12"/>
      <c r="O256" s="36"/>
      <c r="P256" s="12"/>
      <c r="T256" s="120">
        <f t="shared" si="30"/>
        <v>0</v>
      </c>
      <c r="U256" s="120">
        <f t="shared" si="31"/>
        <v>0</v>
      </c>
      <c r="V256" s="120">
        <f t="shared" si="32"/>
        <v>0</v>
      </c>
      <c r="W256" s="120">
        <f t="shared" si="33"/>
        <v>0</v>
      </c>
      <c r="X256" s="120">
        <f t="shared" si="34"/>
        <v>0</v>
      </c>
      <c r="Y256" s="111">
        <f t="shared" si="35"/>
        <v>0</v>
      </c>
      <c r="Z256" s="111">
        <f t="shared" si="36"/>
        <v>0</v>
      </c>
      <c r="AA256" s="111">
        <f t="shared" si="37"/>
        <v>0</v>
      </c>
      <c r="AB256" s="111">
        <f t="shared" si="38"/>
        <v>0</v>
      </c>
      <c r="AC256" s="111">
        <f>IF(ISBLANK(B256),0,IF(ISNA(VLOOKUP(B256,'Form LTAHO General'!$B:$B,1,FALSE)),1,0))</f>
        <v>0</v>
      </c>
      <c r="AD256" s="111">
        <f>IF(ISBLANK(F256),0,IF(ISNA(VLOOKUP(F256,'Form LTAHO Dropdowns (Hidden)'!$E$1:$E$13,1,FALSE)),1,0))</f>
        <v>0</v>
      </c>
      <c r="AE256" s="111">
        <f>IF(ISBLANK(I256),0,IF(ISNA(VLOOKUP(I256,'Form LTAHO Dropdowns (Hidden)'!$F$1:$F$11,1,FALSE)),1,0))</f>
        <v>0</v>
      </c>
      <c r="AF256" s="111">
        <f>IF(ISBLANK(L256),0,IF(ISNA(VLOOKUP(L256,'Form LTAHO Dropdowns (Hidden)'!$G$1:$G$23,1,FALSE)),1,0))</f>
        <v>0</v>
      </c>
      <c r="AG256" s="111">
        <f>IF(ISBLANK(P256),0,IF(ISNA(VLOOKUP(P256,'Form LTAHO Dropdowns (Hidden)'!$L$1:$L$5,1,FALSE)),1,0))</f>
        <v>0</v>
      </c>
      <c r="AH256" s="111" t="str">
        <f t="shared" si="39"/>
        <v/>
      </c>
      <c r="AI256" s="111">
        <f>IF(ISBLANK(AH256),0,IF(ISNA(VLOOKUP(AH256,'Form LTAHO Investigation'!$R:$R,1,FALSE)),1,0))</f>
        <v>0</v>
      </c>
    </row>
    <row r="257" spans="2:35" x14ac:dyDescent="0.25">
      <c r="B257" s="12"/>
      <c r="C257" s="12"/>
      <c r="D257" s="32"/>
      <c r="E257" s="35"/>
      <c r="F257" s="12"/>
      <c r="G257" s="12"/>
      <c r="H257" s="12"/>
      <c r="I257" s="12"/>
      <c r="J257" s="12"/>
      <c r="K257" s="12"/>
      <c r="L257" s="12"/>
      <c r="M257" s="12"/>
      <c r="N257" s="12"/>
      <c r="O257" s="36"/>
      <c r="P257" s="12"/>
      <c r="T257" s="120">
        <f t="shared" si="30"/>
        <v>0</v>
      </c>
      <c r="U257" s="120">
        <f t="shared" si="31"/>
        <v>0</v>
      </c>
      <c r="V257" s="120">
        <f t="shared" si="32"/>
        <v>0</v>
      </c>
      <c r="W257" s="120">
        <f t="shared" si="33"/>
        <v>0</v>
      </c>
      <c r="X257" s="120">
        <f t="shared" si="34"/>
        <v>0</v>
      </c>
      <c r="Y257" s="111">
        <f t="shared" si="35"/>
        <v>0</v>
      </c>
      <c r="Z257" s="111">
        <f t="shared" si="36"/>
        <v>0</v>
      </c>
      <c r="AA257" s="111">
        <f t="shared" si="37"/>
        <v>0</v>
      </c>
      <c r="AB257" s="111">
        <f t="shared" si="38"/>
        <v>0</v>
      </c>
      <c r="AC257" s="111">
        <f>IF(ISBLANK(B257),0,IF(ISNA(VLOOKUP(B257,'Form LTAHO General'!$B:$B,1,FALSE)),1,0))</f>
        <v>0</v>
      </c>
      <c r="AD257" s="111">
        <f>IF(ISBLANK(F257),0,IF(ISNA(VLOOKUP(F257,'Form LTAHO Dropdowns (Hidden)'!$E$1:$E$13,1,FALSE)),1,0))</f>
        <v>0</v>
      </c>
      <c r="AE257" s="111">
        <f>IF(ISBLANK(I257),0,IF(ISNA(VLOOKUP(I257,'Form LTAHO Dropdowns (Hidden)'!$F$1:$F$11,1,FALSE)),1,0))</f>
        <v>0</v>
      </c>
      <c r="AF257" s="111">
        <f>IF(ISBLANK(L257),0,IF(ISNA(VLOOKUP(L257,'Form LTAHO Dropdowns (Hidden)'!$G$1:$G$23,1,FALSE)),1,0))</f>
        <v>0</v>
      </c>
      <c r="AG257" s="111">
        <f>IF(ISBLANK(P257),0,IF(ISNA(VLOOKUP(P257,'Form LTAHO Dropdowns (Hidden)'!$L$1:$L$5,1,FALSE)),1,0))</f>
        <v>0</v>
      </c>
      <c r="AH257" s="111" t="str">
        <f t="shared" si="39"/>
        <v/>
      </c>
      <c r="AI257" s="111">
        <f>IF(ISBLANK(AH257),0,IF(ISNA(VLOOKUP(AH257,'Form LTAHO Investigation'!$R:$R,1,FALSE)),1,0))</f>
        <v>0</v>
      </c>
    </row>
    <row r="258" spans="2:35" x14ac:dyDescent="0.25">
      <c r="B258" s="12"/>
      <c r="C258" s="12"/>
      <c r="D258" s="32"/>
      <c r="E258" s="35"/>
      <c r="F258" s="12"/>
      <c r="G258" s="12"/>
      <c r="H258" s="12"/>
      <c r="I258" s="12"/>
      <c r="J258" s="12"/>
      <c r="K258" s="12"/>
      <c r="L258" s="12"/>
      <c r="M258" s="12"/>
      <c r="N258" s="12"/>
      <c r="O258" s="36"/>
      <c r="P258" s="12"/>
      <c r="T258" s="120">
        <f t="shared" si="30"/>
        <v>0</v>
      </c>
      <c r="U258" s="120">
        <f t="shared" si="31"/>
        <v>0</v>
      </c>
      <c r="V258" s="120">
        <f t="shared" si="32"/>
        <v>0</v>
      </c>
      <c r="W258" s="120">
        <f t="shared" si="33"/>
        <v>0</v>
      </c>
      <c r="X258" s="120">
        <f t="shared" si="34"/>
        <v>0</v>
      </c>
      <c r="Y258" s="111">
        <f t="shared" si="35"/>
        <v>0</v>
      </c>
      <c r="Z258" s="111">
        <f t="shared" si="36"/>
        <v>0</v>
      </c>
      <c r="AA258" s="111">
        <f t="shared" si="37"/>
        <v>0</v>
      </c>
      <c r="AB258" s="111">
        <f t="shared" si="38"/>
        <v>0</v>
      </c>
      <c r="AC258" s="111">
        <f>IF(ISBLANK(B258),0,IF(ISNA(VLOOKUP(B258,'Form LTAHO General'!$B:$B,1,FALSE)),1,0))</f>
        <v>0</v>
      </c>
      <c r="AD258" s="111">
        <f>IF(ISBLANK(F258),0,IF(ISNA(VLOOKUP(F258,'Form LTAHO Dropdowns (Hidden)'!$E$1:$E$13,1,FALSE)),1,0))</f>
        <v>0</v>
      </c>
      <c r="AE258" s="111">
        <f>IF(ISBLANK(I258),0,IF(ISNA(VLOOKUP(I258,'Form LTAHO Dropdowns (Hidden)'!$F$1:$F$11,1,FALSE)),1,0))</f>
        <v>0</v>
      </c>
      <c r="AF258" s="111">
        <f>IF(ISBLANK(L258),0,IF(ISNA(VLOOKUP(L258,'Form LTAHO Dropdowns (Hidden)'!$G$1:$G$23,1,FALSE)),1,0))</f>
        <v>0</v>
      </c>
      <c r="AG258" s="111">
        <f>IF(ISBLANK(P258),0,IF(ISNA(VLOOKUP(P258,'Form LTAHO Dropdowns (Hidden)'!$L$1:$L$5,1,FALSE)),1,0))</f>
        <v>0</v>
      </c>
      <c r="AH258" s="111" t="str">
        <f t="shared" si="39"/>
        <v/>
      </c>
      <c r="AI258" s="111">
        <f>IF(ISBLANK(AH258),0,IF(ISNA(VLOOKUP(AH258,'Form LTAHO Investigation'!$R:$R,1,FALSE)),1,0))</f>
        <v>0</v>
      </c>
    </row>
    <row r="259" spans="2:35" x14ac:dyDescent="0.25">
      <c r="B259" s="12"/>
      <c r="C259" s="12"/>
      <c r="D259" s="32"/>
      <c r="E259" s="35"/>
      <c r="F259" s="12"/>
      <c r="G259" s="12"/>
      <c r="H259" s="12"/>
      <c r="I259" s="12"/>
      <c r="J259" s="12"/>
      <c r="K259" s="12"/>
      <c r="L259" s="12"/>
      <c r="M259" s="12"/>
      <c r="N259" s="12"/>
      <c r="O259" s="36"/>
      <c r="P259" s="12"/>
      <c r="T259" s="120">
        <f t="shared" si="30"/>
        <v>0</v>
      </c>
      <c r="U259" s="120">
        <f t="shared" si="31"/>
        <v>0</v>
      </c>
      <c r="V259" s="120">
        <f t="shared" si="32"/>
        <v>0</v>
      </c>
      <c r="W259" s="120">
        <f t="shared" si="33"/>
        <v>0</v>
      </c>
      <c r="X259" s="120">
        <f t="shared" si="34"/>
        <v>0</v>
      </c>
      <c r="Y259" s="111">
        <f t="shared" si="35"/>
        <v>0</v>
      </c>
      <c r="Z259" s="111">
        <f t="shared" si="36"/>
        <v>0</v>
      </c>
      <c r="AA259" s="111">
        <f t="shared" si="37"/>
        <v>0</v>
      </c>
      <c r="AB259" s="111">
        <f t="shared" si="38"/>
        <v>0</v>
      </c>
      <c r="AC259" s="111">
        <f>IF(ISBLANK(B259),0,IF(ISNA(VLOOKUP(B259,'Form LTAHO General'!$B:$B,1,FALSE)),1,0))</f>
        <v>0</v>
      </c>
      <c r="AD259" s="111">
        <f>IF(ISBLANK(F259),0,IF(ISNA(VLOOKUP(F259,'Form LTAHO Dropdowns (Hidden)'!$E$1:$E$13,1,FALSE)),1,0))</f>
        <v>0</v>
      </c>
      <c r="AE259" s="111">
        <f>IF(ISBLANK(I259),0,IF(ISNA(VLOOKUP(I259,'Form LTAHO Dropdowns (Hidden)'!$F$1:$F$11,1,FALSE)),1,0))</f>
        <v>0</v>
      </c>
      <c r="AF259" s="111">
        <f>IF(ISBLANK(L259),0,IF(ISNA(VLOOKUP(L259,'Form LTAHO Dropdowns (Hidden)'!$G$1:$G$23,1,FALSE)),1,0))</f>
        <v>0</v>
      </c>
      <c r="AG259" s="111">
        <f>IF(ISBLANK(P259),0,IF(ISNA(VLOOKUP(P259,'Form LTAHO Dropdowns (Hidden)'!$L$1:$L$5,1,FALSE)),1,0))</f>
        <v>0</v>
      </c>
      <c r="AH259" s="111" t="str">
        <f t="shared" si="39"/>
        <v/>
      </c>
      <c r="AI259" s="111">
        <f>IF(ISBLANK(AH259),0,IF(ISNA(VLOOKUP(AH259,'Form LTAHO Investigation'!$R:$R,1,FALSE)),1,0))</f>
        <v>0</v>
      </c>
    </row>
    <row r="260" spans="2:35" x14ac:dyDescent="0.25">
      <c r="B260" s="12"/>
      <c r="C260" s="12"/>
      <c r="D260" s="32"/>
      <c r="E260" s="35"/>
      <c r="F260" s="12"/>
      <c r="G260" s="12"/>
      <c r="H260" s="12"/>
      <c r="I260" s="12"/>
      <c r="J260" s="12"/>
      <c r="K260" s="12"/>
      <c r="L260" s="12"/>
      <c r="M260" s="12"/>
      <c r="N260" s="12"/>
      <c r="O260" s="36"/>
      <c r="P260" s="12"/>
      <c r="T260" s="120">
        <f t="shared" ref="T260:T323" si="40">IF(COUNTA(B260:P260)&gt;0,2-COUNTA(B260,C260),0)</f>
        <v>0</v>
      </c>
      <c r="U260" s="120">
        <f t="shared" ref="U260:U323" si="41">IF(F260="Others",COUNTBLANK(G260),0)</f>
        <v>0</v>
      </c>
      <c r="V260" s="120">
        <f t="shared" ref="V260:V323" si="42">IF(OR(F260="Retailer (tie-up with FI) (e.g. long term arrangements)",F260="Roadshow (e.g. temporary / short-term arrangements)"),COUNTBLANK(H260),0)</f>
        <v>0</v>
      </c>
      <c r="W260" s="120">
        <f t="shared" ref="W260:W323" si="43">IF(AND(NOT(ISBLANK(C260)),C260&lt;&gt;"-"),COUNTBLANK(I260),0)</f>
        <v>0</v>
      </c>
      <c r="X260" s="120">
        <f t="shared" ref="X260:X323" si="44">IF(I260="Others",COUNTBLANK(J260),0)</f>
        <v>0</v>
      </c>
      <c r="Y260" s="111">
        <f t="shared" ref="Y260:Y323" si="45">IF(OR(I260="Roadshow (e.g. temporary / short-term arrangements)",I260="Retailer (tie-up with FI) (e.g. long term arrangements)"),COUNTBLANK(K260),0)</f>
        <v>0</v>
      </c>
      <c r="Z260" s="111">
        <f t="shared" ref="Z260:Z323" si="46">IF(L260="Others (to specify)",COUNTBLANK(M260),0)</f>
        <v>0</v>
      </c>
      <c r="AA260" s="111">
        <f t="shared" ref="AA260:AA323" si="47">IF(ISBLANK(L260),0,COUNTBLANK(N260))</f>
        <v>0</v>
      </c>
      <c r="AB260" s="111">
        <f t="shared" ref="AB260:AB323" si="48">IF(ISBLANK(D260),0,IF(AND(LEN(D260)=8, VALUE(MID(D260,5,2))&lt;13,VALUE(RIGHT(D260,2))&lt;32),0,1))</f>
        <v>0</v>
      </c>
      <c r="AC260" s="111">
        <f>IF(ISBLANK(B260),0,IF(ISNA(VLOOKUP(B260,'Form LTAHO General'!$B:$B,1,FALSE)),1,0))</f>
        <v>0</v>
      </c>
      <c r="AD260" s="111">
        <f>IF(ISBLANK(F260),0,IF(ISNA(VLOOKUP(F260,'Form LTAHO Dropdowns (Hidden)'!$E$1:$E$13,1,FALSE)),1,0))</f>
        <v>0</v>
      </c>
      <c r="AE260" s="111">
        <f>IF(ISBLANK(I260),0,IF(ISNA(VLOOKUP(I260,'Form LTAHO Dropdowns (Hidden)'!$F$1:$F$11,1,FALSE)),1,0))</f>
        <v>0</v>
      </c>
      <c r="AF260" s="111">
        <f>IF(ISBLANK(L260),0,IF(ISNA(VLOOKUP(L260,'Form LTAHO Dropdowns (Hidden)'!$G$1:$G$23,1,FALSE)),1,0))</f>
        <v>0</v>
      </c>
      <c r="AG260" s="111">
        <f>IF(ISBLANK(P260),0,IF(ISNA(VLOOKUP(P260,'Form LTAHO Dropdowns (Hidden)'!$L$1:$L$5,1,FALSE)),1,0))</f>
        <v>0</v>
      </c>
      <c r="AH260" s="111" t="str">
        <f t="shared" ref="AH260:AH323" si="49">_xlfn.CONCAT(B260:C260)</f>
        <v/>
      </c>
      <c r="AI260" s="111">
        <f>IF(ISBLANK(AH260),0,IF(ISNA(VLOOKUP(AH260,'Form LTAHO Investigation'!$R:$R,1,FALSE)),1,0))</f>
        <v>0</v>
      </c>
    </row>
    <row r="261" spans="2:35" x14ac:dyDescent="0.25">
      <c r="B261" s="12"/>
      <c r="C261" s="12"/>
      <c r="D261" s="32"/>
      <c r="E261" s="35"/>
      <c r="F261" s="12"/>
      <c r="G261" s="12"/>
      <c r="H261" s="12"/>
      <c r="I261" s="12"/>
      <c r="J261" s="12"/>
      <c r="K261" s="12"/>
      <c r="L261" s="12"/>
      <c r="M261" s="12"/>
      <c r="N261" s="12"/>
      <c r="O261" s="36"/>
      <c r="P261" s="12"/>
      <c r="T261" s="120">
        <f t="shared" si="40"/>
        <v>0</v>
      </c>
      <c r="U261" s="120">
        <f t="shared" si="41"/>
        <v>0</v>
      </c>
      <c r="V261" s="120">
        <f t="shared" si="42"/>
        <v>0</v>
      </c>
      <c r="W261" s="120">
        <f t="shared" si="43"/>
        <v>0</v>
      </c>
      <c r="X261" s="120">
        <f t="shared" si="44"/>
        <v>0</v>
      </c>
      <c r="Y261" s="111">
        <f t="shared" si="45"/>
        <v>0</v>
      </c>
      <c r="Z261" s="111">
        <f t="shared" si="46"/>
        <v>0</v>
      </c>
      <c r="AA261" s="111">
        <f t="shared" si="47"/>
        <v>0</v>
      </c>
      <c r="AB261" s="111">
        <f t="shared" si="48"/>
        <v>0</v>
      </c>
      <c r="AC261" s="111">
        <f>IF(ISBLANK(B261),0,IF(ISNA(VLOOKUP(B261,'Form LTAHO General'!$B:$B,1,FALSE)),1,0))</f>
        <v>0</v>
      </c>
      <c r="AD261" s="111">
        <f>IF(ISBLANK(F261),0,IF(ISNA(VLOOKUP(F261,'Form LTAHO Dropdowns (Hidden)'!$E$1:$E$13,1,FALSE)),1,0))</f>
        <v>0</v>
      </c>
      <c r="AE261" s="111">
        <f>IF(ISBLANK(I261),0,IF(ISNA(VLOOKUP(I261,'Form LTAHO Dropdowns (Hidden)'!$F$1:$F$11,1,FALSE)),1,0))</f>
        <v>0</v>
      </c>
      <c r="AF261" s="111">
        <f>IF(ISBLANK(L261),0,IF(ISNA(VLOOKUP(L261,'Form LTAHO Dropdowns (Hidden)'!$G$1:$G$23,1,FALSE)),1,0))</f>
        <v>0</v>
      </c>
      <c r="AG261" s="111">
        <f>IF(ISBLANK(P261),0,IF(ISNA(VLOOKUP(P261,'Form LTAHO Dropdowns (Hidden)'!$L$1:$L$5,1,FALSE)),1,0))</f>
        <v>0</v>
      </c>
      <c r="AH261" s="111" t="str">
        <f t="shared" si="49"/>
        <v/>
      </c>
      <c r="AI261" s="111">
        <f>IF(ISBLANK(AH261),0,IF(ISNA(VLOOKUP(AH261,'Form LTAHO Investigation'!$R:$R,1,FALSE)),1,0))</f>
        <v>0</v>
      </c>
    </row>
    <row r="262" spans="2:35" x14ac:dyDescent="0.25">
      <c r="B262" s="12"/>
      <c r="C262" s="12"/>
      <c r="D262" s="32"/>
      <c r="E262" s="35"/>
      <c r="F262" s="12"/>
      <c r="G262" s="12"/>
      <c r="H262" s="12"/>
      <c r="I262" s="12"/>
      <c r="J262" s="12"/>
      <c r="K262" s="12"/>
      <c r="L262" s="12"/>
      <c r="M262" s="12"/>
      <c r="N262" s="12"/>
      <c r="O262" s="36"/>
      <c r="P262" s="12"/>
      <c r="T262" s="120">
        <f t="shared" si="40"/>
        <v>0</v>
      </c>
      <c r="U262" s="120">
        <f t="shared" si="41"/>
        <v>0</v>
      </c>
      <c r="V262" s="120">
        <f t="shared" si="42"/>
        <v>0</v>
      </c>
      <c r="W262" s="120">
        <f t="shared" si="43"/>
        <v>0</v>
      </c>
      <c r="X262" s="120">
        <f t="shared" si="44"/>
        <v>0</v>
      </c>
      <c r="Y262" s="111">
        <f t="shared" si="45"/>
        <v>0</v>
      </c>
      <c r="Z262" s="111">
        <f t="shared" si="46"/>
        <v>0</v>
      </c>
      <c r="AA262" s="111">
        <f t="shared" si="47"/>
        <v>0</v>
      </c>
      <c r="AB262" s="111">
        <f t="shared" si="48"/>
        <v>0</v>
      </c>
      <c r="AC262" s="111">
        <f>IF(ISBLANK(B262),0,IF(ISNA(VLOOKUP(B262,'Form LTAHO General'!$B:$B,1,FALSE)),1,0))</f>
        <v>0</v>
      </c>
      <c r="AD262" s="111">
        <f>IF(ISBLANK(F262),0,IF(ISNA(VLOOKUP(F262,'Form LTAHO Dropdowns (Hidden)'!$E$1:$E$13,1,FALSE)),1,0))</f>
        <v>0</v>
      </c>
      <c r="AE262" s="111">
        <f>IF(ISBLANK(I262),0,IF(ISNA(VLOOKUP(I262,'Form LTAHO Dropdowns (Hidden)'!$F$1:$F$11,1,FALSE)),1,0))</f>
        <v>0</v>
      </c>
      <c r="AF262" s="111">
        <f>IF(ISBLANK(L262),0,IF(ISNA(VLOOKUP(L262,'Form LTAHO Dropdowns (Hidden)'!$G$1:$G$23,1,FALSE)),1,0))</f>
        <v>0</v>
      </c>
      <c r="AG262" s="111">
        <f>IF(ISBLANK(P262),0,IF(ISNA(VLOOKUP(P262,'Form LTAHO Dropdowns (Hidden)'!$L$1:$L$5,1,FALSE)),1,0))</f>
        <v>0</v>
      </c>
      <c r="AH262" s="111" t="str">
        <f t="shared" si="49"/>
        <v/>
      </c>
      <c r="AI262" s="111">
        <f>IF(ISBLANK(AH262),0,IF(ISNA(VLOOKUP(AH262,'Form LTAHO Investigation'!$R:$R,1,FALSE)),1,0))</f>
        <v>0</v>
      </c>
    </row>
    <row r="263" spans="2:35" x14ac:dyDescent="0.25">
      <c r="B263" s="12"/>
      <c r="C263" s="12"/>
      <c r="D263" s="32"/>
      <c r="E263" s="35"/>
      <c r="F263" s="12"/>
      <c r="G263" s="12"/>
      <c r="H263" s="12"/>
      <c r="I263" s="12"/>
      <c r="J263" s="12"/>
      <c r="K263" s="12"/>
      <c r="L263" s="12"/>
      <c r="M263" s="12"/>
      <c r="N263" s="12"/>
      <c r="O263" s="36"/>
      <c r="P263" s="12"/>
      <c r="T263" s="120">
        <f t="shared" si="40"/>
        <v>0</v>
      </c>
      <c r="U263" s="120">
        <f t="shared" si="41"/>
        <v>0</v>
      </c>
      <c r="V263" s="120">
        <f t="shared" si="42"/>
        <v>0</v>
      </c>
      <c r="W263" s="120">
        <f t="shared" si="43"/>
        <v>0</v>
      </c>
      <c r="X263" s="120">
        <f t="shared" si="44"/>
        <v>0</v>
      </c>
      <c r="Y263" s="111">
        <f t="shared" si="45"/>
        <v>0</v>
      </c>
      <c r="Z263" s="111">
        <f t="shared" si="46"/>
        <v>0</v>
      </c>
      <c r="AA263" s="111">
        <f t="shared" si="47"/>
        <v>0</v>
      </c>
      <c r="AB263" s="111">
        <f t="shared" si="48"/>
        <v>0</v>
      </c>
      <c r="AC263" s="111">
        <f>IF(ISBLANK(B263),0,IF(ISNA(VLOOKUP(B263,'Form LTAHO General'!$B:$B,1,FALSE)),1,0))</f>
        <v>0</v>
      </c>
      <c r="AD263" s="111">
        <f>IF(ISBLANK(F263),0,IF(ISNA(VLOOKUP(F263,'Form LTAHO Dropdowns (Hidden)'!$E$1:$E$13,1,FALSE)),1,0))</f>
        <v>0</v>
      </c>
      <c r="AE263" s="111">
        <f>IF(ISBLANK(I263),0,IF(ISNA(VLOOKUP(I263,'Form LTAHO Dropdowns (Hidden)'!$F$1:$F$11,1,FALSE)),1,0))</f>
        <v>0</v>
      </c>
      <c r="AF263" s="111">
        <f>IF(ISBLANK(L263),0,IF(ISNA(VLOOKUP(L263,'Form LTAHO Dropdowns (Hidden)'!$G$1:$G$23,1,FALSE)),1,0))</f>
        <v>0</v>
      </c>
      <c r="AG263" s="111">
        <f>IF(ISBLANK(P263),0,IF(ISNA(VLOOKUP(P263,'Form LTAHO Dropdowns (Hidden)'!$L$1:$L$5,1,FALSE)),1,0))</f>
        <v>0</v>
      </c>
      <c r="AH263" s="111" t="str">
        <f t="shared" si="49"/>
        <v/>
      </c>
      <c r="AI263" s="111">
        <f>IF(ISBLANK(AH263),0,IF(ISNA(VLOOKUP(AH263,'Form LTAHO Investigation'!$R:$R,1,FALSE)),1,0))</f>
        <v>0</v>
      </c>
    </row>
    <row r="264" spans="2:35" x14ac:dyDescent="0.25">
      <c r="B264" s="12"/>
      <c r="C264" s="12"/>
      <c r="D264" s="32"/>
      <c r="E264" s="35"/>
      <c r="F264" s="12"/>
      <c r="G264" s="12"/>
      <c r="H264" s="12"/>
      <c r="I264" s="12"/>
      <c r="J264" s="12"/>
      <c r="K264" s="12"/>
      <c r="L264" s="12"/>
      <c r="M264" s="12"/>
      <c r="N264" s="12"/>
      <c r="O264" s="36"/>
      <c r="P264" s="12"/>
      <c r="T264" s="120">
        <f t="shared" si="40"/>
        <v>0</v>
      </c>
      <c r="U264" s="120">
        <f t="shared" si="41"/>
        <v>0</v>
      </c>
      <c r="V264" s="120">
        <f t="shared" si="42"/>
        <v>0</v>
      </c>
      <c r="W264" s="120">
        <f t="shared" si="43"/>
        <v>0</v>
      </c>
      <c r="X264" s="120">
        <f t="shared" si="44"/>
        <v>0</v>
      </c>
      <c r="Y264" s="111">
        <f t="shared" si="45"/>
        <v>0</v>
      </c>
      <c r="Z264" s="111">
        <f t="shared" si="46"/>
        <v>0</v>
      </c>
      <c r="AA264" s="111">
        <f t="shared" si="47"/>
        <v>0</v>
      </c>
      <c r="AB264" s="111">
        <f t="shared" si="48"/>
        <v>0</v>
      </c>
      <c r="AC264" s="111">
        <f>IF(ISBLANK(B264),0,IF(ISNA(VLOOKUP(B264,'Form LTAHO General'!$B:$B,1,FALSE)),1,0))</f>
        <v>0</v>
      </c>
      <c r="AD264" s="111">
        <f>IF(ISBLANK(F264),0,IF(ISNA(VLOOKUP(F264,'Form LTAHO Dropdowns (Hidden)'!$E$1:$E$13,1,FALSE)),1,0))</f>
        <v>0</v>
      </c>
      <c r="AE264" s="111">
        <f>IF(ISBLANK(I264),0,IF(ISNA(VLOOKUP(I264,'Form LTAHO Dropdowns (Hidden)'!$F$1:$F$11,1,FALSE)),1,0))</f>
        <v>0</v>
      </c>
      <c r="AF264" s="111">
        <f>IF(ISBLANK(L264),0,IF(ISNA(VLOOKUP(L264,'Form LTAHO Dropdowns (Hidden)'!$G$1:$G$23,1,FALSE)),1,0))</f>
        <v>0</v>
      </c>
      <c r="AG264" s="111">
        <f>IF(ISBLANK(P264),0,IF(ISNA(VLOOKUP(P264,'Form LTAHO Dropdowns (Hidden)'!$L$1:$L$5,1,FALSE)),1,0))</f>
        <v>0</v>
      </c>
      <c r="AH264" s="111" t="str">
        <f t="shared" si="49"/>
        <v/>
      </c>
      <c r="AI264" s="111">
        <f>IF(ISBLANK(AH264),0,IF(ISNA(VLOOKUP(AH264,'Form LTAHO Investigation'!$R:$R,1,FALSE)),1,0))</f>
        <v>0</v>
      </c>
    </row>
    <row r="265" spans="2:35" x14ac:dyDescent="0.25">
      <c r="B265" s="12"/>
      <c r="C265" s="12"/>
      <c r="D265" s="32"/>
      <c r="E265" s="35"/>
      <c r="F265" s="12"/>
      <c r="G265" s="12"/>
      <c r="H265" s="12"/>
      <c r="I265" s="12"/>
      <c r="J265" s="12"/>
      <c r="K265" s="12"/>
      <c r="L265" s="12"/>
      <c r="M265" s="12"/>
      <c r="N265" s="12"/>
      <c r="O265" s="36"/>
      <c r="P265" s="12"/>
      <c r="T265" s="120">
        <f t="shared" si="40"/>
        <v>0</v>
      </c>
      <c r="U265" s="120">
        <f t="shared" si="41"/>
        <v>0</v>
      </c>
      <c r="V265" s="120">
        <f t="shared" si="42"/>
        <v>0</v>
      </c>
      <c r="W265" s="120">
        <f t="shared" si="43"/>
        <v>0</v>
      </c>
      <c r="X265" s="120">
        <f t="shared" si="44"/>
        <v>0</v>
      </c>
      <c r="Y265" s="111">
        <f t="shared" si="45"/>
        <v>0</v>
      </c>
      <c r="Z265" s="111">
        <f t="shared" si="46"/>
        <v>0</v>
      </c>
      <c r="AA265" s="111">
        <f t="shared" si="47"/>
        <v>0</v>
      </c>
      <c r="AB265" s="111">
        <f t="shared" si="48"/>
        <v>0</v>
      </c>
      <c r="AC265" s="111">
        <f>IF(ISBLANK(B265),0,IF(ISNA(VLOOKUP(B265,'Form LTAHO General'!$B:$B,1,FALSE)),1,0))</f>
        <v>0</v>
      </c>
      <c r="AD265" s="111">
        <f>IF(ISBLANK(F265),0,IF(ISNA(VLOOKUP(F265,'Form LTAHO Dropdowns (Hidden)'!$E$1:$E$13,1,FALSE)),1,0))</f>
        <v>0</v>
      </c>
      <c r="AE265" s="111">
        <f>IF(ISBLANK(I265),0,IF(ISNA(VLOOKUP(I265,'Form LTAHO Dropdowns (Hidden)'!$F$1:$F$11,1,FALSE)),1,0))</f>
        <v>0</v>
      </c>
      <c r="AF265" s="111">
        <f>IF(ISBLANK(L265),0,IF(ISNA(VLOOKUP(L265,'Form LTAHO Dropdowns (Hidden)'!$G$1:$G$23,1,FALSE)),1,0))</f>
        <v>0</v>
      </c>
      <c r="AG265" s="111">
        <f>IF(ISBLANK(P265),0,IF(ISNA(VLOOKUP(P265,'Form LTAHO Dropdowns (Hidden)'!$L$1:$L$5,1,FALSE)),1,0))</f>
        <v>0</v>
      </c>
      <c r="AH265" s="111" t="str">
        <f t="shared" si="49"/>
        <v/>
      </c>
      <c r="AI265" s="111">
        <f>IF(ISBLANK(AH265),0,IF(ISNA(VLOOKUP(AH265,'Form LTAHO Investigation'!$R:$R,1,FALSE)),1,0))</f>
        <v>0</v>
      </c>
    </row>
    <row r="266" spans="2:35" x14ac:dyDescent="0.25">
      <c r="B266" s="12"/>
      <c r="C266" s="12"/>
      <c r="D266" s="32"/>
      <c r="E266" s="35"/>
      <c r="F266" s="12"/>
      <c r="G266" s="12"/>
      <c r="H266" s="12"/>
      <c r="I266" s="12"/>
      <c r="J266" s="12"/>
      <c r="K266" s="12"/>
      <c r="L266" s="12"/>
      <c r="M266" s="12"/>
      <c r="N266" s="12"/>
      <c r="O266" s="36"/>
      <c r="P266" s="12"/>
      <c r="T266" s="120">
        <f t="shared" si="40"/>
        <v>0</v>
      </c>
      <c r="U266" s="120">
        <f t="shared" si="41"/>
        <v>0</v>
      </c>
      <c r="V266" s="120">
        <f t="shared" si="42"/>
        <v>0</v>
      </c>
      <c r="W266" s="120">
        <f t="shared" si="43"/>
        <v>0</v>
      </c>
      <c r="X266" s="120">
        <f t="shared" si="44"/>
        <v>0</v>
      </c>
      <c r="Y266" s="111">
        <f t="shared" si="45"/>
        <v>0</v>
      </c>
      <c r="Z266" s="111">
        <f t="shared" si="46"/>
        <v>0</v>
      </c>
      <c r="AA266" s="111">
        <f t="shared" si="47"/>
        <v>0</v>
      </c>
      <c r="AB266" s="111">
        <f t="shared" si="48"/>
        <v>0</v>
      </c>
      <c r="AC266" s="111">
        <f>IF(ISBLANK(B266),0,IF(ISNA(VLOOKUP(B266,'Form LTAHO General'!$B:$B,1,FALSE)),1,0))</f>
        <v>0</v>
      </c>
      <c r="AD266" s="111">
        <f>IF(ISBLANK(F266),0,IF(ISNA(VLOOKUP(F266,'Form LTAHO Dropdowns (Hidden)'!$E$1:$E$13,1,FALSE)),1,0))</f>
        <v>0</v>
      </c>
      <c r="AE266" s="111">
        <f>IF(ISBLANK(I266),0,IF(ISNA(VLOOKUP(I266,'Form LTAHO Dropdowns (Hidden)'!$F$1:$F$11,1,FALSE)),1,0))</f>
        <v>0</v>
      </c>
      <c r="AF266" s="111">
        <f>IF(ISBLANK(L266),0,IF(ISNA(VLOOKUP(L266,'Form LTAHO Dropdowns (Hidden)'!$G$1:$G$23,1,FALSE)),1,0))</f>
        <v>0</v>
      </c>
      <c r="AG266" s="111">
        <f>IF(ISBLANK(P266),0,IF(ISNA(VLOOKUP(P266,'Form LTAHO Dropdowns (Hidden)'!$L$1:$L$5,1,FALSE)),1,0))</f>
        <v>0</v>
      </c>
      <c r="AH266" s="111" t="str">
        <f t="shared" si="49"/>
        <v/>
      </c>
      <c r="AI266" s="111">
        <f>IF(ISBLANK(AH266),0,IF(ISNA(VLOOKUP(AH266,'Form LTAHO Investigation'!$R:$R,1,FALSE)),1,0))</f>
        <v>0</v>
      </c>
    </row>
    <row r="267" spans="2:35" x14ac:dyDescent="0.25">
      <c r="B267" s="12"/>
      <c r="C267" s="12"/>
      <c r="D267" s="32"/>
      <c r="E267" s="35"/>
      <c r="F267" s="12"/>
      <c r="G267" s="12"/>
      <c r="H267" s="12"/>
      <c r="I267" s="12"/>
      <c r="J267" s="12"/>
      <c r="K267" s="12"/>
      <c r="L267" s="12"/>
      <c r="M267" s="12"/>
      <c r="N267" s="12"/>
      <c r="O267" s="36"/>
      <c r="P267" s="12"/>
      <c r="T267" s="120">
        <f t="shared" si="40"/>
        <v>0</v>
      </c>
      <c r="U267" s="120">
        <f t="shared" si="41"/>
        <v>0</v>
      </c>
      <c r="V267" s="120">
        <f t="shared" si="42"/>
        <v>0</v>
      </c>
      <c r="W267" s="120">
        <f t="shared" si="43"/>
        <v>0</v>
      </c>
      <c r="X267" s="120">
        <f t="shared" si="44"/>
        <v>0</v>
      </c>
      <c r="Y267" s="111">
        <f t="shared" si="45"/>
        <v>0</v>
      </c>
      <c r="Z267" s="111">
        <f t="shared" si="46"/>
        <v>0</v>
      </c>
      <c r="AA267" s="111">
        <f t="shared" si="47"/>
        <v>0</v>
      </c>
      <c r="AB267" s="111">
        <f t="shared" si="48"/>
        <v>0</v>
      </c>
      <c r="AC267" s="111">
        <f>IF(ISBLANK(B267),0,IF(ISNA(VLOOKUP(B267,'Form LTAHO General'!$B:$B,1,FALSE)),1,0))</f>
        <v>0</v>
      </c>
      <c r="AD267" s="111">
        <f>IF(ISBLANK(F267),0,IF(ISNA(VLOOKUP(F267,'Form LTAHO Dropdowns (Hidden)'!$E$1:$E$13,1,FALSE)),1,0))</f>
        <v>0</v>
      </c>
      <c r="AE267" s="111">
        <f>IF(ISBLANK(I267),0,IF(ISNA(VLOOKUP(I267,'Form LTAHO Dropdowns (Hidden)'!$F$1:$F$11,1,FALSE)),1,0))</f>
        <v>0</v>
      </c>
      <c r="AF267" s="111">
        <f>IF(ISBLANK(L267),0,IF(ISNA(VLOOKUP(L267,'Form LTAHO Dropdowns (Hidden)'!$G$1:$G$23,1,FALSE)),1,0))</f>
        <v>0</v>
      </c>
      <c r="AG267" s="111">
        <f>IF(ISBLANK(P267),0,IF(ISNA(VLOOKUP(P267,'Form LTAHO Dropdowns (Hidden)'!$L$1:$L$5,1,FALSE)),1,0))</f>
        <v>0</v>
      </c>
      <c r="AH267" s="111" t="str">
        <f t="shared" si="49"/>
        <v/>
      </c>
      <c r="AI267" s="111">
        <f>IF(ISBLANK(AH267),0,IF(ISNA(VLOOKUP(AH267,'Form LTAHO Investigation'!$R:$R,1,FALSE)),1,0))</f>
        <v>0</v>
      </c>
    </row>
    <row r="268" spans="2:35" x14ac:dyDescent="0.25">
      <c r="B268" s="12"/>
      <c r="C268" s="12"/>
      <c r="D268" s="32"/>
      <c r="E268" s="35"/>
      <c r="F268" s="12"/>
      <c r="G268" s="12"/>
      <c r="H268" s="12"/>
      <c r="I268" s="12"/>
      <c r="J268" s="12"/>
      <c r="K268" s="12"/>
      <c r="L268" s="12"/>
      <c r="M268" s="12"/>
      <c r="N268" s="12"/>
      <c r="O268" s="36"/>
      <c r="P268" s="12"/>
      <c r="T268" s="120">
        <f t="shared" si="40"/>
        <v>0</v>
      </c>
      <c r="U268" s="120">
        <f t="shared" si="41"/>
        <v>0</v>
      </c>
      <c r="V268" s="120">
        <f t="shared" si="42"/>
        <v>0</v>
      </c>
      <c r="W268" s="120">
        <f t="shared" si="43"/>
        <v>0</v>
      </c>
      <c r="X268" s="120">
        <f t="shared" si="44"/>
        <v>0</v>
      </c>
      <c r="Y268" s="111">
        <f t="shared" si="45"/>
        <v>0</v>
      </c>
      <c r="Z268" s="111">
        <f t="shared" si="46"/>
        <v>0</v>
      </c>
      <c r="AA268" s="111">
        <f t="shared" si="47"/>
        <v>0</v>
      </c>
      <c r="AB268" s="111">
        <f t="shared" si="48"/>
        <v>0</v>
      </c>
      <c r="AC268" s="111">
        <f>IF(ISBLANK(B268),0,IF(ISNA(VLOOKUP(B268,'Form LTAHO General'!$B:$B,1,FALSE)),1,0))</f>
        <v>0</v>
      </c>
      <c r="AD268" s="111">
        <f>IF(ISBLANK(F268),0,IF(ISNA(VLOOKUP(F268,'Form LTAHO Dropdowns (Hidden)'!$E$1:$E$13,1,FALSE)),1,0))</f>
        <v>0</v>
      </c>
      <c r="AE268" s="111">
        <f>IF(ISBLANK(I268),0,IF(ISNA(VLOOKUP(I268,'Form LTAHO Dropdowns (Hidden)'!$F$1:$F$11,1,FALSE)),1,0))</f>
        <v>0</v>
      </c>
      <c r="AF268" s="111">
        <f>IF(ISBLANK(L268),0,IF(ISNA(VLOOKUP(L268,'Form LTAHO Dropdowns (Hidden)'!$G$1:$G$23,1,FALSE)),1,0))</f>
        <v>0</v>
      </c>
      <c r="AG268" s="111">
        <f>IF(ISBLANK(P268),0,IF(ISNA(VLOOKUP(P268,'Form LTAHO Dropdowns (Hidden)'!$L$1:$L$5,1,FALSE)),1,0))</f>
        <v>0</v>
      </c>
      <c r="AH268" s="111" t="str">
        <f t="shared" si="49"/>
        <v/>
      </c>
      <c r="AI268" s="111">
        <f>IF(ISBLANK(AH268),0,IF(ISNA(VLOOKUP(AH268,'Form LTAHO Investigation'!$R:$R,1,FALSE)),1,0))</f>
        <v>0</v>
      </c>
    </row>
    <row r="269" spans="2:35" x14ac:dyDescent="0.25">
      <c r="B269" s="12"/>
      <c r="C269" s="12"/>
      <c r="D269" s="32"/>
      <c r="E269" s="35"/>
      <c r="F269" s="12"/>
      <c r="G269" s="12"/>
      <c r="H269" s="12"/>
      <c r="I269" s="12"/>
      <c r="J269" s="12"/>
      <c r="K269" s="12"/>
      <c r="L269" s="12"/>
      <c r="M269" s="12"/>
      <c r="N269" s="12"/>
      <c r="O269" s="36"/>
      <c r="P269" s="12"/>
      <c r="T269" s="120">
        <f t="shared" si="40"/>
        <v>0</v>
      </c>
      <c r="U269" s="120">
        <f t="shared" si="41"/>
        <v>0</v>
      </c>
      <c r="V269" s="120">
        <f t="shared" si="42"/>
        <v>0</v>
      </c>
      <c r="W269" s="120">
        <f t="shared" si="43"/>
        <v>0</v>
      </c>
      <c r="X269" s="120">
        <f t="shared" si="44"/>
        <v>0</v>
      </c>
      <c r="Y269" s="111">
        <f t="shared" si="45"/>
        <v>0</v>
      </c>
      <c r="Z269" s="111">
        <f t="shared" si="46"/>
        <v>0</v>
      </c>
      <c r="AA269" s="111">
        <f t="shared" si="47"/>
        <v>0</v>
      </c>
      <c r="AB269" s="111">
        <f t="shared" si="48"/>
        <v>0</v>
      </c>
      <c r="AC269" s="111">
        <f>IF(ISBLANK(B269),0,IF(ISNA(VLOOKUP(B269,'Form LTAHO General'!$B:$B,1,FALSE)),1,0))</f>
        <v>0</v>
      </c>
      <c r="AD269" s="111">
        <f>IF(ISBLANK(F269),0,IF(ISNA(VLOOKUP(F269,'Form LTAHO Dropdowns (Hidden)'!$E$1:$E$13,1,FALSE)),1,0))</f>
        <v>0</v>
      </c>
      <c r="AE269" s="111">
        <f>IF(ISBLANK(I269),0,IF(ISNA(VLOOKUP(I269,'Form LTAHO Dropdowns (Hidden)'!$F$1:$F$11,1,FALSE)),1,0))</f>
        <v>0</v>
      </c>
      <c r="AF269" s="111">
        <f>IF(ISBLANK(L269),0,IF(ISNA(VLOOKUP(L269,'Form LTAHO Dropdowns (Hidden)'!$G$1:$G$23,1,FALSE)),1,0))</f>
        <v>0</v>
      </c>
      <c r="AG269" s="111">
        <f>IF(ISBLANK(P269),0,IF(ISNA(VLOOKUP(P269,'Form LTAHO Dropdowns (Hidden)'!$L$1:$L$5,1,FALSE)),1,0))</f>
        <v>0</v>
      </c>
      <c r="AH269" s="111" t="str">
        <f t="shared" si="49"/>
        <v/>
      </c>
      <c r="AI269" s="111">
        <f>IF(ISBLANK(AH269),0,IF(ISNA(VLOOKUP(AH269,'Form LTAHO Investigation'!$R:$R,1,FALSE)),1,0))</f>
        <v>0</v>
      </c>
    </row>
    <row r="270" spans="2:35" x14ac:dyDescent="0.25">
      <c r="B270" s="12"/>
      <c r="C270" s="12"/>
      <c r="D270" s="32"/>
      <c r="E270" s="35"/>
      <c r="F270" s="12"/>
      <c r="G270" s="12"/>
      <c r="H270" s="12"/>
      <c r="I270" s="12"/>
      <c r="J270" s="12"/>
      <c r="K270" s="12"/>
      <c r="L270" s="12"/>
      <c r="M270" s="12"/>
      <c r="N270" s="12"/>
      <c r="O270" s="36"/>
      <c r="P270" s="12"/>
      <c r="T270" s="120">
        <f t="shared" si="40"/>
        <v>0</v>
      </c>
      <c r="U270" s="120">
        <f t="shared" si="41"/>
        <v>0</v>
      </c>
      <c r="V270" s="120">
        <f t="shared" si="42"/>
        <v>0</v>
      </c>
      <c r="W270" s="120">
        <f t="shared" si="43"/>
        <v>0</v>
      </c>
      <c r="X270" s="120">
        <f t="shared" si="44"/>
        <v>0</v>
      </c>
      <c r="Y270" s="111">
        <f t="shared" si="45"/>
        <v>0</v>
      </c>
      <c r="Z270" s="111">
        <f t="shared" si="46"/>
        <v>0</v>
      </c>
      <c r="AA270" s="111">
        <f t="shared" si="47"/>
        <v>0</v>
      </c>
      <c r="AB270" s="111">
        <f t="shared" si="48"/>
        <v>0</v>
      </c>
      <c r="AC270" s="111">
        <f>IF(ISBLANK(B270),0,IF(ISNA(VLOOKUP(B270,'Form LTAHO General'!$B:$B,1,FALSE)),1,0))</f>
        <v>0</v>
      </c>
      <c r="AD270" s="111">
        <f>IF(ISBLANK(F270),0,IF(ISNA(VLOOKUP(F270,'Form LTAHO Dropdowns (Hidden)'!$E$1:$E$13,1,FALSE)),1,0))</f>
        <v>0</v>
      </c>
      <c r="AE270" s="111">
        <f>IF(ISBLANK(I270),0,IF(ISNA(VLOOKUP(I270,'Form LTAHO Dropdowns (Hidden)'!$F$1:$F$11,1,FALSE)),1,0))</f>
        <v>0</v>
      </c>
      <c r="AF270" s="111">
        <f>IF(ISBLANK(L270),0,IF(ISNA(VLOOKUP(L270,'Form LTAHO Dropdowns (Hidden)'!$G$1:$G$23,1,FALSE)),1,0))</f>
        <v>0</v>
      </c>
      <c r="AG270" s="111">
        <f>IF(ISBLANK(P270),0,IF(ISNA(VLOOKUP(P270,'Form LTAHO Dropdowns (Hidden)'!$L$1:$L$5,1,FALSE)),1,0))</f>
        <v>0</v>
      </c>
      <c r="AH270" s="111" t="str">
        <f t="shared" si="49"/>
        <v/>
      </c>
      <c r="AI270" s="111">
        <f>IF(ISBLANK(AH270),0,IF(ISNA(VLOOKUP(AH270,'Form LTAHO Investigation'!$R:$R,1,FALSE)),1,0))</f>
        <v>0</v>
      </c>
    </row>
    <row r="271" spans="2:35" x14ac:dyDescent="0.25">
      <c r="B271" s="12"/>
      <c r="C271" s="12"/>
      <c r="D271" s="32"/>
      <c r="E271" s="35"/>
      <c r="F271" s="12"/>
      <c r="G271" s="12"/>
      <c r="H271" s="12"/>
      <c r="I271" s="12"/>
      <c r="J271" s="12"/>
      <c r="K271" s="12"/>
      <c r="L271" s="12"/>
      <c r="M271" s="12"/>
      <c r="N271" s="12"/>
      <c r="O271" s="36"/>
      <c r="P271" s="12"/>
      <c r="T271" s="120">
        <f t="shared" si="40"/>
        <v>0</v>
      </c>
      <c r="U271" s="120">
        <f t="shared" si="41"/>
        <v>0</v>
      </c>
      <c r="V271" s="120">
        <f t="shared" si="42"/>
        <v>0</v>
      </c>
      <c r="W271" s="120">
        <f t="shared" si="43"/>
        <v>0</v>
      </c>
      <c r="X271" s="120">
        <f t="shared" si="44"/>
        <v>0</v>
      </c>
      <c r="Y271" s="111">
        <f t="shared" si="45"/>
        <v>0</v>
      </c>
      <c r="Z271" s="111">
        <f t="shared" si="46"/>
        <v>0</v>
      </c>
      <c r="AA271" s="111">
        <f t="shared" si="47"/>
        <v>0</v>
      </c>
      <c r="AB271" s="111">
        <f t="shared" si="48"/>
        <v>0</v>
      </c>
      <c r="AC271" s="111">
        <f>IF(ISBLANK(B271),0,IF(ISNA(VLOOKUP(B271,'Form LTAHO General'!$B:$B,1,FALSE)),1,0))</f>
        <v>0</v>
      </c>
      <c r="AD271" s="111">
        <f>IF(ISBLANK(F271),0,IF(ISNA(VLOOKUP(F271,'Form LTAHO Dropdowns (Hidden)'!$E$1:$E$13,1,FALSE)),1,0))</f>
        <v>0</v>
      </c>
      <c r="AE271" s="111">
        <f>IF(ISBLANK(I271),0,IF(ISNA(VLOOKUP(I271,'Form LTAHO Dropdowns (Hidden)'!$F$1:$F$11,1,FALSE)),1,0))</f>
        <v>0</v>
      </c>
      <c r="AF271" s="111">
        <f>IF(ISBLANK(L271),0,IF(ISNA(VLOOKUP(L271,'Form LTAHO Dropdowns (Hidden)'!$G$1:$G$23,1,FALSE)),1,0))</f>
        <v>0</v>
      </c>
      <c r="AG271" s="111">
        <f>IF(ISBLANK(P271),0,IF(ISNA(VLOOKUP(P271,'Form LTAHO Dropdowns (Hidden)'!$L$1:$L$5,1,FALSE)),1,0))</f>
        <v>0</v>
      </c>
      <c r="AH271" s="111" t="str">
        <f t="shared" si="49"/>
        <v/>
      </c>
      <c r="AI271" s="111">
        <f>IF(ISBLANK(AH271),0,IF(ISNA(VLOOKUP(AH271,'Form LTAHO Investigation'!$R:$R,1,FALSE)),1,0))</f>
        <v>0</v>
      </c>
    </row>
    <row r="272" spans="2:35" x14ac:dyDescent="0.25">
      <c r="B272" s="12"/>
      <c r="C272" s="12"/>
      <c r="D272" s="32"/>
      <c r="E272" s="35"/>
      <c r="F272" s="12"/>
      <c r="G272" s="12"/>
      <c r="H272" s="12"/>
      <c r="I272" s="12"/>
      <c r="J272" s="12"/>
      <c r="K272" s="12"/>
      <c r="L272" s="12"/>
      <c r="M272" s="12"/>
      <c r="N272" s="12"/>
      <c r="O272" s="36"/>
      <c r="P272" s="12"/>
      <c r="T272" s="120">
        <f t="shared" si="40"/>
        <v>0</v>
      </c>
      <c r="U272" s="120">
        <f t="shared" si="41"/>
        <v>0</v>
      </c>
      <c r="V272" s="120">
        <f t="shared" si="42"/>
        <v>0</v>
      </c>
      <c r="W272" s="120">
        <f t="shared" si="43"/>
        <v>0</v>
      </c>
      <c r="X272" s="120">
        <f t="shared" si="44"/>
        <v>0</v>
      </c>
      <c r="Y272" s="111">
        <f t="shared" si="45"/>
        <v>0</v>
      </c>
      <c r="Z272" s="111">
        <f t="shared" si="46"/>
        <v>0</v>
      </c>
      <c r="AA272" s="111">
        <f t="shared" si="47"/>
        <v>0</v>
      </c>
      <c r="AB272" s="111">
        <f t="shared" si="48"/>
        <v>0</v>
      </c>
      <c r="AC272" s="111">
        <f>IF(ISBLANK(B272),0,IF(ISNA(VLOOKUP(B272,'Form LTAHO General'!$B:$B,1,FALSE)),1,0))</f>
        <v>0</v>
      </c>
      <c r="AD272" s="111">
        <f>IF(ISBLANK(F272),0,IF(ISNA(VLOOKUP(F272,'Form LTAHO Dropdowns (Hidden)'!$E$1:$E$13,1,FALSE)),1,0))</f>
        <v>0</v>
      </c>
      <c r="AE272" s="111">
        <f>IF(ISBLANK(I272),0,IF(ISNA(VLOOKUP(I272,'Form LTAHO Dropdowns (Hidden)'!$F$1:$F$11,1,FALSE)),1,0))</f>
        <v>0</v>
      </c>
      <c r="AF272" s="111">
        <f>IF(ISBLANK(L272),0,IF(ISNA(VLOOKUP(L272,'Form LTAHO Dropdowns (Hidden)'!$G$1:$G$23,1,FALSE)),1,0))</f>
        <v>0</v>
      </c>
      <c r="AG272" s="111">
        <f>IF(ISBLANK(P272),0,IF(ISNA(VLOOKUP(P272,'Form LTAHO Dropdowns (Hidden)'!$L$1:$L$5,1,FALSE)),1,0))</f>
        <v>0</v>
      </c>
      <c r="AH272" s="111" t="str">
        <f t="shared" si="49"/>
        <v/>
      </c>
      <c r="AI272" s="111">
        <f>IF(ISBLANK(AH272),0,IF(ISNA(VLOOKUP(AH272,'Form LTAHO Investigation'!$R:$R,1,FALSE)),1,0))</f>
        <v>0</v>
      </c>
    </row>
    <row r="273" spans="2:35" x14ac:dyDescent="0.25">
      <c r="B273" s="12"/>
      <c r="C273" s="12"/>
      <c r="D273" s="32"/>
      <c r="E273" s="35"/>
      <c r="F273" s="12"/>
      <c r="G273" s="12"/>
      <c r="H273" s="12"/>
      <c r="I273" s="12"/>
      <c r="J273" s="12"/>
      <c r="K273" s="12"/>
      <c r="L273" s="12"/>
      <c r="M273" s="12"/>
      <c r="N273" s="12"/>
      <c r="O273" s="36"/>
      <c r="P273" s="12"/>
      <c r="T273" s="120">
        <f t="shared" si="40"/>
        <v>0</v>
      </c>
      <c r="U273" s="120">
        <f t="shared" si="41"/>
        <v>0</v>
      </c>
      <c r="V273" s="120">
        <f t="shared" si="42"/>
        <v>0</v>
      </c>
      <c r="W273" s="120">
        <f t="shared" si="43"/>
        <v>0</v>
      </c>
      <c r="X273" s="120">
        <f t="shared" si="44"/>
        <v>0</v>
      </c>
      <c r="Y273" s="111">
        <f t="shared" si="45"/>
        <v>0</v>
      </c>
      <c r="Z273" s="111">
        <f t="shared" si="46"/>
        <v>0</v>
      </c>
      <c r="AA273" s="111">
        <f t="shared" si="47"/>
        <v>0</v>
      </c>
      <c r="AB273" s="111">
        <f t="shared" si="48"/>
        <v>0</v>
      </c>
      <c r="AC273" s="111">
        <f>IF(ISBLANK(B273),0,IF(ISNA(VLOOKUP(B273,'Form LTAHO General'!$B:$B,1,FALSE)),1,0))</f>
        <v>0</v>
      </c>
      <c r="AD273" s="111">
        <f>IF(ISBLANK(F273),0,IF(ISNA(VLOOKUP(F273,'Form LTAHO Dropdowns (Hidden)'!$E$1:$E$13,1,FALSE)),1,0))</f>
        <v>0</v>
      </c>
      <c r="AE273" s="111">
        <f>IF(ISBLANK(I273),0,IF(ISNA(VLOOKUP(I273,'Form LTAHO Dropdowns (Hidden)'!$F$1:$F$11,1,FALSE)),1,0))</f>
        <v>0</v>
      </c>
      <c r="AF273" s="111">
        <f>IF(ISBLANK(L273),0,IF(ISNA(VLOOKUP(L273,'Form LTAHO Dropdowns (Hidden)'!$G$1:$G$23,1,FALSE)),1,0))</f>
        <v>0</v>
      </c>
      <c r="AG273" s="111">
        <f>IF(ISBLANK(P273),0,IF(ISNA(VLOOKUP(P273,'Form LTAHO Dropdowns (Hidden)'!$L$1:$L$5,1,FALSE)),1,0))</f>
        <v>0</v>
      </c>
      <c r="AH273" s="111" t="str">
        <f t="shared" si="49"/>
        <v/>
      </c>
      <c r="AI273" s="111">
        <f>IF(ISBLANK(AH273),0,IF(ISNA(VLOOKUP(AH273,'Form LTAHO Investigation'!$R:$R,1,FALSE)),1,0))</f>
        <v>0</v>
      </c>
    </row>
    <row r="274" spans="2:35" x14ac:dyDescent="0.25">
      <c r="B274" s="12"/>
      <c r="C274" s="12"/>
      <c r="D274" s="32"/>
      <c r="E274" s="35"/>
      <c r="F274" s="12"/>
      <c r="G274" s="12"/>
      <c r="H274" s="12"/>
      <c r="I274" s="12"/>
      <c r="J274" s="12"/>
      <c r="K274" s="12"/>
      <c r="L274" s="12"/>
      <c r="M274" s="12"/>
      <c r="N274" s="12"/>
      <c r="O274" s="36"/>
      <c r="P274" s="12"/>
      <c r="T274" s="120">
        <f t="shared" si="40"/>
        <v>0</v>
      </c>
      <c r="U274" s="120">
        <f t="shared" si="41"/>
        <v>0</v>
      </c>
      <c r="V274" s="120">
        <f t="shared" si="42"/>
        <v>0</v>
      </c>
      <c r="W274" s="120">
        <f t="shared" si="43"/>
        <v>0</v>
      </c>
      <c r="X274" s="120">
        <f t="shared" si="44"/>
        <v>0</v>
      </c>
      <c r="Y274" s="111">
        <f t="shared" si="45"/>
        <v>0</v>
      </c>
      <c r="Z274" s="111">
        <f t="shared" si="46"/>
        <v>0</v>
      </c>
      <c r="AA274" s="111">
        <f t="shared" si="47"/>
        <v>0</v>
      </c>
      <c r="AB274" s="111">
        <f t="shared" si="48"/>
        <v>0</v>
      </c>
      <c r="AC274" s="111">
        <f>IF(ISBLANK(B274),0,IF(ISNA(VLOOKUP(B274,'Form LTAHO General'!$B:$B,1,FALSE)),1,0))</f>
        <v>0</v>
      </c>
      <c r="AD274" s="111">
        <f>IF(ISBLANK(F274),0,IF(ISNA(VLOOKUP(F274,'Form LTAHO Dropdowns (Hidden)'!$E$1:$E$13,1,FALSE)),1,0))</f>
        <v>0</v>
      </c>
      <c r="AE274" s="111">
        <f>IF(ISBLANK(I274),0,IF(ISNA(VLOOKUP(I274,'Form LTAHO Dropdowns (Hidden)'!$F$1:$F$11,1,FALSE)),1,0))</f>
        <v>0</v>
      </c>
      <c r="AF274" s="111">
        <f>IF(ISBLANK(L274),0,IF(ISNA(VLOOKUP(L274,'Form LTAHO Dropdowns (Hidden)'!$G$1:$G$23,1,FALSE)),1,0))</f>
        <v>0</v>
      </c>
      <c r="AG274" s="111">
        <f>IF(ISBLANK(P274),0,IF(ISNA(VLOOKUP(P274,'Form LTAHO Dropdowns (Hidden)'!$L$1:$L$5,1,FALSE)),1,0))</f>
        <v>0</v>
      </c>
      <c r="AH274" s="111" t="str">
        <f t="shared" si="49"/>
        <v/>
      </c>
      <c r="AI274" s="111">
        <f>IF(ISBLANK(AH274),0,IF(ISNA(VLOOKUP(AH274,'Form LTAHO Investigation'!$R:$R,1,FALSE)),1,0))</f>
        <v>0</v>
      </c>
    </row>
    <row r="275" spans="2:35" x14ac:dyDescent="0.25">
      <c r="B275" s="12"/>
      <c r="C275" s="12"/>
      <c r="D275" s="32"/>
      <c r="E275" s="35"/>
      <c r="F275" s="12"/>
      <c r="G275" s="12"/>
      <c r="H275" s="12"/>
      <c r="I275" s="12"/>
      <c r="J275" s="12"/>
      <c r="K275" s="12"/>
      <c r="L275" s="12"/>
      <c r="M275" s="12"/>
      <c r="N275" s="12"/>
      <c r="O275" s="36"/>
      <c r="P275" s="12"/>
      <c r="T275" s="120">
        <f t="shared" si="40"/>
        <v>0</v>
      </c>
      <c r="U275" s="120">
        <f t="shared" si="41"/>
        <v>0</v>
      </c>
      <c r="V275" s="120">
        <f t="shared" si="42"/>
        <v>0</v>
      </c>
      <c r="W275" s="120">
        <f t="shared" si="43"/>
        <v>0</v>
      </c>
      <c r="X275" s="120">
        <f t="shared" si="44"/>
        <v>0</v>
      </c>
      <c r="Y275" s="111">
        <f t="shared" si="45"/>
        <v>0</v>
      </c>
      <c r="Z275" s="111">
        <f t="shared" si="46"/>
        <v>0</v>
      </c>
      <c r="AA275" s="111">
        <f t="shared" si="47"/>
        <v>0</v>
      </c>
      <c r="AB275" s="111">
        <f t="shared" si="48"/>
        <v>0</v>
      </c>
      <c r="AC275" s="111">
        <f>IF(ISBLANK(B275),0,IF(ISNA(VLOOKUP(B275,'Form LTAHO General'!$B:$B,1,FALSE)),1,0))</f>
        <v>0</v>
      </c>
      <c r="AD275" s="111">
        <f>IF(ISBLANK(F275),0,IF(ISNA(VLOOKUP(F275,'Form LTAHO Dropdowns (Hidden)'!$E$1:$E$13,1,FALSE)),1,0))</f>
        <v>0</v>
      </c>
      <c r="AE275" s="111">
        <f>IF(ISBLANK(I275),0,IF(ISNA(VLOOKUP(I275,'Form LTAHO Dropdowns (Hidden)'!$F$1:$F$11,1,FALSE)),1,0))</f>
        <v>0</v>
      </c>
      <c r="AF275" s="111">
        <f>IF(ISBLANK(L275),0,IF(ISNA(VLOOKUP(L275,'Form LTAHO Dropdowns (Hidden)'!$G$1:$G$23,1,FALSE)),1,0))</f>
        <v>0</v>
      </c>
      <c r="AG275" s="111">
        <f>IF(ISBLANK(P275),0,IF(ISNA(VLOOKUP(P275,'Form LTAHO Dropdowns (Hidden)'!$L$1:$L$5,1,FALSE)),1,0))</f>
        <v>0</v>
      </c>
      <c r="AH275" s="111" t="str">
        <f t="shared" si="49"/>
        <v/>
      </c>
      <c r="AI275" s="111">
        <f>IF(ISBLANK(AH275),0,IF(ISNA(VLOOKUP(AH275,'Form LTAHO Investigation'!$R:$R,1,FALSE)),1,0))</f>
        <v>0</v>
      </c>
    </row>
    <row r="276" spans="2:35" x14ac:dyDescent="0.25">
      <c r="B276" s="12"/>
      <c r="C276" s="12"/>
      <c r="D276" s="32"/>
      <c r="E276" s="35"/>
      <c r="F276" s="12"/>
      <c r="G276" s="12"/>
      <c r="H276" s="12"/>
      <c r="I276" s="12"/>
      <c r="J276" s="12"/>
      <c r="K276" s="12"/>
      <c r="L276" s="12"/>
      <c r="M276" s="12"/>
      <c r="N276" s="12"/>
      <c r="O276" s="36"/>
      <c r="P276" s="12"/>
      <c r="T276" s="120">
        <f t="shared" si="40"/>
        <v>0</v>
      </c>
      <c r="U276" s="120">
        <f t="shared" si="41"/>
        <v>0</v>
      </c>
      <c r="V276" s="120">
        <f t="shared" si="42"/>
        <v>0</v>
      </c>
      <c r="W276" s="120">
        <f t="shared" si="43"/>
        <v>0</v>
      </c>
      <c r="X276" s="120">
        <f t="shared" si="44"/>
        <v>0</v>
      </c>
      <c r="Y276" s="111">
        <f t="shared" si="45"/>
        <v>0</v>
      </c>
      <c r="Z276" s="111">
        <f t="shared" si="46"/>
        <v>0</v>
      </c>
      <c r="AA276" s="111">
        <f t="shared" si="47"/>
        <v>0</v>
      </c>
      <c r="AB276" s="111">
        <f t="shared" si="48"/>
        <v>0</v>
      </c>
      <c r="AC276" s="111">
        <f>IF(ISBLANK(B276),0,IF(ISNA(VLOOKUP(B276,'Form LTAHO General'!$B:$B,1,FALSE)),1,0))</f>
        <v>0</v>
      </c>
      <c r="AD276" s="111">
        <f>IF(ISBLANK(F276),0,IF(ISNA(VLOOKUP(F276,'Form LTAHO Dropdowns (Hidden)'!$E$1:$E$13,1,FALSE)),1,0))</f>
        <v>0</v>
      </c>
      <c r="AE276" s="111">
        <f>IF(ISBLANK(I276),0,IF(ISNA(VLOOKUP(I276,'Form LTAHO Dropdowns (Hidden)'!$F$1:$F$11,1,FALSE)),1,0))</f>
        <v>0</v>
      </c>
      <c r="AF276" s="111">
        <f>IF(ISBLANK(L276),0,IF(ISNA(VLOOKUP(L276,'Form LTAHO Dropdowns (Hidden)'!$G$1:$G$23,1,FALSE)),1,0))</f>
        <v>0</v>
      </c>
      <c r="AG276" s="111">
        <f>IF(ISBLANK(P276),0,IF(ISNA(VLOOKUP(P276,'Form LTAHO Dropdowns (Hidden)'!$L$1:$L$5,1,FALSE)),1,0))</f>
        <v>0</v>
      </c>
      <c r="AH276" s="111" t="str">
        <f t="shared" si="49"/>
        <v/>
      </c>
      <c r="AI276" s="111">
        <f>IF(ISBLANK(AH276),0,IF(ISNA(VLOOKUP(AH276,'Form LTAHO Investigation'!$R:$R,1,FALSE)),1,0))</f>
        <v>0</v>
      </c>
    </row>
    <row r="277" spans="2:35" x14ac:dyDescent="0.25">
      <c r="B277" s="12"/>
      <c r="C277" s="12"/>
      <c r="D277" s="32"/>
      <c r="E277" s="35"/>
      <c r="F277" s="12"/>
      <c r="G277" s="12"/>
      <c r="H277" s="12"/>
      <c r="I277" s="12"/>
      <c r="J277" s="12"/>
      <c r="K277" s="12"/>
      <c r="L277" s="12"/>
      <c r="M277" s="12"/>
      <c r="N277" s="12"/>
      <c r="O277" s="36"/>
      <c r="P277" s="12"/>
      <c r="T277" s="120">
        <f t="shared" si="40"/>
        <v>0</v>
      </c>
      <c r="U277" s="120">
        <f t="shared" si="41"/>
        <v>0</v>
      </c>
      <c r="V277" s="120">
        <f t="shared" si="42"/>
        <v>0</v>
      </c>
      <c r="W277" s="120">
        <f t="shared" si="43"/>
        <v>0</v>
      </c>
      <c r="X277" s="120">
        <f t="shared" si="44"/>
        <v>0</v>
      </c>
      <c r="Y277" s="111">
        <f t="shared" si="45"/>
        <v>0</v>
      </c>
      <c r="Z277" s="111">
        <f t="shared" si="46"/>
        <v>0</v>
      </c>
      <c r="AA277" s="111">
        <f t="shared" si="47"/>
        <v>0</v>
      </c>
      <c r="AB277" s="111">
        <f t="shared" si="48"/>
        <v>0</v>
      </c>
      <c r="AC277" s="111">
        <f>IF(ISBLANK(B277),0,IF(ISNA(VLOOKUP(B277,'Form LTAHO General'!$B:$B,1,FALSE)),1,0))</f>
        <v>0</v>
      </c>
      <c r="AD277" s="111">
        <f>IF(ISBLANK(F277),0,IF(ISNA(VLOOKUP(F277,'Form LTAHO Dropdowns (Hidden)'!$E$1:$E$13,1,FALSE)),1,0))</f>
        <v>0</v>
      </c>
      <c r="AE277" s="111">
        <f>IF(ISBLANK(I277),0,IF(ISNA(VLOOKUP(I277,'Form LTAHO Dropdowns (Hidden)'!$F$1:$F$11,1,FALSE)),1,0))</f>
        <v>0</v>
      </c>
      <c r="AF277" s="111">
        <f>IF(ISBLANK(L277),0,IF(ISNA(VLOOKUP(L277,'Form LTAHO Dropdowns (Hidden)'!$G$1:$G$23,1,FALSE)),1,0))</f>
        <v>0</v>
      </c>
      <c r="AG277" s="111">
        <f>IF(ISBLANK(P277),0,IF(ISNA(VLOOKUP(P277,'Form LTAHO Dropdowns (Hidden)'!$L$1:$L$5,1,FALSE)),1,0))</f>
        <v>0</v>
      </c>
      <c r="AH277" s="111" t="str">
        <f t="shared" si="49"/>
        <v/>
      </c>
      <c r="AI277" s="111">
        <f>IF(ISBLANK(AH277),0,IF(ISNA(VLOOKUP(AH277,'Form LTAHO Investigation'!$R:$R,1,FALSE)),1,0))</f>
        <v>0</v>
      </c>
    </row>
    <row r="278" spans="2:35" x14ac:dyDescent="0.25">
      <c r="B278" s="12"/>
      <c r="C278" s="12"/>
      <c r="D278" s="32"/>
      <c r="E278" s="35"/>
      <c r="F278" s="12"/>
      <c r="G278" s="12"/>
      <c r="H278" s="12"/>
      <c r="I278" s="12"/>
      <c r="J278" s="12"/>
      <c r="K278" s="12"/>
      <c r="L278" s="12"/>
      <c r="M278" s="12"/>
      <c r="N278" s="12"/>
      <c r="O278" s="36"/>
      <c r="P278" s="12"/>
      <c r="T278" s="120">
        <f t="shared" si="40"/>
        <v>0</v>
      </c>
      <c r="U278" s="120">
        <f t="shared" si="41"/>
        <v>0</v>
      </c>
      <c r="V278" s="120">
        <f t="shared" si="42"/>
        <v>0</v>
      </c>
      <c r="W278" s="120">
        <f t="shared" si="43"/>
        <v>0</v>
      </c>
      <c r="X278" s="120">
        <f t="shared" si="44"/>
        <v>0</v>
      </c>
      <c r="Y278" s="111">
        <f t="shared" si="45"/>
        <v>0</v>
      </c>
      <c r="Z278" s="111">
        <f t="shared" si="46"/>
        <v>0</v>
      </c>
      <c r="AA278" s="111">
        <f t="shared" si="47"/>
        <v>0</v>
      </c>
      <c r="AB278" s="111">
        <f t="shared" si="48"/>
        <v>0</v>
      </c>
      <c r="AC278" s="111">
        <f>IF(ISBLANK(B278),0,IF(ISNA(VLOOKUP(B278,'Form LTAHO General'!$B:$B,1,FALSE)),1,0))</f>
        <v>0</v>
      </c>
      <c r="AD278" s="111">
        <f>IF(ISBLANK(F278),0,IF(ISNA(VLOOKUP(F278,'Form LTAHO Dropdowns (Hidden)'!$E$1:$E$13,1,FALSE)),1,0))</f>
        <v>0</v>
      </c>
      <c r="AE278" s="111">
        <f>IF(ISBLANK(I278),0,IF(ISNA(VLOOKUP(I278,'Form LTAHO Dropdowns (Hidden)'!$F$1:$F$11,1,FALSE)),1,0))</f>
        <v>0</v>
      </c>
      <c r="AF278" s="111">
        <f>IF(ISBLANK(L278),0,IF(ISNA(VLOOKUP(L278,'Form LTAHO Dropdowns (Hidden)'!$G$1:$G$23,1,FALSE)),1,0))</f>
        <v>0</v>
      </c>
      <c r="AG278" s="111">
        <f>IF(ISBLANK(P278),0,IF(ISNA(VLOOKUP(P278,'Form LTAHO Dropdowns (Hidden)'!$L$1:$L$5,1,FALSE)),1,0))</f>
        <v>0</v>
      </c>
      <c r="AH278" s="111" t="str">
        <f t="shared" si="49"/>
        <v/>
      </c>
      <c r="AI278" s="111">
        <f>IF(ISBLANK(AH278),0,IF(ISNA(VLOOKUP(AH278,'Form LTAHO Investigation'!$R:$R,1,FALSE)),1,0))</f>
        <v>0</v>
      </c>
    </row>
    <row r="279" spans="2:35" x14ac:dyDescent="0.25">
      <c r="B279" s="12"/>
      <c r="C279" s="12"/>
      <c r="D279" s="32"/>
      <c r="E279" s="35"/>
      <c r="F279" s="12"/>
      <c r="G279" s="12"/>
      <c r="H279" s="12"/>
      <c r="I279" s="12"/>
      <c r="J279" s="12"/>
      <c r="K279" s="12"/>
      <c r="L279" s="12"/>
      <c r="M279" s="12"/>
      <c r="N279" s="12"/>
      <c r="O279" s="36"/>
      <c r="P279" s="12"/>
      <c r="T279" s="120">
        <f t="shared" si="40"/>
        <v>0</v>
      </c>
      <c r="U279" s="120">
        <f t="shared" si="41"/>
        <v>0</v>
      </c>
      <c r="V279" s="120">
        <f t="shared" si="42"/>
        <v>0</v>
      </c>
      <c r="W279" s="120">
        <f t="shared" si="43"/>
        <v>0</v>
      </c>
      <c r="X279" s="120">
        <f t="shared" si="44"/>
        <v>0</v>
      </c>
      <c r="Y279" s="111">
        <f t="shared" si="45"/>
        <v>0</v>
      </c>
      <c r="Z279" s="111">
        <f t="shared" si="46"/>
        <v>0</v>
      </c>
      <c r="AA279" s="111">
        <f t="shared" si="47"/>
        <v>0</v>
      </c>
      <c r="AB279" s="111">
        <f t="shared" si="48"/>
        <v>0</v>
      </c>
      <c r="AC279" s="111">
        <f>IF(ISBLANK(B279),0,IF(ISNA(VLOOKUP(B279,'Form LTAHO General'!$B:$B,1,FALSE)),1,0))</f>
        <v>0</v>
      </c>
      <c r="AD279" s="111">
        <f>IF(ISBLANK(F279),0,IF(ISNA(VLOOKUP(F279,'Form LTAHO Dropdowns (Hidden)'!$E$1:$E$13,1,FALSE)),1,0))</f>
        <v>0</v>
      </c>
      <c r="AE279" s="111">
        <f>IF(ISBLANK(I279),0,IF(ISNA(VLOOKUP(I279,'Form LTAHO Dropdowns (Hidden)'!$F$1:$F$11,1,FALSE)),1,0))</f>
        <v>0</v>
      </c>
      <c r="AF279" s="111">
        <f>IF(ISBLANK(L279),0,IF(ISNA(VLOOKUP(L279,'Form LTAHO Dropdowns (Hidden)'!$G$1:$G$23,1,FALSE)),1,0))</f>
        <v>0</v>
      </c>
      <c r="AG279" s="111">
        <f>IF(ISBLANK(P279),0,IF(ISNA(VLOOKUP(P279,'Form LTAHO Dropdowns (Hidden)'!$L$1:$L$5,1,FALSE)),1,0))</f>
        <v>0</v>
      </c>
      <c r="AH279" s="111" t="str">
        <f t="shared" si="49"/>
        <v/>
      </c>
      <c r="AI279" s="111">
        <f>IF(ISBLANK(AH279),0,IF(ISNA(VLOOKUP(AH279,'Form LTAHO Investigation'!$R:$R,1,FALSE)),1,0))</f>
        <v>0</v>
      </c>
    </row>
    <row r="280" spans="2:35" x14ac:dyDescent="0.25">
      <c r="B280" s="12"/>
      <c r="C280" s="12"/>
      <c r="D280" s="32"/>
      <c r="E280" s="35"/>
      <c r="F280" s="12"/>
      <c r="G280" s="12"/>
      <c r="H280" s="12"/>
      <c r="I280" s="12"/>
      <c r="J280" s="12"/>
      <c r="K280" s="12"/>
      <c r="L280" s="12"/>
      <c r="M280" s="12"/>
      <c r="N280" s="12"/>
      <c r="O280" s="36"/>
      <c r="P280" s="12"/>
      <c r="T280" s="120">
        <f t="shared" si="40"/>
        <v>0</v>
      </c>
      <c r="U280" s="120">
        <f t="shared" si="41"/>
        <v>0</v>
      </c>
      <c r="V280" s="120">
        <f t="shared" si="42"/>
        <v>0</v>
      </c>
      <c r="W280" s="120">
        <f t="shared" si="43"/>
        <v>0</v>
      </c>
      <c r="X280" s="120">
        <f t="shared" si="44"/>
        <v>0</v>
      </c>
      <c r="Y280" s="111">
        <f t="shared" si="45"/>
        <v>0</v>
      </c>
      <c r="Z280" s="111">
        <f t="shared" si="46"/>
        <v>0</v>
      </c>
      <c r="AA280" s="111">
        <f t="shared" si="47"/>
        <v>0</v>
      </c>
      <c r="AB280" s="111">
        <f t="shared" si="48"/>
        <v>0</v>
      </c>
      <c r="AC280" s="111">
        <f>IF(ISBLANK(B280),0,IF(ISNA(VLOOKUP(B280,'Form LTAHO General'!$B:$B,1,FALSE)),1,0))</f>
        <v>0</v>
      </c>
      <c r="AD280" s="111">
        <f>IF(ISBLANK(F280),0,IF(ISNA(VLOOKUP(F280,'Form LTAHO Dropdowns (Hidden)'!$E$1:$E$13,1,FALSE)),1,0))</f>
        <v>0</v>
      </c>
      <c r="AE280" s="111">
        <f>IF(ISBLANK(I280),0,IF(ISNA(VLOOKUP(I280,'Form LTAHO Dropdowns (Hidden)'!$F$1:$F$11,1,FALSE)),1,0))</f>
        <v>0</v>
      </c>
      <c r="AF280" s="111">
        <f>IF(ISBLANK(L280),0,IF(ISNA(VLOOKUP(L280,'Form LTAHO Dropdowns (Hidden)'!$G$1:$G$23,1,FALSE)),1,0))</f>
        <v>0</v>
      </c>
      <c r="AG280" s="111">
        <f>IF(ISBLANK(P280),0,IF(ISNA(VLOOKUP(P280,'Form LTAHO Dropdowns (Hidden)'!$L$1:$L$5,1,FALSE)),1,0))</f>
        <v>0</v>
      </c>
      <c r="AH280" s="111" t="str">
        <f t="shared" si="49"/>
        <v/>
      </c>
      <c r="AI280" s="111">
        <f>IF(ISBLANK(AH280),0,IF(ISNA(VLOOKUP(AH280,'Form LTAHO Investigation'!$R:$R,1,FALSE)),1,0))</f>
        <v>0</v>
      </c>
    </row>
    <row r="281" spans="2:35" x14ac:dyDescent="0.25">
      <c r="B281" s="12"/>
      <c r="C281" s="12"/>
      <c r="D281" s="32"/>
      <c r="E281" s="35"/>
      <c r="F281" s="12"/>
      <c r="G281" s="12"/>
      <c r="H281" s="12"/>
      <c r="I281" s="12"/>
      <c r="J281" s="12"/>
      <c r="K281" s="12"/>
      <c r="L281" s="12"/>
      <c r="M281" s="12"/>
      <c r="N281" s="12"/>
      <c r="O281" s="36"/>
      <c r="P281" s="12"/>
      <c r="T281" s="120">
        <f t="shared" si="40"/>
        <v>0</v>
      </c>
      <c r="U281" s="120">
        <f t="shared" si="41"/>
        <v>0</v>
      </c>
      <c r="V281" s="120">
        <f t="shared" si="42"/>
        <v>0</v>
      </c>
      <c r="W281" s="120">
        <f t="shared" si="43"/>
        <v>0</v>
      </c>
      <c r="X281" s="120">
        <f t="shared" si="44"/>
        <v>0</v>
      </c>
      <c r="Y281" s="111">
        <f t="shared" si="45"/>
        <v>0</v>
      </c>
      <c r="Z281" s="111">
        <f t="shared" si="46"/>
        <v>0</v>
      </c>
      <c r="AA281" s="111">
        <f t="shared" si="47"/>
        <v>0</v>
      </c>
      <c r="AB281" s="111">
        <f t="shared" si="48"/>
        <v>0</v>
      </c>
      <c r="AC281" s="111">
        <f>IF(ISBLANK(B281),0,IF(ISNA(VLOOKUP(B281,'Form LTAHO General'!$B:$B,1,FALSE)),1,0))</f>
        <v>0</v>
      </c>
      <c r="AD281" s="111">
        <f>IF(ISBLANK(F281),0,IF(ISNA(VLOOKUP(F281,'Form LTAHO Dropdowns (Hidden)'!$E$1:$E$13,1,FALSE)),1,0))</f>
        <v>0</v>
      </c>
      <c r="AE281" s="111">
        <f>IF(ISBLANK(I281),0,IF(ISNA(VLOOKUP(I281,'Form LTAHO Dropdowns (Hidden)'!$F$1:$F$11,1,FALSE)),1,0))</f>
        <v>0</v>
      </c>
      <c r="AF281" s="111">
        <f>IF(ISBLANK(L281),0,IF(ISNA(VLOOKUP(L281,'Form LTAHO Dropdowns (Hidden)'!$G$1:$G$23,1,FALSE)),1,0))</f>
        <v>0</v>
      </c>
      <c r="AG281" s="111">
        <f>IF(ISBLANK(P281),0,IF(ISNA(VLOOKUP(P281,'Form LTAHO Dropdowns (Hidden)'!$L$1:$L$5,1,FALSE)),1,0))</f>
        <v>0</v>
      </c>
      <c r="AH281" s="111" t="str">
        <f t="shared" si="49"/>
        <v/>
      </c>
      <c r="AI281" s="111">
        <f>IF(ISBLANK(AH281),0,IF(ISNA(VLOOKUP(AH281,'Form LTAHO Investigation'!$R:$R,1,FALSE)),1,0))</f>
        <v>0</v>
      </c>
    </row>
    <row r="282" spans="2:35" x14ac:dyDescent="0.25">
      <c r="B282" s="12"/>
      <c r="C282" s="12"/>
      <c r="D282" s="32"/>
      <c r="E282" s="35"/>
      <c r="F282" s="12"/>
      <c r="G282" s="12"/>
      <c r="H282" s="12"/>
      <c r="I282" s="12"/>
      <c r="J282" s="12"/>
      <c r="K282" s="12"/>
      <c r="L282" s="12"/>
      <c r="M282" s="12"/>
      <c r="N282" s="12"/>
      <c r="O282" s="36"/>
      <c r="P282" s="12"/>
      <c r="T282" s="120">
        <f t="shared" si="40"/>
        <v>0</v>
      </c>
      <c r="U282" s="120">
        <f t="shared" si="41"/>
        <v>0</v>
      </c>
      <c r="V282" s="120">
        <f t="shared" si="42"/>
        <v>0</v>
      </c>
      <c r="W282" s="120">
        <f t="shared" si="43"/>
        <v>0</v>
      </c>
      <c r="X282" s="120">
        <f t="shared" si="44"/>
        <v>0</v>
      </c>
      <c r="Y282" s="111">
        <f t="shared" si="45"/>
        <v>0</v>
      </c>
      <c r="Z282" s="111">
        <f t="shared" si="46"/>
        <v>0</v>
      </c>
      <c r="AA282" s="111">
        <f t="shared" si="47"/>
        <v>0</v>
      </c>
      <c r="AB282" s="111">
        <f t="shared" si="48"/>
        <v>0</v>
      </c>
      <c r="AC282" s="111">
        <f>IF(ISBLANK(B282),0,IF(ISNA(VLOOKUP(B282,'Form LTAHO General'!$B:$B,1,FALSE)),1,0))</f>
        <v>0</v>
      </c>
      <c r="AD282" s="111">
        <f>IF(ISBLANK(F282),0,IF(ISNA(VLOOKUP(F282,'Form LTAHO Dropdowns (Hidden)'!$E$1:$E$13,1,FALSE)),1,0))</f>
        <v>0</v>
      </c>
      <c r="AE282" s="111">
        <f>IF(ISBLANK(I282),0,IF(ISNA(VLOOKUP(I282,'Form LTAHO Dropdowns (Hidden)'!$F$1:$F$11,1,FALSE)),1,0))</f>
        <v>0</v>
      </c>
      <c r="AF282" s="111">
        <f>IF(ISBLANK(L282),0,IF(ISNA(VLOOKUP(L282,'Form LTAHO Dropdowns (Hidden)'!$G$1:$G$23,1,FALSE)),1,0))</f>
        <v>0</v>
      </c>
      <c r="AG282" s="111">
        <f>IF(ISBLANK(P282),0,IF(ISNA(VLOOKUP(P282,'Form LTAHO Dropdowns (Hidden)'!$L$1:$L$5,1,FALSE)),1,0))</f>
        <v>0</v>
      </c>
      <c r="AH282" s="111" t="str">
        <f t="shared" si="49"/>
        <v/>
      </c>
      <c r="AI282" s="111">
        <f>IF(ISBLANK(AH282),0,IF(ISNA(VLOOKUP(AH282,'Form LTAHO Investigation'!$R:$R,1,FALSE)),1,0))</f>
        <v>0</v>
      </c>
    </row>
    <row r="283" spans="2:35" x14ac:dyDescent="0.25">
      <c r="B283" s="12"/>
      <c r="C283" s="12"/>
      <c r="D283" s="32"/>
      <c r="E283" s="35"/>
      <c r="F283" s="12"/>
      <c r="G283" s="12"/>
      <c r="H283" s="12"/>
      <c r="I283" s="12"/>
      <c r="J283" s="12"/>
      <c r="K283" s="12"/>
      <c r="L283" s="12"/>
      <c r="M283" s="12"/>
      <c r="N283" s="12"/>
      <c r="O283" s="36"/>
      <c r="P283" s="12"/>
      <c r="T283" s="120">
        <f t="shared" si="40"/>
        <v>0</v>
      </c>
      <c r="U283" s="120">
        <f t="shared" si="41"/>
        <v>0</v>
      </c>
      <c r="V283" s="120">
        <f t="shared" si="42"/>
        <v>0</v>
      </c>
      <c r="W283" s="120">
        <f t="shared" si="43"/>
        <v>0</v>
      </c>
      <c r="X283" s="120">
        <f t="shared" si="44"/>
        <v>0</v>
      </c>
      <c r="Y283" s="111">
        <f t="shared" si="45"/>
        <v>0</v>
      </c>
      <c r="Z283" s="111">
        <f t="shared" si="46"/>
        <v>0</v>
      </c>
      <c r="AA283" s="111">
        <f t="shared" si="47"/>
        <v>0</v>
      </c>
      <c r="AB283" s="111">
        <f t="shared" si="48"/>
        <v>0</v>
      </c>
      <c r="AC283" s="111">
        <f>IF(ISBLANK(B283),0,IF(ISNA(VLOOKUP(B283,'Form LTAHO General'!$B:$B,1,FALSE)),1,0))</f>
        <v>0</v>
      </c>
      <c r="AD283" s="111">
        <f>IF(ISBLANK(F283),0,IF(ISNA(VLOOKUP(F283,'Form LTAHO Dropdowns (Hidden)'!$E$1:$E$13,1,FALSE)),1,0))</f>
        <v>0</v>
      </c>
      <c r="AE283" s="111">
        <f>IF(ISBLANK(I283),0,IF(ISNA(VLOOKUP(I283,'Form LTAHO Dropdowns (Hidden)'!$F$1:$F$11,1,FALSE)),1,0))</f>
        <v>0</v>
      </c>
      <c r="AF283" s="111">
        <f>IF(ISBLANK(L283),0,IF(ISNA(VLOOKUP(L283,'Form LTAHO Dropdowns (Hidden)'!$G$1:$G$23,1,FALSE)),1,0))</f>
        <v>0</v>
      </c>
      <c r="AG283" s="111">
        <f>IF(ISBLANK(P283),0,IF(ISNA(VLOOKUP(P283,'Form LTAHO Dropdowns (Hidden)'!$L$1:$L$5,1,FALSE)),1,0))</f>
        <v>0</v>
      </c>
      <c r="AH283" s="111" t="str">
        <f t="shared" si="49"/>
        <v/>
      </c>
      <c r="AI283" s="111">
        <f>IF(ISBLANK(AH283),0,IF(ISNA(VLOOKUP(AH283,'Form LTAHO Investigation'!$R:$R,1,FALSE)),1,0))</f>
        <v>0</v>
      </c>
    </row>
    <row r="284" spans="2:35" x14ac:dyDescent="0.25">
      <c r="B284" s="12"/>
      <c r="C284" s="12"/>
      <c r="D284" s="32"/>
      <c r="E284" s="35"/>
      <c r="F284" s="12"/>
      <c r="G284" s="12"/>
      <c r="H284" s="12"/>
      <c r="I284" s="12"/>
      <c r="J284" s="12"/>
      <c r="K284" s="12"/>
      <c r="L284" s="12"/>
      <c r="M284" s="12"/>
      <c r="N284" s="12"/>
      <c r="O284" s="36"/>
      <c r="P284" s="12"/>
      <c r="T284" s="120">
        <f t="shared" si="40"/>
        <v>0</v>
      </c>
      <c r="U284" s="120">
        <f t="shared" si="41"/>
        <v>0</v>
      </c>
      <c r="V284" s="120">
        <f t="shared" si="42"/>
        <v>0</v>
      </c>
      <c r="W284" s="120">
        <f t="shared" si="43"/>
        <v>0</v>
      </c>
      <c r="X284" s="120">
        <f t="shared" si="44"/>
        <v>0</v>
      </c>
      <c r="Y284" s="111">
        <f t="shared" si="45"/>
        <v>0</v>
      </c>
      <c r="Z284" s="111">
        <f t="shared" si="46"/>
        <v>0</v>
      </c>
      <c r="AA284" s="111">
        <f t="shared" si="47"/>
        <v>0</v>
      </c>
      <c r="AB284" s="111">
        <f t="shared" si="48"/>
        <v>0</v>
      </c>
      <c r="AC284" s="111">
        <f>IF(ISBLANK(B284),0,IF(ISNA(VLOOKUP(B284,'Form LTAHO General'!$B:$B,1,FALSE)),1,0))</f>
        <v>0</v>
      </c>
      <c r="AD284" s="111">
        <f>IF(ISBLANK(F284),0,IF(ISNA(VLOOKUP(F284,'Form LTAHO Dropdowns (Hidden)'!$E$1:$E$13,1,FALSE)),1,0))</f>
        <v>0</v>
      </c>
      <c r="AE284" s="111">
        <f>IF(ISBLANK(I284),0,IF(ISNA(VLOOKUP(I284,'Form LTAHO Dropdowns (Hidden)'!$F$1:$F$11,1,FALSE)),1,0))</f>
        <v>0</v>
      </c>
      <c r="AF284" s="111">
        <f>IF(ISBLANK(L284),0,IF(ISNA(VLOOKUP(L284,'Form LTAHO Dropdowns (Hidden)'!$G$1:$G$23,1,FALSE)),1,0))</f>
        <v>0</v>
      </c>
      <c r="AG284" s="111">
        <f>IF(ISBLANK(P284),0,IF(ISNA(VLOOKUP(P284,'Form LTAHO Dropdowns (Hidden)'!$L$1:$L$5,1,FALSE)),1,0))</f>
        <v>0</v>
      </c>
      <c r="AH284" s="111" t="str">
        <f t="shared" si="49"/>
        <v/>
      </c>
      <c r="AI284" s="111">
        <f>IF(ISBLANK(AH284),0,IF(ISNA(VLOOKUP(AH284,'Form LTAHO Investigation'!$R:$R,1,FALSE)),1,0))</f>
        <v>0</v>
      </c>
    </row>
    <row r="285" spans="2:35" x14ac:dyDescent="0.25">
      <c r="B285" s="12"/>
      <c r="C285" s="12"/>
      <c r="D285" s="32"/>
      <c r="E285" s="35"/>
      <c r="F285" s="12"/>
      <c r="G285" s="12"/>
      <c r="H285" s="12"/>
      <c r="I285" s="12"/>
      <c r="J285" s="12"/>
      <c r="K285" s="12"/>
      <c r="L285" s="12"/>
      <c r="M285" s="12"/>
      <c r="N285" s="12"/>
      <c r="O285" s="36"/>
      <c r="P285" s="12"/>
      <c r="T285" s="120">
        <f t="shared" si="40"/>
        <v>0</v>
      </c>
      <c r="U285" s="120">
        <f t="shared" si="41"/>
        <v>0</v>
      </c>
      <c r="V285" s="120">
        <f t="shared" si="42"/>
        <v>0</v>
      </c>
      <c r="W285" s="120">
        <f t="shared" si="43"/>
        <v>0</v>
      </c>
      <c r="X285" s="120">
        <f t="shared" si="44"/>
        <v>0</v>
      </c>
      <c r="Y285" s="111">
        <f t="shared" si="45"/>
        <v>0</v>
      </c>
      <c r="Z285" s="111">
        <f t="shared" si="46"/>
        <v>0</v>
      </c>
      <c r="AA285" s="111">
        <f t="shared" si="47"/>
        <v>0</v>
      </c>
      <c r="AB285" s="111">
        <f t="shared" si="48"/>
        <v>0</v>
      </c>
      <c r="AC285" s="111">
        <f>IF(ISBLANK(B285),0,IF(ISNA(VLOOKUP(B285,'Form LTAHO General'!$B:$B,1,FALSE)),1,0))</f>
        <v>0</v>
      </c>
      <c r="AD285" s="111">
        <f>IF(ISBLANK(F285),0,IF(ISNA(VLOOKUP(F285,'Form LTAHO Dropdowns (Hidden)'!$E$1:$E$13,1,FALSE)),1,0))</f>
        <v>0</v>
      </c>
      <c r="AE285" s="111">
        <f>IF(ISBLANK(I285),0,IF(ISNA(VLOOKUP(I285,'Form LTAHO Dropdowns (Hidden)'!$F$1:$F$11,1,FALSE)),1,0))</f>
        <v>0</v>
      </c>
      <c r="AF285" s="111">
        <f>IF(ISBLANK(L285),0,IF(ISNA(VLOOKUP(L285,'Form LTAHO Dropdowns (Hidden)'!$G$1:$G$23,1,FALSE)),1,0))</f>
        <v>0</v>
      </c>
      <c r="AG285" s="111">
        <f>IF(ISBLANK(P285),0,IF(ISNA(VLOOKUP(P285,'Form LTAHO Dropdowns (Hidden)'!$L$1:$L$5,1,FALSE)),1,0))</f>
        <v>0</v>
      </c>
      <c r="AH285" s="111" t="str">
        <f t="shared" si="49"/>
        <v/>
      </c>
      <c r="AI285" s="111">
        <f>IF(ISBLANK(AH285),0,IF(ISNA(VLOOKUP(AH285,'Form LTAHO Investigation'!$R:$R,1,FALSE)),1,0))</f>
        <v>0</v>
      </c>
    </row>
    <row r="286" spans="2:35" x14ac:dyDescent="0.25">
      <c r="B286" s="12"/>
      <c r="C286" s="12"/>
      <c r="D286" s="32"/>
      <c r="E286" s="35"/>
      <c r="F286" s="12"/>
      <c r="G286" s="12"/>
      <c r="H286" s="12"/>
      <c r="I286" s="12"/>
      <c r="J286" s="12"/>
      <c r="K286" s="12"/>
      <c r="L286" s="12"/>
      <c r="M286" s="12"/>
      <c r="N286" s="12"/>
      <c r="O286" s="36"/>
      <c r="P286" s="12"/>
      <c r="T286" s="120">
        <f t="shared" si="40"/>
        <v>0</v>
      </c>
      <c r="U286" s="120">
        <f t="shared" si="41"/>
        <v>0</v>
      </c>
      <c r="V286" s="120">
        <f t="shared" si="42"/>
        <v>0</v>
      </c>
      <c r="W286" s="120">
        <f t="shared" si="43"/>
        <v>0</v>
      </c>
      <c r="X286" s="120">
        <f t="shared" si="44"/>
        <v>0</v>
      </c>
      <c r="Y286" s="111">
        <f t="shared" si="45"/>
        <v>0</v>
      </c>
      <c r="Z286" s="111">
        <f t="shared" si="46"/>
        <v>0</v>
      </c>
      <c r="AA286" s="111">
        <f t="shared" si="47"/>
        <v>0</v>
      </c>
      <c r="AB286" s="111">
        <f t="shared" si="48"/>
        <v>0</v>
      </c>
      <c r="AC286" s="111">
        <f>IF(ISBLANK(B286),0,IF(ISNA(VLOOKUP(B286,'Form LTAHO General'!$B:$B,1,FALSE)),1,0))</f>
        <v>0</v>
      </c>
      <c r="AD286" s="111">
        <f>IF(ISBLANK(F286),0,IF(ISNA(VLOOKUP(F286,'Form LTAHO Dropdowns (Hidden)'!$E$1:$E$13,1,FALSE)),1,0))</f>
        <v>0</v>
      </c>
      <c r="AE286" s="111">
        <f>IF(ISBLANK(I286),0,IF(ISNA(VLOOKUP(I286,'Form LTAHO Dropdowns (Hidden)'!$F$1:$F$11,1,FALSE)),1,0))</f>
        <v>0</v>
      </c>
      <c r="AF286" s="111">
        <f>IF(ISBLANK(L286),0,IF(ISNA(VLOOKUP(L286,'Form LTAHO Dropdowns (Hidden)'!$G$1:$G$23,1,FALSE)),1,0))</f>
        <v>0</v>
      </c>
      <c r="AG286" s="111">
        <f>IF(ISBLANK(P286),0,IF(ISNA(VLOOKUP(P286,'Form LTAHO Dropdowns (Hidden)'!$L$1:$L$5,1,FALSE)),1,0))</f>
        <v>0</v>
      </c>
      <c r="AH286" s="111" t="str">
        <f t="shared" si="49"/>
        <v/>
      </c>
      <c r="AI286" s="111">
        <f>IF(ISBLANK(AH286),0,IF(ISNA(VLOOKUP(AH286,'Form LTAHO Investigation'!$R:$R,1,FALSE)),1,0))</f>
        <v>0</v>
      </c>
    </row>
    <row r="287" spans="2:35" x14ac:dyDescent="0.25">
      <c r="B287" s="12"/>
      <c r="C287" s="12"/>
      <c r="D287" s="32"/>
      <c r="E287" s="35"/>
      <c r="F287" s="12"/>
      <c r="G287" s="12"/>
      <c r="H287" s="12"/>
      <c r="I287" s="12"/>
      <c r="J287" s="12"/>
      <c r="K287" s="12"/>
      <c r="L287" s="12"/>
      <c r="M287" s="12"/>
      <c r="N287" s="12"/>
      <c r="O287" s="36"/>
      <c r="P287" s="12"/>
      <c r="T287" s="120">
        <f t="shared" si="40"/>
        <v>0</v>
      </c>
      <c r="U287" s="120">
        <f t="shared" si="41"/>
        <v>0</v>
      </c>
      <c r="V287" s="120">
        <f t="shared" si="42"/>
        <v>0</v>
      </c>
      <c r="W287" s="120">
        <f t="shared" si="43"/>
        <v>0</v>
      </c>
      <c r="X287" s="120">
        <f t="shared" si="44"/>
        <v>0</v>
      </c>
      <c r="Y287" s="111">
        <f t="shared" si="45"/>
        <v>0</v>
      </c>
      <c r="Z287" s="111">
        <f t="shared" si="46"/>
        <v>0</v>
      </c>
      <c r="AA287" s="111">
        <f t="shared" si="47"/>
        <v>0</v>
      </c>
      <c r="AB287" s="111">
        <f t="shared" si="48"/>
        <v>0</v>
      </c>
      <c r="AC287" s="111">
        <f>IF(ISBLANK(B287),0,IF(ISNA(VLOOKUP(B287,'Form LTAHO General'!$B:$B,1,FALSE)),1,0))</f>
        <v>0</v>
      </c>
      <c r="AD287" s="111">
        <f>IF(ISBLANK(F287),0,IF(ISNA(VLOOKUP(F287,'Form LTAHO Dropdowns (Hidden)'!$E$1:$E$13,1,FALSE)),1,0))</f>
        <v>0</v>
      </c>
      <c r="AE287" s="111">
        <f>IF(ISBLANK(I287),0,IF(ISNA(VLOOKUP(I287,'Form LTAHO Dropdowns (Hidden)'!$F$1:$F$11,1,FALSE)),1,0))</f>
        <v>0</v>
      </c>
      <c r="AF287" s="111">
        <f>IF(ISBLANK(L287),0,IF(ISNA(VLOOKUP(L287,'Form LTAHO Dropdowns (Hidden)'!$G$1:$G$23,1,FALSE)),1,0))</f>
        <v>0</v>
      </c>
      <c r="AG287" s="111">
        <f>IF(ISBLANK(P287),0,IF(ISNA(VLOOKUP(P287,'Form LTAHO Dropdowns (Hidden)'!$L$1:$L$5,1,FALSE)),1,0))</f>
        <v>0</v>
      </c>
      <c r="AH287" s="111" t="str">
        <f t="shared" si="49"/>
        <v/>
      </c>
      <c r="AI287" s="111">
        <f>IF(ISBLANK(AH287),0,IF(ISNA(VLOOKUP(AH287,'Form LTAHO Investigation'!$R:$R,1,FALSE)),1,0))</f>
        <v>0</v>
      </c>
    </row>
    <row r="288" spans="2:35" x14ac:dyDescent="0.25">
      <c r="B288" s="12"/>
      <c r="C288" s="12"/>
      <c r="D288" s="32"/>
      <c r="E288" s="35"/>
      <c r="F288" s="12"/>
      <c r="G288" s="12"/>
      <c r="H288" s="12"/>
      <c r="I288" s="12"/>
      <c r="J288" s="12"/>
      <c r="K288" s="12"/>
      <c r="L288" s="12"/>
      <c r="M288" s="12"/>
      <c r="N288" s="12"/>
      <c r="O288" s="36"/>
      <c r="P288" s="12"/>
      <c r="T288" s="120">
        <f t="shared" si="40"/>
        <v>0</v>
      </c>
      <c r="U288" s="120">
        <f t="shared" si="41"/>
        <v>0</v>
      </c>
      <c r="V288" s="120">
        <f t="shared" si="42"/>
        <v>0</v>
      </c>
      <c r="W288" s="120">
        <f t="shared" si="43"/>
        <v>0</v>
      </c>
      <c r="X288" s="120">
        <f t="shared" si="44"/>
        <v>0</v>
      </c>
      <c r="Y288" s="111">
        <f t="shared" si="45"/>
        <v>0</v>
      </c>
      <c r="Z288" s="111">
        <f t="shared" si="46"/>
        <v>0</v>
      </c>
      <c r="AA288" s="111">
        <f t="shared" si="47"/>
        <v>0</v>
      </c>
      <c r="AB288" s="111">
        <f t="shared" si="48"/>
        <v>0</v>
      </c>
      <c r="AC288" s="111">
        <f>IF(ISBLANK(B288),0,IF(ISNA(VLOOKUP(B288,'Form LTAHO General'!$B:$B,1,FALSE)),1,0))</f>
        <v>0</v>
      </c>
      <c r="AD288" s="111">
        <f>IF(ISBLANK(F288),0,IF(ISNA(VLOOKUP(F288,'Form LTAHO Dropdowns (Hidden)'!$E$1:$E$13,1,FALSE)),1,0))</f>
        <v>0</v>
      </c>
      <c r="AE288" s="111">
        <f>IF(ISBLANK(I288),0,IF(ISNA(VLOOKUP(I288,'Form LTAHO Dropdowns (Hidden)'!$F$1:$F$11,1,FALSE)),1,0))</f>
        <v>0</v>
      </c>
      <c r="AF288" s="111">
        <f>IF(ISBLANK(L288),0,IF(ISNA(VLOOKUP(L288,'Form LTAHO Dropdowns (Hidden)'!$G$1:$G$23,1,FALSE)),1,0))</f>
        <v>0</v>
      </c>
      <c r="AG288" s="111">
        <f>IF(ISBLANK(P288),0,IF(ISNA(VLOOKUP(P288,'Form LTAHO Dropdowns (Hidden)'!$L$1:$L$5,1,FALSE)),1,0))</f>
        <v>0</v>
      </c>
      <c r="AH288" s="111" t="str">
        <f t="shared" si="49"/>
        <v/>
      </c>
      <c r="AI288" s="111">
        <f>IF(ISBLANK(AH288),0,IF(ISNA(VLOOKUP(AH288,'Form LTAHO Investigation'!$R:$R,1,FALSE)),1,0))</f>
        <v>0</v>
      </c>
    </row>
    <row r="289" spans="2:35" x14ac:dyDescent="0.25">
      <c r="B289" s="12"/>
      <c r="C289" s="12"/>
      <c r="D289" s="32"/>
      <c r="E289" s="35"/>
      <c r="F289" s="12"/>
      <c r="G289" s="12"/>
      <c r="H289" s="12"/>
      <c r="I289" s="12"/>
      <c r="J289" s="12"/>
      <c r="K289" s="12"/>
      <c r="L289" s="12"/>
      <c r="M289" s="12"/>
      <c r="N289" s="12"/>
      <c r="O289" s="36"/>
      <c r="P289" s="12"/>
      <c r="T289" s="120">
        <f t="shared" si="40"/>
        <v>0</v>
      </c>
      <c r="U289" s="120">
        <f t="shared" si="41"/>
        <v>0</v>
      </c>
      <c r="V289" s="120">
        <f t="shared" si="42"/>
        <v>0</v>
      </c>
      <c r="W289" s="120">
        <f t="shared" si="43"/>
        <v>0</v>
      </c>
      <c r="X289" s="120">
        <f t="shared" si="44"/>
        <v>0</v>
      </c>
      <c r="Y289" s="111">
        <f t="shared" si="45"/>
        <v>0</v>
      </c>
      <c r="Z289" s="111">
        <f t="shared" si="46"/>
        <v>0</v>
      </c>
      <c r="AA289" s="111">
        <f t="shared" si="47"/>
        <v>0</v>
      </c>
      <c r="AB289" s="111">
        <f t="shared" si="48"/>
        <v>0</v>
      </c>
      <c r="AC289" s="111">
        <f>IF(ISBLANK(B289),0,IF(ISNA(VLOOKUP(B289,'Form LTAHO General'!$B:$B,1,FALSE)),1,0))</f>
        <v>0</v>
      </c>
      <c r="AD289" s="111">
        <f>IF(ISBLANK(F289),0,IF(ISNA(VLOOKUP(F289,'Form LTAHO Dropdowns (Hidden)'!$E$1:$E$13,1,FALSE)),1,0))</f>
        <v>0</v>
      </c>
      <c r="AE289" s="111">
        <f>IF(ISBLANK(I289),0,IF(ISNA(VLOOKUP(I289,'Form LTAHO Dropdowns (Hidden)'!$F$1:$F$11,1,FALSE)),1,0))</f>
        <v>0</v>
      </c>
      <c r="AF289" s="111">
        <f>IF(ISBLANK(L289),0,IF(ISNA(VLOOKUP(L289,'Form LTAHO Dropdowns (Hidden)'!$G$1:$G$23,1,FALSE)),1,0))</f>
        <v>0</v>
      </c>
      <c r="AG289" s="111">
        <f>IF(ISBLANK(P289),0,IF(ISNA(VLOOKUP(P289,'Form LTAHO Dropdowns (Hidden)'!$L$1:$L$5,1,FALSE)),1,0))</f>
        <v>0</v>
      </c>
      <c r="AH289" s="111" t="str">
        <f t="shared" si="49"/>
        <v/>
      </c>
      <c r="AI289" s="111">
        <f>IF(ISBLANK(AH289),0,IF(ISNA(VLOOKUP(AH289,'Form LTAHO Investigation'!$R:$R,1,FALSE)),1,0))</f>
        <v>0</v>
      </c>
    </row>
    <row r="290" spans="2:35" x14ac:dyDescent="0.25">
      <c r="B290" s="12"/>
      <c r="C290" s="12"/>
      <c r="D290" s="32"/>
      <c r="E290" s="35"/>
      <c r="F290" s="12"/>
      <c r="G290" s="12"/>
      <c r="H290" s="12"/>
      <c r="I290" s="12"/>
      <c r="J290" s="12"/>
      <c r="K290" s="12"/>
      <c r="L290" s="12"/>
      <c r="M290" s="12"/>
      <c r="N290" s="12"/>
      <c r="O290" s="36"/>
      <c r="P290" s="12"/>
      <c r="T290" s="120">
        <f t="shared" si="40"/>
        <v>0</v>
      </c>
      <c r="U290" s="120">
        <f t="shared" si="41"/>
        <v>0</v>
      </c>
      <c r="V290" s="120">
        <f t="shared" si="42"/>
        <v>0</v>
      </c>
      <c r="W290" s="120">
        <f t="shared" si="43"/>
        <v>0</v>
      </c>
      <c r="X290" s="120">
        <f t="shared" si="44"/>
        <v>0</v>
      </c>
      <c r="Y290" s="111">
        <f t="shared" si="45"/>
        <v>0</v>
      </c>
      <c r="Z290" s="111">
        <f t="shared" si="46"/>
        <v>0</v>
      </c>
      <c r="AA290" s="111">
        <f t="shared" si="47"/>
        <v>0</v>
      </c>
      <c r="AB290" s="111">
        <f t="shared" si="48"/>
        <v>0</v>
      </c>
      <c r="AC290" s="111">
        <f>IF(ISBLANK(B290),0,IF(ISNA(VLOOKUP(B290,'Form LTAHO General'!$B:$B,1,FALSE)),1,0))</f>
        <v>0</v>
      </c>
      <c r="AD290" s="111">
        <f>IF(ISBLANK(F290),0,IF(ISNA(VLOOKUP(F290,'Form LTAHO Dropdowns (Hidden)'!$E$1:$E$13,1,FALSE)),1,0))</f>
        <v>0</v>
      </c>
      <c r="AE290" s="111">
        <f>IF(ISBLANK(I290),0,IF(ISNA(VLOOKUP(I290,'Form LTAHO Dropdowns (Hidden)'!$F$1:$F$11,1,FALSE)),1,0))</f>
        <v>0</v>
      </c>
      <c r="AF290" s="111">
        <f>IF(ISBLANK(L290),0,IF(ISNA(VLOOKUP(L290,'Form LTAHO Dropdowns (Hidden)'!$G$1:$G$23,1,FALSE)),1,0))</f>
        <v>0</v>
      </c>
      <c r="AG290" s="111">
        <f>IF(ISBLANK(P290),0,IF(ISNA(VLOOKUP(P290,'Form LTAHO Dropdowns (Hidden)'!$L$1:$L$5,1,FALSE)),1,0))</f>
        <v>0</v>
      </c>
      <c r="AH290" s="111" t="str">
        <f t="shared" si="49"/>
        <v/>
      </c>
      <c r="AI290" s="111">
        <f>IF(ISBLANK(AH290),0,IF(ISNA(VLOOKUP(AH290,'Form LTAHO Investigation'!$R:$R,1,FALSE)),1,0))</f>
        <v>0</v>
      </c>
    </row>
    <row r="291" spans="2:35" x14ac:dyDescent="0.25">
      <c r="B291" s="12"/>
      <c r="C291" s="12"/>
      <c r="D291" s="32"/>
      <c r="E291" s="35"/>
      <c r="F291" s="12"/>
      <c r="G291" s="12"/>
      <c r="H291" s="12"/>
      <c r="I291" s="12"/>
      <c r="J291" s="12"/>
      <c r="K291" s="12"/>
      <c r="L291" s="12"/>
      <c r="M291" s="12"/>
      <c r="N291" s="12"/>
      <c r="O291" s="36"/>
      <c r="P291" s="12"/>
      <c r="T291" s="120">
        <f t="shared" si="40"/>
        <v>0</v>
      </c>
      <c r="U291" s="120">
        <f t="shared" si="41"/>
        <v>0</v>
      </c>
      <c r="V291" s="120">
        <f t="shared" si="42"/>
        <v>0</v>
      </c>
      <c r="W291" s="120">
        <f t="shared" si="43"/>
        <v>0</v>
      </c>
      <c r="X291" s="120">
        <f t="shared" si="44"/>
        <v>0</v>
      </c>
      <c r="Y291" s="111">
        <f t="shared" si="45"/>
        <v>0</v>
      </c>
      <c r="Z291" s="111">
        <f t="shared" si="46"/>
        <v>0</v>
      </c>
      <c r="AA291" s="111">
        <f t="shared" si="47"/>
        <v>0</v>
      </c>
      <c r="AB291" s="111">
        <f t="shared" si="48"/>
        <v>0</v>
      </c>
      <c r="AC291" s="111">
        <f>IF(ISBLANK(B291),0,IF(ISNA(VLOOKUP(B291,'Form LTAHO General'!$B:$B,1,FALSE)),1,0))</f>
        <v>0</v>
      </c>
      <c r="AD291" s="111">
        <f>IF(ISBLANK(F291),0,IF(ISNA(VLOOKUP(F291,'Form LTAHO Dropdowns (Hidden)'!$E$1:$E$13,1,FALSE)),1,0))</f>
        <v>0</v>
      </c>
      <c r="AE291" s="111">
        <f>IF(ISBLANK(I291),0,IF(ISNA(VLOOKUP(I291,'Form LTAHO Dropdowns (Hidden)'!$F$1:$F$11,1,FALSE)),1,0))</f>
        <v>0</v>
      </c>
      <c r="AF291" s="111">
        <f>IF(ISBLANK(L291),0,IF(ISNA(VLOOKUP(L291,'Form LTAHO Dropdowns (Hidden)'!$G$1:$G$23,1,FALSE)),1,0))</f>
        <v>0</v>
      </c>
      <c r="AG291" s="111">
        <f>IF(ISBLANK(P291),0,IF(ISNA(VLOOKUP(P291,'Form LTAHO Dropdowns (Hidden)'!$L$1:$L$5,1,FALSE)),1,0))</f>
        <v>0</v>
      </c>
      <c r="AH291" s="111" t="str">
        <f t="shared" si="49"/>
        <v/>
      </c>
      <c r="AI291" s="111">
        <f>IF(ISBLANK(AH291),0,IF(ISNA(VLOOKUP(AH291,'Form LTAHO Investigation'!$R:$R,1,FALSE)),1,0))</f>
        <v>0</v>
      </c>
    </row>
    <row r="292" spans="2:35" x14ac:dyDescent="0.25">
      <c r="B292" s="12"/>
      <c r="C292" s="12"/>
      <c r="D292" s="32"/>
      <c r="E292" s="35"/>
      <c r="F292" s="12"/>
      <c r="G292" s="12"/>
      <c r="H292" s="12"/>
      <c r="I292" s="12"/>
      <c r="J292" s="12"/>
      <c r="K292" s="12"/>
      <c r="L292" s="12"/>
      <c r="M292" s="12"/>
      <c r="N292" s="12"/>
      <c r="O292" s="36"/>
      <c r="P292" s="12"/>
      <c r="T292" s="120">
        <f t="shared" si="40"/>
        <v>0</v>
      </c>
      <c r="U292" s="120">
        <f t="shared" si="41"/>
        <v>0</v>
      </c>
      <c r="V292" s="120">
        <f t="shared" si="42"/>
        <v>0</v>
      </c>
      <c r="W292" s="120">
        <f t="shared" si="43"/>
        <v>0</v>
      </c>
      <c r="X292" s="120">
        <f t="shared" si="44"/>
        <v>0</v>
      </c>
      <c r="Y292" s="111">
        <f t="shared" si="45"/>
        <v>0</v>
      </c>
      <c r="Z292" s="111">
        <f t="shared" si="46"/>
        <v>0</v>
      </c>
      <c r="AA292" s="111">
        <f t="shared" si="47"/>
        <v>0</v>
      </c>
      <c r="AB292" s="111">
        <f t="shared" si="48"/>
        <v>0</v>
      </c>
      <c r="AC292" s="111">
        <f>IF(ISBLANK(B292),0,IF(ISNA(VLOOKUP(B292,'Form LTAHO General'!$B:$B,1,FALSE)),1,0))</f>
        <v>0</v>
      </c>
      <c r="AD292" s="111">
        <f>IF(ISBLANK(F292),0,IF(ISNA(VLOOKUP(F292,'Form LTAHO Dropdowns (Hidden)'!$E$1:$E$13,1,FALSE)),1,0))</f>
        <v>0</v>
      </c>
      <c r="AE292" s="111">
        <f>IF(ISBLANK(I292),0,IF(ISNA(VLOOKUP(I292,'Form LTAHO Dropdowns (Hidden)'!$F$1:$F$11,1,FALSE)),1,0))</f>
        <v>0</v>
      </c>
      <c r="AF292" s="111">
        <f>IF(ISBLANK(L292),0,IF(ISNA(VLOOKUP(L292,'Form LTAHO Dropdowns (Hidden)'!$G$1:$G$23,1,FALSE)),1,0))</f>
        <v>0</v>
      </c>
      <c r="AG292" s="111">
        <f>IF(ISBLANK(P292),0,IF(ISNA(VLOOKUP(P292,'Form LTAHO Dropdowns (Hidden)'!$L$1:$L$5,1,FALSE)),1,0))</f>
        <v>0</v>
      </c>
      <c r="AH292" s="111" t="str">
        <f t="shared" si="49"/>
        <v/>
      </c>
      <c r="AI292" s="111">
        <f>IF(ISBLANK(AH292),0,IF(ISNA(VLOOKUP(AH292,'Form LTAHO Investigation'!$R:$R,1,FALSE)),1,0))</f>
        <v>0</v>
      </c>
    </row>
    <row r="293" spans="2:35" x14ac:dyDescent="0.25">
      <c r="B293" s="12"/>
      <c r="C293" s="12"/>
      <c r="D293" s="32"/>
      <c r="E293" s="35"/>
      <c r="F293" s="12"/>
      <c r="G293" s="12"/>
      <c r="H293" s="12"/>
      <c r="I293" s="12"/>
      <c r="J293" s="12"/>
      <c r="K293" s="12"/>
      <c r="L293" s="12"/>
      <c r="M293" s="12"/>
      <c r="N293" s="12"/>
      <c r="O293" s="36"/>
      <c r="P293" s="12"/>
      <c r="T293" s="120">
        <f t="shared" si="40"/>
        <v>0</v>
      </c>
      <c r="U293" s="120">
        <f t="shared" si="41"/>
        <v>0</v>
      </c>
      <c r="V293" s="120">
        <f t="shared" si="42"/>
        <v>0</v>
      </c>
      <c r="W293" s="120">
        <f t="shared" si="43"/>
        <v>0</v>
      </c>
      <c r="X293" s="120">
        <f t="shared" si="44"/>
        <v>0</v>
      </c>
      <c r="Y293" s="111">
        <f t="shared" si="45"/>
        <v>0</v>
      </c>
      <c r="Z293" s="111">
        <f t="shared" si="46"/>
        <v>0</v>
      </c>
      <c r="AA293" s="111">
        <f t="shared" si="47"/>
        <v>0</v>
      </c>
      <c r="AB293" s="111">
        <f t="shared" si="48"/>
        <v>0</v>
      </c>
      <c r="AC293" s="111">
        <f>IF(ISBLANK(B293),0,IF(ISNA(VLOOKUP(B293,'Form LTAHO General'!$B:$B,1,FALSE)),1,0))</f>
        <v>0</v>
      </c>
      <c r="AD293" s="111">
        <f>IF(ISBLANK(F293),0,IF(ISNA(VLOOKUP(F293,'Form LTAHO Dropdowns (Hidden)'!$E$1:$E$13,1,FALSE)),1,0))</f>
        <v>0</v>
      </c>
      <c r="AE293" s="111">
        <f>IF(ISBLANK(I293),0,IF(ISNA(VLOOKUP(I293,'Form LTAHO Dropdowns (Hidden)'!$F$1:$F$11,1,FALSE)),1,0))</f>
        <v>0</v>
      </c>
      <c r="AF293" s="111">
        <f>IF(ISBLANK(L293),0,IF(ISNA(VLOOKUP(L293,'Form LTAHO Dropdowns (Hidden)'!$G$1:$G$23,1,FALSE)),1,0))</f>
        <v>0</v>
      </c>
      <c r="AG293" s="111">
        <f>IF(ISBLANK(P293),0,IF(ISNA(VLOOKUP(P293,'Form LTAHO Dropdowns (Hidden)'!$L$1:$L$5,1,FALSE)),1,0))</f>
        <v>0</v>
      </c>
      <c r="AH293" s="111" t="str">
        <f t="shared" si="49"/>
        <v/>
      </c>
      <c r="AI293" s="111">
        <f>IF(ISBLANK(AH293),0,IF(ISNA(VLOOKUP(AH293,'Form LTAHO Investigation'!$R:$R,1,FALSE)),1,0))</f>
        <v>0</v>
      </c>
    </row>
    <row r="294" spans="2:35" x14ac:dyDescent="0.25">
      <c r="B294" s="12"/>
      <c r="C294" s="12"/>
      <c r="D294" s="32"/>
      <c r="E294" s="35"/>
      <c r="F294" s="12"/>
      <c r="G294" s="12"/>
      <c r="H294" s="12"/>
      <c r="I294" s="12"/>
      <c r="J294" s="12"/>
      <c r="K294" s="12"/>
      <c r="L294" s="12"/>
      <c r="M294" s="12"/>
      <c r="N294" s="12"/>
      <c r="O294" s="36"/>
      <c r="P294" s="12"/>
      <c r="T294" s="120">
        <f t="shared" si="40"/>
        <v>0</v>
      </c>
      <c r="U294" s="120">
        <f t="shared" si="41"/>
        <v>0</v>
      </c>
      <c r="V294" s="120">
        <f t="shared" si="42"/>
        <v>0</v>
      </c>
      <c r="W294" s="120">
        <f t="shared" si="43"/>
        <v>0</v>
      </c>
      <c r="X294" s="120">
        <f t="shared" si="44"/>
        <v>0</v>
      </c>
      <c r="Y294" s="111">
        <f t="shared" si="45"/>
        <v>0</v>
      </c>
      <c r="Z294" s="111">
        <f t="shared" si="46"/>
        <v>0</v>
      </c>
      <c r="AA294" s="111">
        <f t="shared" si="47"/>
        <v>0</v>
      </c>
      <c r="AB294" s="111">
        <f t="shared" si="48"/>
        <v>0</v>
      </c>
      <c r="AC294" s="111">
        <f>IF(ISBLANK(B294),0,IF(ISNA(VLOOKUP(B294,'Form LTAHO General'!$B:$B,1,FALSE)),1,0))</f>
        <v>0</v>
      </c>
      <c r="AD294" s="111">
        <f>IF(ISBLANK(F294),0,IF(ISNA(VLOOKUP(F294,'Form LTAHO Dropdowns (Hidden)'!$E$1:$E$13,1,FALSE)),1,0))</f>
        <v>0</v>
      </c>
      <c r="AE294" s="111">
        <f>IF(ISBLANK(I294),0,IF(ISNA(VLOOKUP(I294,'Form LTAHO Dropdowns (Hidden)'!$F$1:$F$11,1,FALSE)),1,0))</f>
        <v>0</v>
      </c>
      <c r="AF294" s="111">
        <f>IF(ISBLANK(L294),0,IF(ISNA(VLOOKUP(L294,'Form LTAHO Dropdowns (Hidden)'!$G$1:$G$23,1,FALSE)),1,0))</f>
        <v>0</v>
      </c>
      <c r="AG294" s="111">
        <f>IF(ISBLANK(P294),0,IF(ISNA(VLOOKUP(P294,'Form LTAHO Dropdowns (Hidden)'!$L$1:$L$5,1,FALSE)),1,0))</f>
        <v>0</v>
      </c>
      <c r="AH294" s="111" t="str">
        <f t="shared" si="49"/>
        <v/>
      </c>
      <c r="AI294" s="111">
        <f>IF(ISBLANK(AH294),0,IF(ISNA(VLOOKUP(AH294,'Form LTAHO Investigation'!$R:$R,1,FALSE)),1,0))</f>
        <v>0</v>
      </c>
    </row>
    <row r="295" spans="2:35" x14ac:dyDescent="0.25">
      <c r="B295" s="12"/>
      <c r="C295" s="12"/>
      <c r="D295" s="32"/>
      <c r="E295" s="35"/>
      <c r="F295" s="12"/>
      <c r="G295" s="12"/>
      <c r="H295" s="12"/>
      <c r="I295" s="12"/>
      <c r="J295" s="12"/>
      <c r="K295" s="12"/>
      <c r="L295" s="12"/>
      <c r="M295" s="12"/>
      <c r="N295" s="12"/>
      <c r="O295" s="36"/>
      <c r="P295" s="12"/>
      <c r="T295" s="120">
        <f t="shared" si="40"/>
        <v>0</v>
      </c>
      <c r="U295" s="120">
        <f t="shared" si="41"/>
        <v>0</v>
      </c>
      <c r="V295" s="120">
        <f t="shared" si="42"/>
        <v>0</v>
      </c>
      <c r="W295" s="120">
        <f t="shared" si="43"/>
        <v>0</v>
      </c>
      <c r="X295" s="120">
        <f t="shared" si="44"/>
        <v>0</v>
      </c>
      <c r="Y295" s="111">
        <f t="shared" si="45"/>
        <v>0</v>
      </c>
      <c r="Z295" s="111">
        <f t="shared" si="46"/>
        <v>0</v>
      </c>
      <c r="AA295" s="111">
        <f t="shared" si="47"/>
        <v>0</v>
      </c>
      <c r="AB295" s="111">
        <f t="shared" si="48"/>
        <v>0</v>
      </c>
      <c r="AC295" s="111">
        <f>IF(ISBLANK(B295),0,IF(ISNA(VLOOKUP(B295,'Form LTAHO General'!$B:$B,1,FALSE)),1,0))</f>
        <v>0</v>
      </c>
      <c r="AD295" s="111">
        <f>IF(ISBLANK(F295),0,IF(ISNA(VLOOKUP(F295,'Form LTAHO Dropdowns (Hidden)'!$E$1:$E$13,1,FALSE)),1,0))</f>
        <v>0</v>
      </c>
      <c r="AE295" s="111">
        <f>IF(ISBLANK(I295),0,IF(ISNA(VLOOKUP(I295,'Form LTAHO Dropdowns (Hidden)'!$F$1:$F$11,1,FALSE)),1,0))</f>
        <v>0</v>
      </c>
      <c r="AF295" s="111">
        <f>IF(ISBLANK(L295),0,IF(ISNA(VLOOKUP(L295,'Form LTAHO Dropdowns (Hidden)'!$G$1:$G$23,1,FALSE)),1,0))</f>
        <v>0</v>
      </c>
      <c r="AG295" s="111">
        <f>IF(ISBLANK(P295),0,IF(ISNA(VLOOKUP(P295,'Form LTAHO Dropdowns (Hidden)'!$L$1:$L$5,1,FALSE)),1,0))</f>
        <v>0</v>
      </c>
      <c r="AH295" s="111" t="str">
        <f t="shared" si="49"/>
        <v/>
      </c>
      <c r="AI295" s="111">
        <f>IF(ISBLANK(AH295),0,IF(ISNA(VLOOKUP(AH295,'Form LTAHO Investigation'!$R:$R,1,FALSE)),1,0))</f>
        <v>0</v>
      </c>
    </row>
    <row r="296" spans="2:35" x14ac:dyDescent="0.25">
      <c r="B296" s="12"/>
      <c r="C296" s="12"/>
      <c r="D296" s="32"/>
      <c r="E296" s="35"/>
      <c r="F296" s="12"/>
      <c r="G296" s="12"/>
      <c r="H296" s="12"/>
      <c r="I296" s="12"/>
      <c r="J296" s="12"/>
      <c r="K296" s="12"/>
      <c r="L296" s="12"/>
      <c r="M296" s="12"/>
      <c r="N296" s="12"/>
      <c r="O296" s="36"/>
      <c r="P296" s="12"/>
      <c r="T296" s="120">
        <f t="shared" si="40"/>
        <v>0</v>
      </c>
      <c r="U296" s="120">
        <f t="shared" si="41"/>
        <v>0</v>
      </c>
      <c r="V296" s="120">
        <f t="shared" si="42"/>
        <v>0</v>
      </c>
      <c r="W296" s="120">
        <f t="shared" si="43"/>
        <v>0</v>
      </c>
      <c r="X296" s="120">
        <f t="shared" si="44"/>
        <v>0</v>
      </c>
      <c r="Y296" s="111">
        <f t="shared" si="45"/>
        <v>0</v>
      </c>
      <c r="Z296" s="111">
        <f t="shared" si="46"/>
        <v>0</v>
      </c>
      <c r="AA296" s="111">
        <f t="shared" si="47"/>
        <v>0</v>
      </c>
      <c r="AB296" s="111">
        <f t="shared" si="48"/>
        <v>0</v>
      </c>
      <c r="AC296" s="111">
        <f>IF(ISBLANK(B296),0,IF(ISNA(VLOOKUP(B296,'Form LTAHO General'!$B:$B,1,FALSE)),1,0))</f>
        <v>0</v>
      </c>
      <c r="AD296" s="111">
        <f>IF(ISBLANK(F296),0,IF(ISNA(VLOOKUP(F296,'Form LTAHO Dropdowns (Hidden)'!$E$1:$E$13,1,FALSE)),1,0))</f>
        <v>0</v>
      </c>
      <c r="AE296" s="111">
        <f>IF(ISBLANK(I296),0,IF(ISNA(VLOOKUP(I296,'Form LTAHO Dropdowns (Hidden)'!$F$1:$F$11,1,FALSE)),1,0))</f>
        <v>0</v>
      </c>
      <c r="AF296" s="111">
        <f>IF(ISBLANK(L296),0,IF(ISNA(VLOOKUP(L296,'Form LTAHO Dropdowns (Hidden)'!$G$1:$G$23,1,FALSE)),1,0))</f>
        <v>0</v>
      </c>
      <c r="AG296" s="111">
        <f>IF(ISBLANK(P296),0,IF(ISNA(VLOOKUP(P296,'Form LTAHO Dropdowns (Hidden)'!$L$1:$L$5,1,FALSE)),1,0))</f>
        <v>0</v>
      </c>
      <c r="AH296" s="111" t="str">
        <f t="shared" si="49"/>
        <v/>
      </c>
      <c r="AI296" s="111">
        <f>IF(ISBLANK(AH296),0,IF(ISNA(VLOOKUP(AH296,'Form LTAHO Investigation'!$R:$R,1,FALSE)),1,0))</f>
        <v>0</v>
      </c>
    </row>
    <row r="297" spans="2:35" x14ac:dyDescent="0.25">
      <c r="B297" s="12"/>
      <c r="C297" s="12"/>
      <c r="D297" s="32"/>
      <c r="E297" s="35"/>
      <c r="F297" s="12"/>
      <c r="G297" s="12"/>
      <c r="H297" s="12"/>
      <c r="I297" s="12"/>
      <c r="J297" s="12"/>
      <c r="K297" s="12"/>
      <c r="L297" s="12"/>
      <c r="M297" s="12"/>
      <c r="N297" s="12"/>
      <c r="O297" s="36"/>
      <c r="P297" s="12"/>
      <c r="T297" s="120">
        <f t="shared" si="40"/>
        <v>0</v>
      </c>
      <c r="U297" s="120">
        <f t="shared" si="41"/>
        <v>0</v>
      </c>
      <c r="V297" s="120">
        <f t="shared" si="42"/>
        <v>0</v>
      </c>
      <c r="W297" s="120">
        <f t="shared" si="43"/>
        <v>0</v>
      </c>
      <c r="X297" s="120">
        <f t="shared" si="44"/>
        <v>0</v>
      </c>
      <c r="Y297" s="111">
        <f t="shared" si="45"/>
        <v>0</v>
      </c>
      <c r="Z297" s="111">
        <f t="shared" si="46"/>
        <v>0</v>
      </c>
      <c r="AA297" s="111">
        <f t="shared" si="47"/>
        <v>0</v>
      </c>
      <c r="AB297" s="111">
        <f t="shared" si="48"/>
        <v>0</v>
      </c>
      <c r="AC297" s="111">
        <f>IF(ISBLANK(B297),0,IF(ISNA(VLOOKUP(B297,'Form LTAHO General'!$B:$B,1,FALSE)),1,0))</f>
        <v>0</v>
      </c>
      <c r="AD297" s="111">
        <f>IF(ISBLANK(F297),0,IF(ISNA(VLOOKUP(F297,'Form LTAHO Dropdowns (Hidden)'!$E$1:$E$13,1,FALSE)),1,0))</f>
        <v>0</v>
      </c>
      <c r="AE297" s="111">
        <f>IF(ISBLANK(I297),0,IF(ISNA(VLOOKUP(I297,'Form LTAHO Dropdowns (Hidden)'!$F$1:$F$11,1,FALSE)),1,0))</f>
        <v>0</v>
      </c>
      <c r="AF297" s="111">
        <f>IF(ISBLANK(L297),0,IF(ISNA(VLOOKUP(L297,'Form LTAHO Dropdowns (Hidden)'!$G$1:$G$23,1,FALSE)),1,0))</f>
        <v>0</v>
      </c>
      <c r="AG297" s="111">
        <f>IF(ISBLANK(P297),0,IF(ISNA(VLOOKUP(P297,'Form LTAHO Dropdowns (Hidden)'!$L$1:$L$5,1,FALSE)),1,0))</f>
        <v>0</v>
      </c>
      <c r="AH297" s="111" t="str">
        <f t="shared" si="49"/>
        <v/>
      </c>
      <c r="AI297" s="111">
        <f>IF(ISBLANK(AH297),0,IF(ISNA(VLOOKUP(AH297,'Form LTAHO Investigation'!$R:$R,1,FALSE)),1,0))</f>
        <v>0</v>
      </c>
    </row>
    <row r="298" spans="2:35" x14ac:dyDescent="0.25">
      <c r="B298" s="12"/>
      <c r="C298" s="12"/>
      <c r="D298" s="32"/>
      <c r="E298" s="35"/>
      <c r="F298" s="12"/>
      <c r="G298" s="12"/>
      <c r="H298" s="12"/>
      <c r="I298" s="12"/>
      <c r="J298" s="12"/>
      <c r="K298" s="12"/>
      <c r="L298" s="12"/>
      <c r="M298" s="12"/>
      <c r="N298" s="12"/>
      <c r="O298" s="36"/>
      <c r="P298" s="12"/>
      <c r="T298" s="120">
        <f t="shared" si="40"/>
        <v>0</v>
      </c>
      <c r="U298" s="120">
        <f t="shared" si="41"/>
        <v>0</v>
      </c>
      <c r="V298" s="120">
        <f t="shared" si="42"/>
        <v>0</v>
      </c>
      <c r="W298" s="120">
        <f t="shared" si="43"/>
        <v>0</v>
      </c>
      <c r="X298" s="120">
        <f t="shared" si="44"/>
        <v>0</v>
      </c>
      <c r="Y298" s="111">
        <f t="shared" si="45"/>
        <v>0</v>
      </c>
      <c r="Z298" s="111">
        <f t="shared" si="46"/>
        <v>0</v>
      </c>
      <c r="AA298" s="111">
        <f t="shared" si="47"/>
        <v>0</v>
      </c>
      <c r="AB298" s="111">
        <f t="shared" si="48"/>
        <v>0</v>
      </c>
      <c r="AC298" s="111">
        <f>IF(ISBLANK(B298),0,IF(ISNA(VLOOKUP(B298,'Form LTAHO General'!$B:$B,1,FALSE)),1,0))</f>
        <v>0</v>
      </c>
      <c r="AD298" s="111">
        <f>IF(ISBLANK(F298),0,IF(ISNA(VLOOKUP(F298,'Form LTAHO Dropdowns (Hidden)'!$E$1:$E$13,1,FALSE)),1,0))</f>
        <v>0</v>
      </c>
      <c r="AE298" s="111">
        <f>IF(ISBLANK(I298),0,IF(ISNA(VLOOKUP(I298,'Form LTAHO Dropdowns (Hidden)'!$F$1:$F$11,1,FALSE)),1,0))</f>
        <v>0</v>
      </c>
      <c r="AF298" s="111">
        <f>IF(ISBLANK(L298),0,IF(ISNA(VLOOKUP(L298,'Form LTAHO Dropdowns (Hidden)'!$G$1:$G$23,1,FALSE)),1,0))</f>
        <v>0</v>
      </c>
      <c r="AG298" s="111">
        <f>IF(ISBLANK(P298),0,IF(ISNA(VLOOKUP(P298,'Form LTAHO Dropdowns (Hidden)'!$L$1:$L$5,1,FALSE)),1,0))</f>
        <v>0</v>
      </c>
      <c r="AH298" s="111" t="str">
        <f t="shared" si="49"/>
        <v/>
      </c>
      <c r="AI298" s="111">
        <f>IF(ISBLANK(AH298),0,IF(ISNA(VLOOKUP(AH298,'Form LTAHO Investigation'!$R:$R,1,FALSE)),1,0))</f>
        <v>0</v>
      </c>
    </row>
    <row r="299" spans="2:35" x14ac:dyDescent="0.25">
      <c r="B299" s="12"/>
      <c r="C299" s="12"/>
      <c r="D299" s="32"/>
      <c r="E299" s="35"/>
      <c r="F299" s="12"/>
      <c r="G299" s="12"/>
      <c r="H299" s="12"/>
      <c r="I299" s="12"/>
      <c r="J299" s="12"/>
      <c r="K299" s="12"/>
      <c r="L299" s="12"/>
      <c r="M299" s="12"/>
      <c r="N299" s="12"/>
      <c r="O299" s="36"/>
      <c r="P299" s="12"/>
      <c r="T299" s="120">
        <f t="shared" si="40"/>
        <v>0</v>
      </c>
      <c r="U299" s="120">
        <f t="shared" si="41"/>
        <v>0</v>
      </c>
      <c r="V299" s="120">
        <f t="shared" si="42"/>
        <v>0</v>
      </c>
      <c r="W299" s="120">
        <f t="shared" si="43"/>
        <v>0</v>
      </c>
      <c r="X299" s="120">
        <f t="shared" si="44"/>
        <v>0</v>
      </c>
      <c r="Y299" s="111">
        <f t="shared" si="45"/>
        <v>0</v>
      </c>
      <c r="Z299" s="111">
        <f t="shared" si="46"/>
        <v>0</v>
      </c>
      <c r="AA299" s="111">
        <f t="shared" si="47"/>
        <v>0</v>
      </c>
      <c r="AB299" s="111">
        <f t="shared" si="48"/>
        <v>0</v>
      </c>
      <c r="AC299" s="111">
        <f>IF(ISBLANK(B299),0,IF(ISNA(VLOOKUP(B299,'Form LTAHO General'!$B:$B,1,FALSE)),1,0))</f>
        <v>0</v>
      </c>
      <c r="AD299" s="111">
        <f>IF(ISBLANK(F299),0,IF(ISNA(VLOOKUP(F299,'Form LTAHO Dropdowns (Hidden)'!$E$1:$E$13,1,FALSE)),1,0))</f>
        <v>0</v>
      </c>
      <c r="AE299" s="111">
        <f>IF(ISBLANK(I299),0,IF(ISNA(VLOOKUP(I299,'Form LTAHO Dropdowns (Hidden)'!$F$1:$F$11,1,FALSE)),1,0))</f>
        <v>0</v>
      </c>
      <c r="AF299" s="111">
        <f>IF(ISBLANK(L299),0,IF(ISNA(VLOOKUP(L299,'Form LTAHO Dropdowns (Hidden)'!$G$1:$G$23,1,FALSE)),1,0))</f>
        <v>0</v>
      </c>
      <c r="AG299" s="111">
        <f>IF(ISBLANK(P299),0,IF(ISNA(VLOOKUP(P299,'Form LTAHO Dropdowns (Hidden)'!$L$1:$L$5,1,FALSE)),1,0))</f>
        <v>0</v>
      </c>
      <c r="AH299" s="111" t="str">
        <f t="shared" si="49"/>
        <v/>
      </c>
      <c r="AI299" s="111">
        <f>IF(ISBLANK(AH299),0,IF(ISNA(VLOOKUP(AH299,'Form LTAHO Investigation'!$R:$R,1,FALSE)),1,0))</f>
        <v>0</v>
      </c>
    </row>
    <row r="300" spans="2:35" x14ac:dyDescent="0.25">
      <c r="B300" s="12"/>
      <c r="C300" s="12"/>
      <c r="D300" s="32"/>
      <c r="E300" s="35"/>
      <c r="F300" s="12"/>
      <c r="G300" s="12"/>
      <c r="H300" s="12"/>
      <c r="I300" s="12"/>
      <c r="J300" s="12"/>
      <c r="K300" s="12"/>
      <c r="L300" s="12"/>
      <c r="M300" s="12"/>
      <c r="N300" s="12"/>
      <c r="O300" s="36"/>
      <c r="P300" s="12"/>
      <c r="T300" s="120">
        <f t="shared" si="40"/>
        <v>0</v>
      </c>
      <c r="U300" s="120">
        <f t="shared" si="41"/>
        <v>0</v>
      </c>
      <c r="V300" s="120">
        <f t="shared" si="42"/>
        <v>0</v>
      </c>
      <c r="W300" s="120">
        <f t="shared" si="43"/>
        <v>0</v>
      </c>
      <c r="X300" s="120">
        <f t="shared" si="44"/>
        <v>0</v>
      </c>
      <c r="Y300" s="111">
        <f t="shared" si="45"/>
        <v>0</v>
      </c>
      <c r="Z300" s="111">
        <f t="shared" si="46"/>
        <v>0</v>
      </c>
      <c r="AA300" s="111">
        <f t="shared" si="47"/>
        <v>0</v>
      </c>
      <c r="AB300" s="111">
        <f t="shared" si="48"/>
        <v>0</v>
      </c>
      <c r="AC300" s="111">
        <f>IF(ISBLANK(B300),0,IF(ISNA(VLOOKUP(B300,'Form LTAHO General'!$B:$B,1,FALSE)),1,0))</f>
        <v>0</v>
      </c>
      <c r="AD300" s="111">
        <f>IF(ISBLANK(F300),0,IF(ISNA(VLOOKUP(F300,'Form LTAHO Dropdowns (Hidden)'!$E$1:$E$13,1,FALSE)),1,0))</f>
        <v>0</v>
      </c>
      <c r="AE300" s="111">
        <f>IF(ISBLANK(I300),0,IF(ISNA(VLOOKUP(I300,'Form LTAHO Dropdowns (Hidden)'!$F$1:$F$11,1,FALSE)),1,0))</f>
        <v>0</v>
      </c>
      <c r="AF300" s="111">
        <f>IF(ISBLANK(L300),0,IF(ISNA(VLOOKUP(L300,'Form LTAHO Dropdowns (Hidden)'!$G$1:$G$23,1,FALSE)),1,0))</f>
        <v>0</v>
      </c>
      <c r="AG300" s="111">
        <f>IF(ISBLANK(P300),0,IF(ISNA(VLOOKUP(P300,'Form LTAHO Dropdowns (Hidden)'!$L$1:$L$5,1,FALSE)),1,0))</f>
        <v>0</v>
      </c>
      <c r="AH300" s="111" t="str">
        <f t="shared" si="49"/>
        <v/>
      </c>
      <c r="AI300" s="111">
        <f>IF(ISBLANK(AH300),0,IF(ISNA(VLOOKUP(AH300,'Form LTAHO Investigation'!$R:$R,1,FALSE)),1,0))</f>
        <v>0</v>
      </c>
    </row>
    <row r="301" spans="2:35" x14ac:dyDescent="0.25">
      <c r="B301" s="12"/>
      <c r="C301" s="12"/>
      <c r="D301" s="32"/>
      <c r="E301" s="35"/>
      <c r="F301" s="12"/>
      <c r="G301" s="12"/>
      <c r="H301" s="12"/>
      <c r="I301" s="12"/>
      <c r="J301" s="12"/>
      <c r="K301" s="12"/>
      <c r="L301" s="12"/>
      <c r="M301" s="12"/>
      <c r="N301" s="12"/>
      <c r="O301" s="36"/>
      <c r="P301" s="12"/>
      <c r="T301" s="120">
        <f t="shared" si="40"/>
        <v>0</v>
      </c>
      <c r="U301" s="120">
        <f t="shared" si="41"/>
        <v>0</v>
      </c>
      <c r="V301" s="120">
        <f t="shared" si="42"/>
        <v>0</v>
      </c>
      <c r="W301" s="120">
        <f t="shared" si="43"/>
        <v>0</v>
      </c>
      <c r="X301" s="120">
        <f t="shared" si="44"/>
        <v>0</v>
      </c>
      <c r="Y301" s="111">
        <f t="shared" si="45"/>
        <v>0</v>
      </c>
      <c r="Z301" s="111">
        <f t="shared" si="46"/>
        <v>0</v>
      </c>
      <c r="AA301" s="111">
        <f t="shared" si="47"/>
        <v>0</v>
      </c>
      <c r="AB301" s="111">
        <f t="shared" si="48"/>
        <v>0</v>
      </c>
      <c r="AC301" s="111">
        <f>IF(ISBLANK(B301),0,IF(ISNA(VLOOKUP(B301,'Form LTAHO General'!$B:$B,1,FALSE)),1,0))</f>
        <v>0</v>
      </c>
      <c r="AD301" s="111">
        <f>IF(ISBLANK(F301),0,IF(ISNA(VLOOKUP(F301,'Form LTAHO Dropdowns (Hidden)'!$E$1:$E$13,1,FALSE)),1,0))</f>
        <v>0</v>
      </c>
      <c r="AE301" s="111">
        <f>IF(ISBLANK(I301),0,IF(ISNA(VLOOKUP(I301,'Form LTAHO Dropdowns (Hidden)'!$F$1:$F$11,1,FALSE)),1,0))</f>
        <v>0</v>
      </c>
      <c r="AF301" s="111">
        <f>IF(ISBLANK(L301),0,IF(ISNA(VLOOKUP(L301,'Form LTAHO Dropdowns (Hidden)'!$G$1:$G$23,1,FALSE)),1,0))</f>
        <v>0</v>
      </c>
      <c r="AG301" s="111">
        <f>IF(ISBLANK(P301),0,IF(ISNA(VLOOKUP(P301,'Form LTAHO Dropdowns (Hidden)'!$L$1:$L$5,1,FALSE)),1,0))</f>
        <v>0</v>
      </c>
      <c r="AH301" s="111" t="str">
        <f t="shared" si="49"/>
        <v/>
      </c>
      <c r="AI301" s="111">
        <f>IF(ISBLANK(AH301),0,IF(ISNA(VLOOKUP(AH301,'Form LTAHO Investigation'!$R:$R,1,FALSE)),1,0))</f>
        <v>0</v>
      </c>
    </row>
    <row r="302" spans="2:35" x14ac:dyDescent="0.25">
      <c r="B302" s="12"/>
      <c r="C302" s="12"/>
      <c r="D302" s="32"/>
      <c r="E302" s="35"/>
      <c r="F302" s="12"/>
      <c r="G302" s="12"/>
      <c r="H302" s="12"/>
      <c r="I302" s="12"/>
      <c r="J302" s="12"/>
      <c r="K302" s="12"/>
      <c r="L302" s="12"/>
      <c r="M302" s="12"/>
      <c r="N302" s="12"/>
      <c r="O302" s="36"/>
      <c r="P302" s="12"/>
      <c r="T302" s="120">
        <f t="shared" si="40"/>
        <v>0</v>
      </c>
      <c r="U302" s="120">
        <f t="shared" si="41"/>
        <v>0</v>
      </c>
      <c r="V302" s="120">
        <f t="shared" si="42"/>
        <v>0</v>
      </c>
      <c r="W302" s="120">
        <f t="shared" si="43"/>
        <v>0</v>
      </c>
      <c r="X302" s="120">
        <f t="shared" si="44"/>
        <v>0</v>
      </c>
      <c r="Y302" s="111">
        <f t="shared" si="45"/>
        <v>0</v>
      </c>
      <c r="Z302" s="111">
        <f t="shared" si="46"/>
        <v>0</v>
      </c>
      <c r="AA302" s="111">
        <f t="shared" si="47"/>
        <v>0</v>
      </c>
      <c r="AB302" s="111">
        <f t="shared" si="48"/>
        <v>0</v>
      </c>
      <c r="AC302" s="111">
        <f>IF(ISBLANK(B302),0,IF(ISNA(VLOOKUP(B302,'Form LTAHO General'!$B:$B,1,FALSE)),1,0))</f>
        <v>0</v>
      </c>
      <c r="AD302" s="111">
        <f>IF(ISBLANK(F302),0,IF(ISNA(VLOOKUP(F302,'Form LTAHO Dropdowns (Hidden)'!$E$1:$E$13,1,FALSE)),1,0))</f>
        <v>0</v>
      </c>
      <c r="AE302" s="111">
        <f>IF(ISBLANK(I302),0,IF(ISNA(VLOOKUP(I302,'Form LTAHO Dropdowns (Hidden)'!$F$1:$F$11,1,FALSE)),1,0))</f>
        <v>0</v>
      </c>
      <c r="AF302" s="111">
        <f>IF(ISBLANK(L302),0,IF(ISNA(VLOOKUP(L302,'Form LTAHO Dropdowns (Hidden)'!$G$1:$G$23,1,FALSE)),1,0))</f>
        <v>0</v>
      </c>
      <c r="AG302" s="111">
        <f>IF(ISBLANK(P302),0,IF(ISNA(VLOOKUP(P302,'Form LTAHO Dropdowns (Hidden)'!$L$1:$L$5,1,FALSE)),1,0))</f>
        <v>0</v>
      </c>
      <c r="AH302" s="111" t="str">
        <f t="shared" si="49"/>
        <v/>
      </c>
      <c r="AI302" s="111">
        <f>IF(ISBLANK(AH302),0,IF(ISNA(VLOOKUP(AH302,'Form LTAHO Investigation'!$R:$R,1,FALSE)),1,0))</f>
        <v>0</v>
      </c>
    </row>
    <row r="303" spans="2:35" x14ac:dyDescent="0.25">
      <c r="B303" s="12"/>
      <c r="C303" s="12"/>
      <c r="D303" s="32"/>
      <c r="E303" s="35"/>
      <c r="F303" s="12"/>
      <c r="G303" s="12"/>
      <c r="H303" s="12"/>
      <c r="I303" s="12"/>
      <c r="J303" s="12"/>
      <c r="K303" s="12"/>
      <c r="L303" s="12"/>
      <c r="M303" s="12"/>
      <c r="N303" s="12"/>
      <c r="O303" s="36"/>
      <c r="P303" s="12"/>
      <c r="T303" s="120">
        <f t="shared" si="40"/>
        <v>0</v>
      </c>
      <c r="U303" s="120">
        <f t="shared" si="41"/>
        <v>0</v>
      </c>
      <c r="V303" s="120">
        <f t="shared" si="42"/>
        <v>0</v>
      </c>
      <c r="W303" s="120">
        <f t="shared" si="43"/>
        <v>0</v>
      </c>
      <c r="X303" s="120">
        <f t="shared" si="44"/>
        <v>0</v>
      </c>
      <c r="Y303" s="111">
        <f t="shared" si="45"/>
        <v>0</v>
      </c>
      <c r="Z303" s="111">
        <f t="shared" si="46"/>
        <v>0</v>
      </c>
      <c r="AA303" s="111">
        <f t="shared" si="47"/>
        <v>0</v>
      </c>
      <c r="AB303" s="111">
        <f t="shared" si="48"/>
        <v>0</v>
      </c>
      <c r="AC303" s="111">
        <f>IF(ISBLANK(B303),0,IF(ISNA(VLOOKUP(B303,'Form LTAHO General'!$B:$B,1,FALSE)),1,0))</f>
        <v>0</v>
      </c>
      <c r="AD303" s="111">
        <f>IF(ISBLANK(F303),0,IF(ISNA(VLOOKUP(F303,'Form LTAHO Dropdowns (Hidden)'!$E$1:$E$13,1,FALSE)),1,0))</f>
        <v>0</v>
      </c>
      <c r="AE303" s="111">
        <f>IF(ISBLANK(I303),0,IF(ISNA(VLOOKUP(I303,'Form LTAHO Dropdowns (Hidden)'!$F$1:$F$11,1,FALSE)),1,0))</f>
        <v>0</v>
      </c>
      <c r="AF303" s="111">
        <f>IF(ISBLANK(L303),0,IF(ISNA(VLOOKUP(L303,'Form LTAHO Dropdowns (Hidden)'!$G$1:$G$23,1,FALSE)),1,0))</f>
        <v>0</v>
      </c>
      <c r="AG303" s="111">
        <f>IF(ISBLANK(P303),0,IF(ISNA(VLOOKUP(P303,'Form LTAHO Dropdowns (Hidden)'!$L$1:$L$5,1,FALSE)),1,0))</f>
        <v>0</v>
      </c>
      <c r="AH303" s="111" t="str">
        <f t="shared" si="49"/>
        <v/>
      </c>
      <c r="AI303" s="111">
        <f>IF(ISBLANK(AH303),0,IF(ISNA(VLOOKUP(AH303,'Form LTAHO Investigation'!$R:$R,1,FALSE)),1,0))</f>
        <v>0</v>
      </c>
    </row>
    <row r="304" spans="2:35" x14ac:dyDescent="0.25">
      <c r="B304" s="12"/>
      <c r="C304" s="12"/>
      <c r="D304" s="32"/>
      <c r="E304" s="35"/>
      <c r="F304" s="12"/>
      <c r="G304" s="12"/>
      <c r="H304" s="12"/>
      <c r="I304" s="12"/>
      <c r="J304" s="12"/>
      <c r="K304" s="12"/>
      <c r="L304" s="12"/>
      <c r="M304" s="12"/>
      <c r="N304" s="12"/>
      <c r="O304" s="36"/>
      <c r="P304" s="12"/>
      <c r="T304" s="120">
        <f t="shared" si="40"/>
        <v>0</v>
      </c>
      <c r="U304" s="120">
        <f t="shared" si="41"/>
        <v>0</v>
      </c>
      <c r="V304" s="120">
        <f t="shared" si="42"/>
        <v>0</v>
      </c>
      <c r="W304" s="120">
        <f t="shared" si="43"/>
        <v>0</v>
      </c>
      <c r="X304" s="120">
        <f t="shared" si="44"/>
        <v>0</v>
      </c>
      <c r="Y304" s="111">
        <f t="shared" si="45"/>
        <v>0</v>
      </c>
      <c r="Z304" s="111">
        <f t="shared" si="46"/>
        <v>0</v>
      </c>
      <c r="AA304" s="111">
        <f t="shared" si="47"/>
        <v>0</v>
      </c>
      <c r="AB304" s="111">
        <f t="shared" si="48"/>
        <v>0</v>
      </c>
      <c r="AC304" s="111">
        <f>IF(ISBLANK(B304),0,IF(ISNA(VLOOKUP(B304,'Form LTAHO General'!$B:$B,1,FALSE)),1,0))</f>
        <v>0</v>
      </c>
      <c r="AD304" s="111">
        <f>IF(ISBLANK(F304),0,IF(ISNA(VLOOKUP(F304,'Form LTAHO Dropdowns (Hidden)'!$E$1:$E$13,1,FALSE)),1,0))</f>
        <v>0</v>
      </c>
      <c r="AE304" s="111">
        <f>IF(ISBLANK(I304),0,IF(ISNA(VLOOKUP(I304,'Form LTAHO Dropdowns (Hidden)'!$F$1:$F$11,1,FALSE)),1,0))</f>
        <v>0</v>
      </c>
      <c r="AF304" s="111">
        <f>IF(ISBLANK(L304),0,IF(ISNA(VLOOKUP(L304,'Form LTAHO Dropdowns (Hidden)'!$G$1:$G$23,1,FALSE)),1,0))</f>
        <v>0</v>
      </c>
      <c r="AG304" s="111">
        <f>IF(ISBLANK(P304),0,IF(ISNA(VLOOKUP(P304,'Form LTAHO Dropdowns (Hidden)'!$L$1:$L$5,1,FALSE)),1,0))</f>
        <v>0</v>
      </c>
      <c r="AH304" s="111" t="str">
        <f t="shared" si="49"/>
        <v/>
      </c>
      <c r="AI304" s="111">
        <f>IF(ISBLANK(AH304),0,IF(ISNA(VLOOKUP(AH304,'Form LTAHO Investigation'!$R:$R,1,FALSE)),1,0))</f>
        <v>0</v>
      </c>
    </row>
    <row r="305" spans="2:35" x14ac:dyDescent="0.25">
      <c r="B305" s="12"/>
      <c r="C305" s="12"/>
      <c r="D305" s="32"/>
      <c r="E305" s="35"/>
      <c r="F305" s="12"/>
      <c r="G305" s="12"/>
      <c r="H305" s="12"/>
      <c r="I305" s="12"/>
      <c r="J305" s="12"/>
      <c r="K305" s="12"/>
      <c r="L305" s="12"/>
      <c r="M305" s="12"/>
      <c r="N305" s="12"/>
      <c r="O305" s="36"/>
      <c r="P305" s="12"/>
      <c r="T305" s="120">
        <f t="shared" si="40"/>
        <v>0</v>
      </c>
      <c r="U305" s="120">
        <f t="shared" si="41"/>
        <v>0</v>
      </c>
      <c r="V305" s="120">
        <f t="shared" si="42"/>
        <v>0</v>
      </c>
      <c r="W305" s="120">
        <f t="shared" si="43"/>
        <v>0</v>
      </c>
      <c r="X305" s="120">
        <f t="shared" si="44"/>
        <v>0</v>
      </c>
      <c r="Y305" s="111">
        <f t="shared" si="45"/>
        <v>0</v>
      </c>
      <c r="Z305" s="111">
        <f t="shared" si="46"/>
        <v>0</v>
      </c>
      <c r="AA305" s="111">
        <f t="shared" si="47"/>
        <v>0</v>
      </c>
      <c r="AB305" s="111">
        <f t="shared" si="48"/>
        <v>0</v>
      </c>
      <c r="AC305" s="111">
        <f>IF(ISBLANK(B305),0,IF(ISNA(VLOOKUP(B305,'Form LTAHO General'!$B:$B,1,FALSE)),1,0))</f>
        <v>0</v>
      </c>
      <c r="AD305" s="111">
        <f>IF(ISBLANK(F305),0,IF(ISNA(VLOOKUP(F305,'Form LTAHO Dropdowns (Hidden)'!$E$1:$E$13,1,FALSE)),1,0))</f>
        <v>0</v>
      </c>
      <c r="AE305" s="111">
        <f>IF(ISBLANK(I305),0,IF(ISNA(VLOOKUP(I305,'Form LTAHO Dropdowns (Hidden)'!$F$1:$F$11,1,FALSE)),1,0))</f>
        <v>0</v>
      </c>
      <c r="AF305" s="111">
        <f>IF(ISBLANK(L305),0,IF(ISNA(VLOOKUP(L305,'Form LTAHO Dropdowns (Hidden)'!$G$1:$G$23,1,FALSE)),1,0))</f>
        <v>0</v>
      </c>
      <c r="AG305" s="111">
        <f>IF(ISBLANK(P305),0,IF(ISNA(VLOOKUP(P305,'Form LTAHO Dropdowns (Hidden)'!$L$1:$L$5,1,FALSE)),1,0))</f>
        <v>0</v>
      </c>
      <c r="AH305" s="111" t="str">
        <f t="shared" si="49"/>
        <v/>
      </c>
      <c r="AI305" s="111">
        <f>IF(ISBLANK(AH305),0,IF(ISNA(VLOOKUP(AH305,'Form LTAHO Investigation'!$R:$R,1,FALSE)),1,0))</f>
        <v>0</v>
      </c>
    </row>
    <row r="306" spans="2:35" x14ac:dyDescent="0.25">
      <c r="B306" s="12"/>
      <c r="C306" s="12"/>
      <c r="D306" s="32"/>
      <c r="E306" s="35"/>
      <c r="F306" s="12"/>
      <c r="G306" s="12"/>
      <c r="H306" s="12"/>
      <c r="I306" s="12"/>
      <c r="J306" s="12"/>
      <c r="K306" s="12"/>
      <c r="L306" s="12"/>
      <c r="M306" s="12"/>
      <c r="N306" s="12"/>
      <c r="O306" s="36"/>
      <c r="P306" s="12"/>
      <c r="T306" s="120">
        <f t="shared" si="40"/>
        <v>0</v>
      </c>
      <c r="U306" s="120">
        <f t="shared" si="41"/>
        <v>0</v>
      </c>
      <c r="V306" s="120">
        <f t="shared" si="42"/>
        <v>0</v>
      </c>
      <c r="W306" s="120">
        <f t="shared" si="43"/>
        <v>0</v>
      </c>
      <c r="X306" s="120">
        <f t="shared" si="44"/>
        <v>0</v>
      </c>
      <c r="Y306" s="111">
        <f t="shared" si="45"/>
        <v>0</v>
      </c>
      <c r="Z306" s="111">
        <f t="shared" si="46"/>
        <v>0</v>
      </c>
      <c r="AA306" s="111">
        <f t="shared" si="47"/>
        <v>0</v>
      </c>
      <c r="AB306" s="111">
        <f t="shared" si="48"/>
        <v>0</v>
      </c>
      <c r="AC306" s="111">
        <f>IF(ISBLANK(B306),0,IF(ISNA(VLOOKUP(B306,'Form LTAHO General'!$B:$B,1,FALSE)),1,0))</f>
        <v>0</v>
      </c>
      <c r="AD306" s="111">
        <f>IF(ISBLANK(F306),0,IF(ISNA(VLOOKUP(F306,'Form LTAHO Dropdowns (Hidden)'!$E$1:$E$13,1,FALSE)),1,0))</f>
        <v>0</v>
      </c>
      <c r="AE306" s="111">
        <f>IF(ISBLANK(I306),0,IF(ISNA(VLOOKUP(I306,'Form LTAHO Dropdowns (Hidden)'!$F$1:$F$11,1,FALSE)),1,0))</f>
        <v>0</v>
      </c>
      <c r="AF306" s="111">
        <f>IF(ISBLANK(L306),0,IF(ISNA(VLOOKUP(L306,'Form LTAHO Dropdowns (Hidden)'!$G$1:$G$23,1,FALSE)),1,0))</f>
        <v>0</v>
      </c>
      <c r="AG306" s="111">
        <f>IF(ISBLANK(P306),0,IF(ISNA(VLOOKUP(P306,'Form LTAHO Dropdowns (Hidden)'!$L$1:$L$5,1,FALSE)),1,0))</f>
        <v>0</v>
      </c>
      <c r="AH306" s="111" t="str">
        <f t="shared" si="49"/>
        <v/>
      </c>
      <c r="AI306" s="111">
        <f>IF(ISBLANK(AH306),0,IF(ISNA(VLOOKUP(AH306,'Form LTAHO Investigation'!$R:$R,1,FALSE)),1,0))</f>
        <v>0</v>
      </c>
    </row>
    <row r="307" spans="2:35" x14ac:dyDescent="0.25">
      <c r="B307" s="12"/>
      <c r="C307" s="12"/>
      <c r="D307" s="32"/>
      <c r="E307" s="35"/>
      <c r="F307" s="12"/>
      <c r="G307" s="12"/>
      <c r="H307" s="12"/>
      <c r="I307" s="12"/>
      <c r="J307" s="12"/>
      <c r="K307" s="12"/>
      <c r="L307" s="12"/>
      <c r="M307" s="12"/>
      <c r="N307" s="12"/>
      <c r="O307" s="36"/>
      <c r="P307" s="12"/>
      <c r="T307" s="120">
        <f t="shared" si="40"/>
        <v>0</v>
      </c>
      <c r="U307" s="120">
        <f t="shared" si="41"/>
        <v>0</v>
      </c>
      <c r="V307" s="120">
        <f t="shared" si="42"/>
        <v>0</v>
      </c>
      <c r="W307" s="120">
        <f t="shared" si="43"/>
        <v>0</v>
      </c>
      <c r="X307" s="120">
        <f t="shared" si="44"/>
        <v>0</v>
      </c>
      <c r="Y307" s="111">
        <f t="shared" si="45"/>
        <v>0</v>
      </c>
      <c r="Z307" s="111">
        <f t="shared" si="46"/>
        <v>0</v>
      </c>
      <c r="AA307" s="111">
        <f t="shared" si="47"/>
        <v>0</v>
      </c>
      <c r="AB307" s="111">
        <f t="shared" si="48"/>
        <v>0</v>
      </c>
      <c r="AC307" s="111">
        <f>IF(ISBLANK(B307),0,IF(ISNA(VLOOKUP(B307,'Form LTAHO General'!$B:$B,1,FALSE)),1,0))</f>
        <v>0</v>
      </c>
      <c r="AD307" s="111">
        <f>IF(ISBLANK(F307),0,IF(ISNA(VLOOKUP(F307,'Form LTAHO Dropdowns (Hidden)'!$E$1:$E$13,1,FALSE)),1,0))</f>
        <v>0</v>
      </c>
      <c r="AE307" s="111">
        <f>IF(ISBLANK(I307),0,IF(ISNA(VLOOKUP(I307,'Form LTAHO Dropdowns (Hidden)'!$F$1:$F$11,1,FALSE)),1,0))</f>
        <v>0</v>
      </c>
      <c r="AF307" s="111">
        <f>IF(ISBLANK(L307),0,IF(ISNA(VLOOKUP(L307,'Form LTAHO Dropdowns (Hidden)'!$G$1:$G$23,1,FALSE)),1,0))</f>
        <v>0</v>
      </c>
      <c r="AG307" s="111">
        <f>IF(ISBLANK(P307),0,IF(ISNA(VLOOKUP(P307,'Form LTAHO Dropdowns (Hidden)'!$L$1:$L$5,1,FALSE)),1,0))</f>
        <v>0</v>
      </c>
      <c r="AH307" s="111" t="str">
        <f t="shared" si="49"/>
        <v/>
      </c>
      <c r="AI307" s="111">
        <f>IF(ISBLANK(AH307),0,IF(ISNA(VLOOKUP(AH307,'Form LTAHO Investigation'!$R:$R,1,FALSE)),1,0))</f>
        <v>0</v>
      </c>
    </row>
    <row r="308" spans="2:35" x14ac:dyDescent="0.25">
      <c r="B308" s="12"/>
      <c r="C308" s="12"/>
      <c r="D308" s="32"/>
      <c r="E308" s="35"/>
      <c r="F308" s="12"/>
      <c r="G308" s="12"/>
      <c r="H308" s="12"/>
      <c r="I308" s="12"/>
      <c r="J308" s="12"/>
      <c r="K308" s="12"/>
      <c r="L308" s="12"/>
      <c r="M308" s="12"/>
      <c r="N308" s="12"/>
      <c r="O308" s="36"/>
      <c r="P308" s="12"/>
      <c r="T308" s="120">
        <f t="shared" si="40"/>
        <v>0</v>
      </c>
      <c r="U308" s="120">
        <f t="shared" si="41"/>
        <v>0</v>
      </c>
      <c r="V308" s="120">
        <f t="shared" si="42"/>
        <v>0</v>
      </c>
      <c r="W308" s="120">
        <f t="shared" si="43"/>
        <v>0</v>
      </c>
      <c r="X308" s="120">
        <f t="shared" si="44"/>
        <v>0</v>
      </c>
      <c r="Y308" s="111">
        <f t="shared" si="45"/>
        <v>0</v>
      </c>
      <c r="Z308" s="111">
        <f t="shared" si="46"/>
        <v>0</v>
      </c>
      <c r="AA308" s="111">
        <f t="shared" si="47"/>
        <v>0</v>
      </c>
      <c r="AB308" s="111">
        <f t="shared" si="48"/>
        <v>0</v>
      </c>
      <c r="AC308" s="111">
        <f>IF(ISBLANK(B308),0,IF(ISNA(VLOOKUP(B308,'Form LTAHO General'!$B:$B,1,FALSE)),1,0))</f>
        <v>0</v>
      </c>
      <c r="AD308" s="111">
        <f>IF(ISBLANK(F308),0,IF(ISNA(VLOOKUP(F308,'Form LTAHO Dropdowns (Hidden)'!$E$1:$E$13,1,FALSE)),1,0))</f>
        <v>0</v>
      </c>
      <c r="AE308" s="111">
        <f>IF(ISBLANK(I308),0,IF(ISNA(VLOOKUP(I308,'Form LTAHO Dropdowns (Hidden)'!$F$1:$F$11,1,FALSE)),1,0))</f>
        <v>0</v>
      </c>
      <c r="AF308" s="111">
        <f>IF(ISBLANK(L308),0,IF(ISNA(VLOOKUP(L308,'Form LTAHO Dropdowns (Hidden)'!$G$1:$G$23,1,FALSE)),1,0))</f>
        <v>0</v>
      </c>
      <c r="AG308" s="111">
        <f>IF(ISBLANK(P308),0,IF(ISNA(VLOOKUP(P308,'Form LTAHO Dropdowns (Hidden)'!$L$1:$L$5,1,FALSE)),1,0))</f>
        <v>0</v>
      </c>
      <c r="AH308" s="111" t="str">
        <f t="shared" si="49"/>
        <v/>
      </c>
      <c r="AI308" s="111">
        <f>IF(ISBLANK(AH308),0,IF(ISNA(VLOOKUP(AH308,'Form LTAHO Investigation'!$R:$R,1,FALSE)),1,0))</f>
        <v>0</v>
      </c>
    </row>
    <row r="309" spans="2:35" x14ac:dyDescent="0.25">
      <c r="B309" s="12"/>
      <c r="C309" s="12"/>
      <c r="D309" s="32"/>
      <c r="E309" s="35"/>
      <c r="F309" s="12"/>
      <c r="G309" s="12"/>
      <c r="H309" s="12"/>
      <c r="I309" s="12"/>
      <c r="J309" s="12"/>
      <c r="K309" s="12"/>
      <c r="L309" s="12"/>
      <c r="M309" s="12"/>
      <c r="N309" s="12"/>
      <c r="O309" s="36"/>
      <c r="P309" s="12"/>
      <c r="T309" s="120">
        <f t="shared" si="40"/>
        <v>0</v>
      </c>
      <c r="U309" s="120">
        <f t="shared" si="41"/>
        <v>0</v>
      </c>
      <c r="V309" s="120">
        <f t="shared" si="42"/>
        <v>0</v>
      </c>
      <c r="W309" s="120">
        <f t="shared" si="43"/>
        <v>0</v>
      </c>
      <c r="X309" s="120">
        <f t="shared" si="44"/>
        <v>0</v>
      </c>
      <c r="Y309" s="111">
        <f t="shared" si="45"/>
        <v>0</v>
      </c>
      <c r="Z309" s="111">
        <f t="shared" si="46"/>
        <v>0</v>
      </c>
      <c r="AA309" s="111">
        <f t="shared" si="47"/>
        <v>0</v>
      </c>
      <c r="AB309" s="111">
        <f t="shared" si="48"/>
        <v>0</v>
      </c>
      <c r="AC309" s="111">
        <f>IF(ISBLANK(B309),0,IF(ISNA(VLOOKUP(B309,'Form LTAHO General'!$B:$B,1,FALSE)),1,0))</f>
        <v>0</v>
      </c>
      <c r="AD309" s="111">
        <f>IF(ISBLANK(F309),0,IF(ISNA(VLOOKUP(F309,'Form LTAHO Dropdowns (Hidden)'!$E$1:$E$13,1,FALSE)),1,0))</f>
        <v>0</v>
      </c>
      <c r="AE309" s="111">
        <f>IF(ISBLANK(I309),0,IF(ISNA(VLOOKUP(I309,'Form LTAHO Dropdowns (Hidden)'!$F$1:$F$11,1,FALSE)),1,0))</f>
        <v>0</v>
      </c>
      <c r="AF309" s="111">
        <f>IF(ISBLANK(L309),0,IF(ISNA(VLOOKUP(L309,'Form LTAHO Dropdowns (Hidden)'!$G$1:$G$23,1,FALSE)),1,0))</f>
        <v>0</v>
      </c>
      <c r="AG309" s="111">
        <f>IF(ISBLANK(P309),0,IF(ISNA(VLOOKUP(P309,'Form LTAHO Dropdowns (Hidden)'!$L$1:$L$5,1,FALSE)),1,0))</f>
        <v>0</v>
      </c>
      <c r="AH309" s="111" t="str">
        <f t="shared" si="49"/>
        <v/>
      </c>
      <c r="AI309" s="111">
        <f>IF(ISBLANK(AH309),0,IF(ISNA(VLOOKUP(AH309,'Form LTAHO Investigation'!$R:$R,1,FALSE)),1,0))</f>
        <v>0</v>
      </c>
    </row>
    <row r="310" spans="2:35" x14ac:dyDescent="0.25">
      <c r="B310" s="12"/>
      <c r="C310" s="12"/>
      <c r="D310" s="32"/>
      <c r="E310" s="35"/>
      <c r="F310" s="12"/>
      <c r="G310" s="12"/>
      <c r="H310" s="12"/>
      <c r="I310" s="12"/>
      <c r="J310" s="12"/>
      <c r="K310" s="12"/>
      <c r="L310" s="12"/>
      <c r="M310" s="12"/>
      <c r="N310" s="12"/>
      <c r="O310" s="36"/>
      <c r="P310" s="12"/>
      <c r="T310" s="120">
        <f t="shared" si="40"/>
        <v>0</v>
      </c>
      <c r="U310" s="120">
        <f t="shared" si="41"/>
        <v>0</v>
      </c>
      <c r="V310" s="120">
        <f t="shared" si="42"/>
        <v>0</v>
      </c>
      <c r="W310" s="120">
        <f t="shared" si="43"/>
        <v>0</v>
      </c>
      <c r="X310" s="120">
        <f t="shared" si="44"/>
        <v>0</v>
      </c>
      <c r="Y310" s="111">
        <f t="shared" si="45"/>
        <v>0</v>
      </c>
      <c r="Z310" s="111">
        <f t="shared" si="46"/>
        <v>0</v>
      </c>
      <c r="AA310" s="111">
        <f t="shared" si="47"/>
        <v>0</v>
      </c>
      <c r="AB310" s="111">
        <f t="shared" si="48"/>
        <v>0</v>
      </c>
      <c r="AC310" s="111">
        <f>IF(ISBLANK(B310),0,IF(ISNA(VLOOKUP(B310,'Form LTAHO General'!$B:$B,1,FALSE)),1,0))</f>
        <v>0</v>
      </c>
      <c r="AD310" s="111">
        <f>IF(ISBLANK(F310),0,IF(ISNA(VLOOKUP(F310,'Form LTAHO Dropdowns (Hidden)'!$E$1:$E$13,1,FALSE)),1,0))</f>
        <v>0</v>
      </c>
      <c r="AE310" s="111">
        <f>IF(ISBLANK(I310),0,IF(ISNA(VLOOKUP(I310,'Form LTAHO Dropdowns (Hidden)'!$F$1:$F$11,1,FALSE)),1,0))</f>
        <v>0</v>
      </c>
      <c r="AF310" s="111">
        <f>IF(ISBLANK(L310),0,IF(ISNA(VLOOKUP(L310,'Form LTAHO Dropdowns (Hidden)'!$G$1:$G$23,1,FALSE)),1,0))</f>
        <v>0</v>
      </c>
      <c r="AG310" s="111">
        <f>IF(ISBLANK(P310),0,IF(ISNA(VLOOKUP(P310,'Form LTAHO Dropdowns (Hidden)'!$L$1:$L$5,1,FALSE)),1,0))</f>
        <v>0</v>
      </c>
      <c r="AH310" s="111" t="str">
        <f t="shared" si="49"/>
        <v/>
      </c>
      <c r="AI310" s="111">
        <f>IF(ISBLANK(AH310),0,IF(ISNA(VLOOKUP(AH310,'Form LTAHO Investigation'!$R:$R,1,FALSE)),1,0))</f>
        <v>0</v>
      </c>
    </row>
    <row r="311" spans="2:35" x14ac:dyDescent="0.25">
      <c r="B311" s="12"/>
      <c r="C311" s="12"/>
      <c r="D311" s="32"/>
      <c r="E311" s="35"/>
      <c r="F311" s="12"/>
      <c r="G311" s="12"/>
      <c r="H311" s="12"/>
      <c r="I311" s="12"/>
      <c r="J311" s="12"/>
      <c r="K311" s="12"/>
      <c r="L311" s="12"/>
      <c r="M311" s="12"/>
      <c r="N311" s="12"/>
      <c r="O311" s="36"/>
      <c r="P311" s="12"/>
      <c r="T311" s="120">
        <f t="shared" si="40"/>
        <v>0</v>
      </c>
      <c r="U311" s="120">
        <f t="shared" si="41"/>
        <v>0</v>
      </c>
      <c r="V311" s="120">
        <f t="shared" si="42"/>
        <v>0</v>
      </c>
      <c r="W311" s="120">
        <f t="shared" si="43"/>
        <v>0</v>
      </c>
      <c r="X311" s="120">
        <f t="shared" si="44"/>
        <v>0</v>
      </c>
      <c r="Y311" s="111">
        <f t="shared" si="45"/>
        <v>0</v>
      </c>
      <c r="Z311" s="111">
        <f t="shared" si="46"/>
        <v>0</v>
      </c>
      <c r="AA311" s="111">
        <f t="shared" si="47"/>
        <v>0</v>
      </c>
      <c r="AB311" s="111">
        <f t="shared" si="48"/>
        <v>0</v>
      </c>
      <c r="AC311" s="111">
        <f>IF(ISBLANK(B311),0,IF(ISNA(VLOOKUP(B311,'Form LTAHO General'!$B:$B,1,FALSE)),1,0))</f>
        <v>0</v>
      </c>
      <c r="AD311" s="111">
        <f>IF(ISBLANK(F311),0,IF(ISNA(VLOOKUP(F311,'Form LTAHO Dropdowns (Hidden)'!$E$1:$E$13,1,FALSE)),1,0))</f>
        <v>0</v>
      </c>
      <c r="AE311" s="111">
        <f>IF(ISBLANK(I311),0,IF(ISNA(VLOOKUP(I311,'Form LTAHO Dropdowns (Hidden)'!$F$1:$F$11,1,FALSE)),1,0))</f>
        <v>0</v>
      </c>
      <c r="AF311" s="111">
        <f>IF(ISBLANK(L311),0,IF(ISNA(VLOOKUP(L311,'Form LTAHO Dropdowns (Hidden)'!$G$1:$G$23,1,FALSE)),1,0))</f>
        <v>0</v>
      </c>
      <c r="AG311" s="111">
        <f>IF(ISBLANK(P311),0,IF(ISNA(VLOOKUP(P311,'Form LTAHO Dropdowns (Hidden)'!$L$1:$L$5,1,FALSE)),1,0))</f>
        <v>0</v>
      </c>
      <c r="AH311" s="111" t="str">
        <f t="shared" si="49"/>
        <v/>
      </c>
      <c r="AI311" s="111">
        <f>IF(ISBLANK(AH311),0,IF(ISNA(VLOOKUP(AH311,'Form LTAHO Investigation'!$R:$R,1,FALSE)),1,0))</f>
        <v>0</v>
      </c>
    </row>
    <row r="312" spans="2:35" x14ac:dyDescent="0.25">
      <c r="B312" s="12"/>
      <c r="C312" s="12"/>
      <c r="D312" s="32"/>
      <c r="E312" s="35"/>
      <c r="F312" s="12"/>
      <c r="G312" s="12"/>
      <c r="H312" s="12"/>
      <c r="I312" s="12"/>
      <c r="J312" s="12"/>
      <c r="K312" s="12"/>
      <c r="L312" s="12"/>
      <c r="M312" s="12"/>
      <c r="N312" s="12"/>
      <c r="O312" s="36"/>
      <c r="P312" s="12"/>
      <c r="T312" s="120">
        <f t="shared" si="40"/>
        <v>0</v>
      </c>
      <c r="U312" s="120">
        <f t="shared" si="41"/>
        <v>0</v>
      </c>
      <c r="V312" s="120">
        <f t="shared" si="42"/>
        <v>0</v>
      </c>
      <c r="W312" s="120">
        <f t="shared" si="43"/>
        <v>0</v>
      </c>
      <c r="X312" s="120">
        <f t="shared" si="44"/>
        <v>0</v>
      </c>
      <c r="Y312" s="111">
        <f t="shared" si="45"/>
        <v>0</v>
      </c>
      <c r="Z312" s="111">
        <f t="shared" si="46"/>
        <v>0</v>
      </c>
      <c r="AA312" s="111">
        <f t="shared" si="47"/>
        <v>0</v>
      </c>
      <c r="AB312" s="111">
        <f t="shared" si="48"/>
        <v>0</v>
      </c>
      <c r="AC312" s="111">
        <f>IF(ISBLANK(B312),0,IF(ISNA(VLOOKUP(B312,'Form LTAHO General'!$B:$B,1,FALSE)),1,0))</f>
        <v>0</v>
      </c>
      <c r="AD312" s="111">
        <f>IF(ISBLANK(F312),0,IF(ISNA(VLOOKUP(F312,'Form LTAHO Dropdowns (Hidden)'!$E$1:$E$13,1,FALSE)),1,0))</f>
        <v>0</v>
      </c>
      <c r="AE312" s="111">
        <f>IF(ISBLANK(I312),0,IF(ISNA(VLOOKUP(I312,'Form LTAHO Dropdowns (Hidden)'!$F$1:$F$11,1,FALSE)),1,0))</f>
        <v>0</v>
      </c>
      <c r="AF312" s="111">
        <f>IF(ISBLANK(L312),0,IF(ISNA(VLOOKUP(L312,'Form LTAHO Dropdowns (Hidden)'!$G$1:$G$23,1,FALSE)),1,0))</f>
        <v>0</v>
      </c>
      <c r="AG312" s="111">
        <f>IF(ISBLANK(P312),0,IF(ISNA(VLOOKUP(P312,'Form LTAHO Dropdowns (Hidden)'!$L$1:$L$5,1,FALSE)),1,0))</f>
        <v>0</v>
      </c>
      <c r="AH312" s="111" t="str">
        <f t="shared" si="49"/>
        <v/>
      </c>
      <c r="AI312" s="111">
        <f>IF(ISBLANK(AH312),0,IF(ISNA(VLOOKUP(AH312,'Form LTAHO Investigation'!$R:$R,1,FALSE)),1,0))</f>
        <v>0</v>
      </c>
    </row>
    <row r="313" spans="2:35" x14ac:dyDescent="0.25">
      <c r="B313" s="12"/>
      <c r="C313" s="12"/>
      <c r="D313" s="32"/>
      <c r="E313" s="35"/>
      <c r="F313" s="12"/>
      <c r="G313" s="12"/>
      <c r="H313" s="12"/>
      <c r="I313" s="12"/>
      <c r="J313" s="12"/>
      <c r="K313" s="12"/>
      <c r="L313" s="12"/>
      <c r="M313" s="12"/>
      <c r="N313" s="12"/>
      <c r="O313" s="36"/>
      <c r="P313" s="12"/>
      <c r="T313" s="120">
        <f t="shared" si="40"/>
        <v>0</v>
      </c>
      <c r="U313" s="120">
        <f t="shared" si="41"/>
        <v>0</v>
      </c>
      <c r="V313" s="120">
        <f t="shared" si="42"/>
        <v>0</v>
      </c>
      <c r="W313" s="120">
        <f t="shared" si="43"/>
        <v>0</v>
      </c>
      <c r="X313" s="120">
        <f t="shared" si="44"/>
        <v>0</v>
      </c>
      <c r="Y313" s="111">
        <f t="shared" si="45"/>
        <v>0</v>
      </c>
      <c r="Z313" s="111">
        <f t="shared" si="46"/>
        <v>0</v>
      </c>
      <c r="AA313" s="111">
        <f t="shared" si="47"/>
        <v>0</v>
      </c>
      <c r="AB313" s="111">
        <f t="shared" si="48"/>
        <v>0</v>
      </c>
      <c r="AC313" s="111">
        <f>IF(ISBLANK(B313),0,IF(ISNA(VLOOKUP(B313,'Form LTAHO General'!$B:$B,1,FALSE)),1,0))</f>
        <v>0</v>
      </c>
      <c r="AD313" s="111">
        <f>IF(ISBLANK(F313),0,IF(ISNA(VLOOKUP(F313,'Form LTAHO Dropdowns (Hidden)'!$E$1:$E$13,1,FALSE)),1,0))</f>
        <v>0</v>
      </c>
      <c r="AE313" s="111">
        <f>IF(ISBLANK(I313),0,IF(ISNA(VLOOKUP(I313,'Form LTAHO Dropdowns (Hidden)'!$F$1:$F$11,1,FALSE)),1,0))</f>
        <v>0</v>
      </c>
      <c r="AF313" s="111">
        <f>IF(ISBLANK(L313),0,IF(ISNA(VLOOKUP(L313,'Form LTAHO Dropdowns (Hidden)'!$G$1:$G$23,1,FALSE)),1,0))</f>
        <v>0</v>
      </c>
      <c r="AG313" s="111">
        <f>IF(ISBLANK(P313),0,IF(ISNA(VLOOKUP(P313,'Form LTAHO Dropdowns (Hidden)'!$L$1:$L$5,1,FALSE)),1,0))</f>
        <v>0</v>
      </c>
      <c r="AH313" s="111" t="str">
        <f t="shared" si="49"/>
        <v/>
      </c>
      <c r="AI313" s="111">
        <f>IF(ISBLANK(AH313),0,IF(ISNA(VLOOKUP(AH313,'Form LTAHO Investigation'!$R:$R,1,FALSE)),1,0))</f>
        <v>0</v>
      </c>
    </row>
    <row r="314" spans="2:35" x14ac:dyDescent="0.25">
      <c r="B314" s="12"/>
      <c r="C314" s="12"/>
      <c r="D314" s="32"/>
      <c r="E314" s="35"/>
      <c r="F314" s="12"/>
      <c r="G314" s="12"/>
      <c r="H314" s="12"/>
      <c r="I314" s="12"/>
      <c r="J314" s="12"/>
      <c r="K314" s="12"/>
      <c r="L314" s="12"/>
      <c r="M314" s="12"/>
      <c r="N314" s="12"/>
      <c r="O314" s="36"/>
      <c r="P314" s="12"/>
      <c r="T314" s="120">
        <f t="shared" si="40"/>
        <v>0</v>
      </c>
      <c r="U314" s="120">
        <f t="shared" si="41"/>
        <v>0</v>
      </c>
      <c r="V314" s="120">
        <f t="shared" si="42"/>
        <v>0</v>
      </c>
      <c r="W314" s="120">
        <f t="shared" si="43"/>
        <v>0</v>
      </c>
      <c r="X314" s="120">
        <f t="shared" si="44"/>
        <v>0</v>
      </c>
      <c r="Y314" s="111">
        <f t="shared" si="45"/>
        <v>0</v>
      </c>
      <c r="Z314" s="111">
        <f t="shared" si="46"/>
        <v>0</v>
      </c>
      <c r="AA314" s="111">
        <f t="shared" si="47"/>
        <v>0</v>
      </c>
      <c r="AB314" s="111">
        <f t="shared" si="48"/>
        <v>0</v>
      </c>
      <c r="AC314" s="111">
        <f>IF(ISBLANK(B314),0,IF(ISNA(VLOOKUP(B314,'Form LTAHO General'!$B:$B,1,FALSE)),1,0))</f>
        <v>0</v>
      </c>
      <c r="AD314" s="111">
        <f>IF(ISBLANK(F314),0,IF(ISNA(VLOOKUP(F314,'Form LTAHO Dropdowns (Hidden)'!$E$1:$E$13,1,FALSE)),1,0))</f>
        <v>0</v>
      </c>
      <c r="AE314" s="111">
        <f>IF(ISBLANK(I314),0,IF(ISNA(VLOOKUP(I314,'Form LTAHO Dropdowns (Hidden)'!$F$1:$F$11,1,FALSE)),1,0))</f>
        <v>0</v>
      </c>
      <c r="AF314" s="111">
        <f>IF(ISBLANK(L314),0,IF(ISNA(VLOOKUP(L314,'Form LTAHO Dropdowns (Hidden)'!$G$1:$G$23,1,FALSE)),1,0))</f>
        <v>0</v>
      </c>
      <c r="AG314" s="111">
        <f>IF(ISBLANK(P314),0,IF(ISNA(VLOOKUP(P314,'Form LTAHO Dropdowns (Hidden)'!$L$1:$L$5,1,FALSE)),1,0))</f>
        <v>0</v>
      </c>
      <c r="AH314" s="111" t="str">
        <f t="shared" si="49"/>
        <v/>
      </c>
      <c r="AI314" s="111">
        <f>IF(ISBLANK(AH314),0,IF(ISNA(VLOOKUP(AH314,'Form LTAHO Investigation'!$R:$R,1,FALSE)),1,0))</f>
        <v>0</v>
      </c>
    </row>
    <row r="315" spans="2:35" x14ac:dyDescent="0.25">
      <c r="B315" s="12"/>
      <c r="C315" s="12"/>
      <c r="D315" s="32"/>
      <c r="E315" s="35"/>
      <c r="F315" s="12"/>
      <c r="G315" s="12"/>
      <c r="H315" s="12"/>
      <c r="I315" s="12"/>
      <c r="J315" s="12"/>
      <c r="K315" s="12"/>
      <c r="L315" s="12"/>
      <c r="M315" s="12"/>
      <c r="N315" s="12"/>
      <c r="O315" s="36"/>
      <c r="P315" s="12"/>
      <c r="T315" s="120">
        <f t="shared" si="40"/>
        <v>0</v>
      </c>
      <c r="U315" s="120">
        <f t="shared" si="41"/>
        <v>0</v>
      </c>
      <c r="V315" s="120">
        <f t="shared" si="42"/>
        <v>0</v>
      </c>
      <c r="W315" s="120">
        <f t="shared" si="43"/>
        <v>0</v>
      </c>
      <c r="X315" s="120">
        <f t="shared" si="44"/>
        <v>0</v>
      </c>
      <c r="Y315" s="111">
        <f t="shared" si="45"/>
        <v>0</v>
      </c>
      <c r="Z315" s="111">
        <f t="shared" si="46"/>
        <v>0</v>
      </c>
      <c r="AA315" s="111">
        <f t="shared" si="47"/>
        <v>0</v>
      </c>
      <c r="AB315" s="111">
        <f t="shared" si="48"/>
        <v>0</v>
      </c>
      <c r="AC315" s="111">
        <f>IF(ISBLANK(B315),0,IF(ISNA(VLOOKUP(B315,'Form LTAHO General'!$B:$B,1,FALSE)),1,0))</f>
        <v>0</v>
      </c>
      <c r="AD315" s="111">
        <f>IF(ISBLANK(F315),0,IF(ISNA(VLOOKUP(F315,'Form LTAHO Dropdowns (Hidden)'!$E$1:$E$13,1,FALSE)),1,0))</f>
        <v>0</v>
      </c>
      <c r="AE315" s="111">
        <f>IF(ISBLANK(I315),0,IF(ISNA(VLOOKUP(I315,'Form LTAHO Dropdowns (Hidden)'!$F$1:$F$11,1,FALSE)),1,0))</f>
        <v>0</v>
      </c>
      <c r="AF315" s="111">
        <f>IF(ISBLANK(L315),0,IF(ISNA(VLOOKUP(L315,'Form LTAHO Dropdowns (Hidden)'!$G$1:$G$23,1,FALSE)),1,0))</f>
        <v>0</v>
      </c>
      <c r="AG315" s="111">
        <f>IF(ISBLANK(P315),0,IF(ISNA(VLOOKUP(P315,'Form LTAHO Dropdowns (Hidden)'!$L$1:$L$5,1,FALSE)),1,0))</f>
        <v>0</v>
      </c>
      <c r="AH315" s="111" t="str">
        <f t="shared" si="49"/>
        <v/>
      </c>
      <c r="AI315" s="111">
        <f>IF(ISBLANK(AH315),0,IF(ISNA(VLOOKUP(AH315,'Form LTAHO Investigation'!$R:$R,1,FALSE)),1,0))</f>
        <v>0</v>
      </c>
    </row>
    <row r="316" spans="2:35" x14ac:dyDescent="0.25">
      <c r="B316" s="12"/>
      <c r="C316" s="12"/>
      <c r="D316" s="32"/>
      <c r="E316" s="35"/>
      <c r="F316" s="12"/>
      <c r="G316" s="12"/>
      <c r="H316" s="12"/>
      <c r="I316" s="12"/>
      <c r="J316" s="12"/>
      <c r="K316" s="12"/>
      <c r="L316" s="12"/>
      <c r="M316" s="12"/>
      <c r="N316" s="12"/>
      <c r="O316" s="36"/>
      <c r="P316" s="12"/>
      <c r="T316" s="120">
        <f t="shared" si="40"/>
        <v>0</v>
      </c>
      <c r="U316" s="120">
        <f t="shared" si="41"/>
        <v>0</v>
      </c>
      <c r="V316" s="120">
        <f t="shared" si="42"/>
        <v>0</v>
      </c>
      <c r="W316" s="120">
        <f t="shared" si="43"/>
        <v>0</v>
      </c>
      <c r="X316" s="120">
        <f t="shared" si="44"/>
        <v>0</v>
      </c>
      <c r="Y316" s="111">
        <f t="shared" si="45"/>
        <v>0</v>
      </c>
      <c r="Z316" s="111">
        <f t="shared" si="46"/>
        <v>0</v>
      </c>
      <c r="AA316" s="111">
        <f t="shared" si="47"/>
        <v>0</v>
      </c>
      <c r="AB316" s="111">
        <f t="shared" si="48"/>
        <v>0</v>
      </c>
      <c r="AC316" s="111">
        <f>IF(ISBLANK(B316),0,IF(ISNA(VLOOKUP(B316,'Form LTAHO General'!$B:$B,1,FALSE)),1,0))</f>
        <v>0</v>
      </c>
      <c r="AD316" s="111">
        <f>IF(ISBLANK(F316),0,IF(ISNA(VLOOKUP(F316,'Form LTAHO Dropdowns (Hidden)'!$E$1:$E$13,1,FALSE)),1,0))</f>
        <v>0</v>
      </c>
      <c r="AE316" s="111">
        <f>IF(ISBLANK(I316),0,IF(ISNA(VLOOKUP(I316,'Form LTAHO Dropdowns (Hidden)'!$F$1:$F$11,1,FALSE)),1,0))</f>
        <v>0</v>
      </c>
      <c r="AF316" s="111">
        <f>IF(ISBLANK(L316),0,IF(ISNA(VLOOKUP(L316,'Form LTAHO Dropdowns (Hidden)'!$G$1:$G$23,1,FALSE)),1,0))</f>
        <v>0</v>
      </c>
      <c r="AG316" s="111">
        <f>IF(ISBLANK(P316),0,IF(ISNA(VLOOKUP(P316,'Form LTAHO Dropdowns (Hidden)'!$L$1:$L$5,1,FALSE)),1,0))</f>
        <v>0</v>
      </c>
      <c r="AH316" s="111" t="str">
        <f t="shared" si="49"/>
        <v/>
      </c>
      <c r="AI316" s="111">
        <f>IF(ISBLANK(AH316),0,IF(ISNA(VLOOKUP(AH316,'Form LTAHO Investigation'!$R:$R,1,FALSE)),1,0))</f>
        <v>0</v>
      </c>
    </row>
    <row r="317" spans="2:35" x14ac:dyDescent="0.25">
      <c r="B317" s="12"/>
      <c r="C317" s="12"/>
      <c r="D317" s="32"/>
      <c r="E317" s="35"/>
      <c r="F317" s="12"/>
      <c r="G317" s="12"/>
      <c r="H317" s="12"/>
      <c r="I317" s="12"/>
      <c r="J317" s="12"/>
      <c r="K317" s="12"/>
      <c r="L317" s="12"/>
      <c r="M317" s="12"/>
      <c r="N317" s="12"/>
      <c r="O317" s="36"/>
      <c r="P317" s="12"/>
      <c r="T317" s="120">
        <f t="shared" si="40"/>
        <v>0</v>
      </c>
      <c r="U317" s="120">
        <f t="shared" si="41"/>
        <v>0</v>
      </c>
      <c r="V317" s="120">
        <f t="shared" si="42"/>
        <v>0</v>
      </c>
      <c r="W317" s="120">
        <f t="shared" si="43"/>
        <v>0</v>
      </c>
      <c r="X317" s="120">
        <f t="shared" si="44"/>
        <v>0</v>
      </c>
      <c r="Y317" s="111">
        <f t="shared" si="45"/>
        <v>0</v>
      </c>
      <c r="Z317" s="111">
        <f t="shared" si="46"/>
        <v>0</v>
      </c>
      <c r="AA317" s="111">
        <f t="shared" si="47"/>
        <v>0</v>
      </c>
      <c r="AB317" s="111">
        <f t="shared" si="48"/>
        <v>0</v>
      </c>
      <c r="AC317" s="111">
        <f>IF(ISBLANK(B317),0,IF(ISNA(VLOOKUP(B317,'Form LTAHO General'!$B:$B,1,FALSE)),1,0))</f>
        <v>0</v>
      </c>
      <c r="AD317" s="111">
        <f>IF(ISBLANK(F317),0,IF(ISNA(VLOOKUP(F317,'Form LTAHO Dropdowns (Hidden)'!$E$1:$E$13,1,FALSE)),1,0))</f>
        <v>0</v>
      </c>
      <c r="AE317" s="111">
        <f>IF(ISBLANK(I317),0,IF(ISNA(VLOOKUP(I317,'Form LTAHO Dropdowns (Hidden)'!$F$1:$F$11,1,FALSE)),1,0))</f>
        <v>0</v>
      </c>
      <c r="AF317" s="111">
        <f>IF(ISBLANK(L317),0,IF(ISNA(VLOOKUP(L317,'Form LTAHO Dropdowns (Hidden)'!$G$1:$G$23,1,FALSE)),1,0))</f>
        <v>0</v>
      </c>
      <c r="AG317" s="111">
        <f>IF(ISBLANK(P317),0,IF(ISNA(VLOOKUP(P317,'Form LTAHO Dropdowns (Hidden)'!$L$1:$L$5,1,FALSE)),1,0))</f>
        <v>0</v>
      </c>
      <c r="AH317" s="111" t="str">
        <f t="shared" si="49"/>
        <v/>
      </c>
      <c r="AI317" s="111">
        <f>IF(ISBLANK(AH317),0,IF(ISNA(VLOOKUP(AH317,'Form LTAHO Investigation'!$R:$R,1,FALSE)),1,0))</f>
        <v>0</v>
      </c>
    </row>
    <row r="318" spans="2:35" x14ac:dyDescent="0.25">
      <c r="B318" s="12"/>
      <c r="C318" s="12"/>
      <c r="D318" s="32"/>
      <c r="E318" s="35"/>
      <c r="F318" s="12"/>
      <c r="G318" s="12"/>
      <c r="H318" s="12"/>
      <c r="I318" s="12"/>
      <c r="J318" s="12"/>
      <c r="K318" s="12"/>
      <c r="L318" s="12"/>
      <c r="M318" s="12"/>
      <c r="N318" s="12"/>
      <c r="O318" s="36"/>
      <c r="P318" s="12"/>
      <c r="T318" s="120">
        <f t="shared" si="40"/>
        <v>0</v>
      </c>
      <c r="U318" s="120">
        <f t="shared" si="41"/>
        <v>0</v>
      </c>
      <c r="V318" s="120">
        <f t="shared" si="42"/>
        <v>0</v>
      </c>
      <c r="W318" s="120">
        <f t="shared" si="43"/>
        <v>0</v>
      </c>
      <c r="X318" s="120">
        <f t="shared" si="44"/>
        <v>0</v>
      </c>
      <c r="Y318" s="111">
        <f t="shared" si="45"/>
        <v>0</v>
      </c>
      <c r="Z318" s="111">
        <f t="shared" si="46"/>
        <v>0</v>
      </c>
      <c r="AA318" s="111">
        <f t="shared" si="47"/>
        <v>0</v>
      </c>
      <c r="AB318" s="111">
        <f t="shared" si="48"/>
        <v>0</v>
      </c>
      <c r="AC318" s="111">
        <f>IF(ISBLANK(B318),0,IF(ISNA(VLOOKUP(B318,'Form LTAHO General'!$B:$B,1,FALSE)),1,0))</f>
        <v>0</v>
      </c>
      <c r="AD318" s="111">
        <f>IF(ISBLANK(F318),0,IF(ISNA(VLOOKUP(F318,'Form LTAHO Dropdowns (Hidden)'!$E$1:$E$13,1,FALSE)),1,0))</f>
        <v>0</v>
      </c>
      <c r="AE318" s="111">
        <f>IF(ISBLANK(I318),0,IF(ISNA(VLOOKUP(I318,'Form LTAHO Dropdowns (Hidden)'!$F$1:$F$11,1,FALSE)),1,0))</f>
        <v>0</v>
      </c>
      <c r="AF318" s="111">
        <f>IF(ISBLANK(L318),0,IF(ISNA(VLOOKUP(L318,'Form LTAHO Dropdowns (Hidden)'!$G$1:$G$23,1,FALSE)),1,0))</f>
        <v>0</v>
      </c>
      <c r="AG318" s="111">
        <f>IF(ISBLANK(P318),0,IF(ISNA(VLOOKUP(P318,'Form LTAHO Dropdowns (Hidden)'!$L$1:$L$5,1,FALSE)),1,0))</f>
        <v>0</v>
      </c>
      <c r="AH318" s="111" t="str">
        <f t="shared" si="49"/>
        <v/>
      </c>
      <c r="AI318" s="111">
        <f>IF(ISBLANK(AH318),0,IF(ISNA(VLOOKUP(AH318,'Form LTAHO Investigation'!$R:$R,1,FALSE)),1,0))</f>
        <v>0</v>
      </c>
    </row>
    <row r="319" spans="2:35" x14ac:dyDescent="0.25">
      <c r="B319" s="12"/>
      <c r="C319" s="12"/>
      <c r="D319" s="32"/>
      <c r="E319" s="35"/>
      <c r="F319" s="12"/>
      <c r="G319" s="12"/>
      <c r="H319" s="12"/>
      <c r="I319" s="12"/>
      <c r="J319" s="12"/>
      <c r="K319" s="12"/>
      <c r="L319" s="12"/>
      <c r="M319" s="12"/>
      <c r="N319" s="12"/>
      <c r="O319" s="36"/>
      <c r="P319" s="12"/>
      <c r="T319" s="120">
        <f t="shared" si="40"/>
        <v>0</v>
      </c>
      <c r="U319" s="120">
        <f t="shared" si="41"/>
        <v>0</v>
      </c>
      <c r="V319" s="120">
        <f t="shared" si="42"/>
        <v>0</v>
      </c>
      <c r="W319" s="120">
        <f t="shared" si="43"/>
        <v>0</v>
      </c>
      <c r="X319" s="120">
        <f t="shared" si="44"/>
        <v>0</v>
      </c>
      <c r="Y319" s="111">
        <f t="shared" si="45"/>
        <v>0</v>
      </c>
      <c r="Z319" s="111">
        <f t="shared" si="46"/>
        <v>0</v>
      </c>
      <c r="AA319" s="111">
        <f t="shared" si="47"/>
        <v>0</v>
      </c>
      <c r="AB319" s="111">
        <f t="shared" si="48"/>
        <v>0</v>
      </c>
      <c r="AC319" s="111">
        <f>IF(ISBLANK(B319),0,IF(ISNA(VLOOKUP(B319,'Form LTAHO General'!$B:$B,1,FALSE)),1,0))</f>
        <v>0</v>
      </c>
      <c r="AD319" s="111">
        <f>IF(ISBLANK(F319),0,IF(ISNA(VLOOKUP(F319,'Form LTAHO Dropdowns (Hidden)'!$E$1:$E$13,1,FALSE)),1,0))</f>
        <v>0</v>
      </c>
      <c r="AE319" s="111">
        <f>IF(ISBLANK(I319),0,IF(ISNA(VLOOKUP(I319,'Form LTAHO Dropdowns (Hidden)'!$F$1:$F$11,1,FALSE)),1,0))</f>
        <v>0</v>
      </c>
      <c r="AF319" s="111">
        <f>IF(ISBLANK(L319),0,IF(ISNA(VLOOKUP(L319,'Form LTAHO Dropdowns (Hidden)'!$G$1:$G$23,1,FALSE)),1,0))</f>
        <v>0</v>
      </c>
      <c r="AG319" s="111">
        <f>IF(ISBLANK(P319),0,IF(ISNA(VLOOKUP(P319,'Form LTAHO Dropdowns (Hidden)'!$L$1:$L$5,1,FALSE)),1,0))</f>
        <v>0</v>
      </c>
      <c r="AH319" s="111" t="str">
        <f t="shared" si="49"/>
        <v/>
      </c>
      <c r="AI319" s="111">
        <f>IF(ISBLANK(AH319),0,IF(ISNA(VLOOKUP(AH319,'Form LTAHO Investigation'!$R:$R,1,FALSE)),1,0))</f>
        <v>0</v>
      </c>
    </row>
    <row r="320" spans="2:35" x14ac:dyDescent="0.25">
      <c r="B320" s="12"/>
      <c r="C320" s="12"/>
      <c r="D320" s="32"/>
      <c r="E320" s="35"/>
      <c r="F320" s="12"/>
      <c r="G320" s="12"/>
      <c r="H320" s="12"/>
      <c r="I320" s="12"/>
      <c r="J320" s="12"/>
      <c r="K320" s="12"/>
      <c r="L320" s="12"/>
      <c r="M320" s="12"/>
      <c r="N320" s="12"/>
      <c r="O320" s="36"/>
      <c r="P320" s="12"/>
      <c r="T320" s="120">
        <f t="shared" si="40"/>
        <v>0</v>
      </c>
      <c r="U320" s="120">
        <f t="shared" si="41"/>
        <v>0</v>
      </c>
      <c r="V320" s="120">
        <f t="shared" si="42"/>
        <v>0</v>
      </c>
      <c r="W320" s="120">
        <f t="shared" si="43"/>
        <v>0</v>
      </c>
      <c r="X320" s="120">
        <f t="shared" si="44"/>
        <v>0</v>
      </c>
      <c r="Y320" s="111">
        <f t="shared" si="45"/>
        <v>0</v>
      </c>
      <c r="Z320" s="111">
        <f t="shared" si="46"/>
        <v>0</v>
      </c>
      <c r="AA320" s="111">
        <f t="shared" si="47"/>
        <v>0</v>
      </c>
      <c r="AB320" s="111">
        <f t="shared" si="48"/>
        <v>0</v>
      </c>
      <c r="AC320" s="111">
        <f>IF(ISBLANK(B320),0,IF(ISNA(VLOOKUP(B320,'Form LTAHO General'!$B:$B,1,FALSE)),1,0))</f>
        <v>0</v>
      </c>
      <c r="AD320" s="111">
        <f>IF(ISBLANK(F320),0,IF(ISNA(VLOOKUP(F320,'Form LTAHO Dropdowns (Hidden)'!$E$1:$E$13,1,FALSE)),1,0))</f>
        <v>0</v>
      </c>
      <c r="AE320" s="111">
        <f>IF(ISBLANK(I320),0,IF(ISNA(VLOOKUP(I320,'Form LTAHO Dropdowns (Hidden)'!$F$1:$F$11,1,FALSE)),1,0))</f>
        <v>0</v>
      </c>
      <c r="AF320" s="111">
        <f>IF(ISBLANK(L320),0,IF(ISNA(VLOOKUP(L320,'Form LTAHO Dropdowns (Hidden)'!$G$1:$G$23,1,FALSE)),1,0))</f>
        <v>0</v>
      </c>
      <c r="AG320" s="111">
        <f>IF(ISBLANK(P320),0,IF(ISNA(VLOOKUP(P320,'Form LTAHO Dropdowns (Hidden)'!$L$1:$L$5,1,FALSE)),1,0))</f>
        <v>0</v>
      </c>
      <c r="AH320" s="111" t="str">
        <f t="shared" si="49"/>
        <v/>
      </c>
      <c r="AI320" s="111">
        <f>IF(ISBLANK(AH320),0,IF(ISNA(VLOOKUP(AH320,'Form LTAHO Investigation'!$R:$R,1,FALSE)),1,0))</f>
        <v>0</v>
      </c>
    </row>
    <row r="321" spans="2:35" x14ac:dyDescent="0.25">
      <c r="B321" s="12"/>
      <c r="C321" s="12"/>
      <c r="D321" s="32"/>
      <c r="E321" s="35"/>
      <c r="F321" s="12"/>
      <c r="G321" s="12"/>
      <c r="H321" s="12"/>
      <c r="I321" s="12"/>
      <c r="J321" s="12"/>
      <c r="K321" s="12"/>
      <c r="L321" s="12"/>
      <c r="M321" s="12"/>
      <c r="N321" s="12"/>
      <c r="O321" s="36"/>
      <c r="P321" s="12"/>
      <c r="T321" s="120">
        <f t="shared" si="40"/>
        <v>0</v>
      </c>
      <c r="U321" s="120">
        <f t="shared" si="41"/>
        <v>0</v>
      </c>
      <c r="V321" s="120">
        <f t="shared" si="42"/>
        <v>0</v>
      </c>
      <c r="W321" s="120">
        <f t="shared" si="43"/>
        <v>0</v>
      </c>
      <c r="X321" s="120">
        <f t="shared" si="44"/>
        <v>0</v>
      </c>
      <c r="Y321" s="111">
        <f t="shared" si="45"/>
        <v>0</v>
      </c>
      <c r="Z321" s="111">
        <f t="shared" si="46"/>
        <v>0</v>
      </c>
      <c r="AA321" s="111">
        <f t="shared" si="47"/>
        <v>0</v>
      </c>
      <c r="AB321" s="111">
        <f t="shared" si="48"/>
        <v>0</v>
      </c>
      <c r="AC321" s="111">
        <f>IF(ISBLANK(B321),0,IF(ISNA(VLOOKUP(B321,'Form LTAHO General'!$B:$B,1,FALSE)),1,0))</f>
        <v>0</v>
      </c>
      <c r="AD321" s="111">
        <f>IF(ISBLANK(F321),0,IF(ISNA(VLOOKUP(F321,'Form LTAHO Dropdowns (Hidden)'!$E$1:$E$13,1,FALSE)),1,0))</f>
        <v>0</v>
      </c>
      <c r="AE321" s="111">
        <f>IF(ISBLANK(I321),0,IF(ISNA(VLOOKUP(I321,'Form LTAHO Dropdowns (Hidden)'!$F$1:$F$11,1,FALSE)),1,0))</f>
        <v>0</v>
      </c>
      <c r="AF321" s="111">
        <f>IF(ISBLANK(L321),0,IF(ISNA(VLOOKUP(L321,'Form LTAHO Dropdowns (Hidden)'!$G$1:$G$23,1,FALSE)),1,0))</f>
        <v>0</v>
      </c>
      <c r="AG321" s="111">
        <f>IF(ISBLANK(P321),0,IF(ISNA(VLOOKUP(P321,'Form LTAHO Dropdowns (Hidden)'!$L$1:$L$5,1,FALSE)),1,0))</f>
        <v>0</v>
      </c>
      <c r="AH321" s="111" t="str">
        <f t="shared" si="49"/>
        <v/>
      </c>
      <c r="AI321" s="111">
        <f>IF(ISBLANK(AH321),0,IF(ISNA(VLOOKUP(AH321,'Form LTAHO Investigation'!$R:$R,1,FALSE)),1,0))</f>
        <v>0</v>
      </c>
    </row>
    <row r="322" spans="2:35" x14ac:dyDescent="0.25">
      <c r="B322" s="12"/>
      <c r="C322" s="12"/>
      <c r="D322" s="32"/>
      <c r="E322" s="35"/>
      <c r="F322" s="12"/>
      <c r="G322" s="12"/>
      <c r="H322" s="12"/>
      <c r="I322" s="12"/>
      <c r="J322" s="12"/>
      <c r="K322" s="12"/>
      <c r="L322" s="12"/>
      <c r="M322" s="12"/>
      <c r="N322" s="12"/>
      <c r="O322" s="36"/>
      <c r="P322" s="12"/>
      <c r="T322" s="120">
        <f t="shared" si="40"/>
        <v>0</v>
      </c>
      <c r="U322" s="120">
        <f t="shared" si="41"/>
        <v>0</v>
      </c>
      <c r="V322" s="120">
        <f t="shared" si="42"/>
        <v>0</v>
      </c>
      <c r="W322" s="120">
        <f t="shared" si="43"/>
        <v>0</v>
      </c>
      <c r="X322" s="120">
        <f t="shared" si="44"/>
        <v>0</v>
      </c>
      <c r="Y322" s="111">
        <f t="shared" si="45"/>
        <v>0</v>
      </c>
      <c r="Z322" s="111">
        <f t="shared" si="46"/>
        <v>0</v>
      </c>
      <c r="AA322" s="111">
        <f t="shared" si="47"/>
        <v>0</v>
      </c>
      <c r="AB322" s="111">
        <f t="shared" si="48"/>
        <v>0</v>
      </c>
      <c r="AC322" s="111">
        <f>IF(ISBLANK(B322),0,IF(ISNA(VLOOKUP(B322,'Form LTAHO General'!$B:$B,1,FALSE)),1,0))</f>
        <v>0</v>
      </c>
      <c r="AD322" s="111">
        <f>IF(ISBLANK(F322),0,IF(ISNA(VLOOKUP(F322,'Form LTAHO Dropdowns (Hidden)'!$E$1:$E$13,1,FALSE)),1,0))</f>
        <v>0</v>
      </c>
      <c r="AE322" s="111">
        <f>IF(ISBLANK(I322),0,IF(ISNA(VLOOKUP(I322,'Form LTAHO Dropdowns (Hidden)'!$F$1:$F$11,1,FALSE)),1,0))</f>
        <v>0</v>
      </c>
      <c r="AF322" s="111">
        <f>IF(ISBLANK(L322),0,IF(ISNA(VLOOKUP(L322,'Form LTAHO Dropdowns (Hidden)'!$G$1:$G$23,1,FALSE)),1,0))</f>
        <v>0</v>
      </c>
      <c r="AG322" s="111">
        <f>IF(ISBLANK(P322),0,IF(ISNA(VLOOKUP(P322,'Form LTAHO Dropdowns (Hidden)'!$L$1:$L$5,1,FALSE)),1,0))</f>
        <v>0</v>
      </c>
      <c r="AH322" s="111" t="str">
        <f t="shared" si="49"/>
        <v/>
      </c>
      <c r="AI322" s="111">
        <f>IF(ISBLANK(AH322),0,IF(ISNA(VLOOKUP(AH322,'Form LTAHO Investigation'!$R:$R,1,FALSE)),1,0))</f>
        <v>0</v>
      </c>
    </row>
    <row r="323" spans="2:35" x14ac:dyDescent="0.25">
      <c r="B323" s="12"/>
      <c r="C323" s="12"/>
      <c r="D323" s="32"/>
      <c r="E323" s="35"/>
      <c r="F323" s="12"/>
      <c r="G323" s="12"/>
      <c r="H323" s="12"/>
      <c r="I323" s="12"/>
      <c r="J323" s="12"/>
      <c r="K323" s="12"/>
      <c r="L323" s="12"/>
      <c r="M323" s="12"/>
      <c r="N323" s="12"/>
      <c r="O323" s="36"/>
      <c r="P323" s="12"/>
      <c r="T323" s="120">
        <f t="shared" si="40"/>
        <v>0</v>
      </c>
      <c r="U323" s="120">
        <f t="shared" si="41"/>
        <v>0</v>
      </c>
      <c r="V323" s="120">
        <f t="shared" si="42"/>
        <v>0</v>
      </c>
      <c r="W323" s="120">
        <f t="shared" si="43"/>
        <v>0</v>
      </c>
      <c r="X323" s="120">
        <f t="shared" si="44"/>
        <v>0</v>
      </c>
      <c r="Y323" s="111">
        <f t="shared" si="45"/>
        <v>0</v>
      </c>
      <c r="Z323" s="111">
        <f t="shared" si="46"/>
        <v>0</v>
      </c>
      <c r="AA323" s="111">
        <f t="shared" si="47"/>
        <v>0</v>
      </c>
      <c r="AB323" s="111">
        <f t="shared" si="48"/>
        <v>0</v>
      </c>
      <c r="AC323" s="111">
        <f>IF(ISBLANK(B323),0,IF(ISNA(VLOOKUP(B323,'Form LTAHO General'!$B:$B,1,FALSE)),1,0))</f>
        <v>0</v>
      </c>
      <c r="AD323" s="111">
        <f>IF(ISBLANK(F323),0,IF(ISNA(VLOOKUP(F323,'Form LTAHO Dropdowns (Hidden)'!$E$1:$E$13,1,FALSE)),1,0))</f>
        <v>0</v>
      </c>
      <c r="AE323" s="111">
        <f>IF(ISBLANK(I323),0,IF(ISNA(VLOOKUP(I323,'Form LTAHO Dropdowns (Hidden)'!$F$1:$F$11,1,FALSE)),1,0))</f>
        <v>0</v>
      </c>
      <c r="AF323" s="111">
        <f>IF(ISBLANK(L323),0,IF(ISNA(VLOOKUP(L323,'Form LTAHO Dropdowns (Hidden)'!$G$1:$G$23,1,FALSE)),1,0))</f>
        <v>0</v>
      </c>
      <c r="AG323" s="111">
        <f>IF(ISBLANK(P323),0,IF(ISNA(VLOOKUP(P323,'Form LTAHO Dropdowns (Hidden)'!$L$1:$L$5,1,FALSE)),1,0))</f>
        <v>0</v>
      </c>
      <c r="AH323" s="111" t="str">
        <f t="shared" si="49"/>
        <v/>
      </c>
      <c r="AI323" s="111">
        <f>IF(ISBLANK(AH323),0,IF(ISNA(VLOOKUP(AH323,'Form LTAHO Investigation'!$R:$R,1,FALSE)),1,0))</f>
        <v>0</v>
      </c>
    </row>
    <row r="324" spans="2:35" x14ac:dyDescent="0.25">
      <c r="B324" s="12"/>
      <c r="C324" s="12"/>
      <c r="D324" s="32"/>
      <c r="E324" s="35"/>
      <c r="F324" s="12"/>
      <c r="G324" s="12"/>
      <c r="H324" s="12"/>
      <c r="I324" s="12"/>
      <c r="J324" s="12"/>
      <c r="K324" s="12"/>
      <c r="L324" s="12"/>
      <c r="M324" s="12"/>
      <c r="N324" s="12"/>
      <c r="O324" s="36"/>
      <c r="P324" s="12"/>
      <c r="T324" s="120">
        <f t="shared" ref="T324:T387" si="50">IF(COUNTA(B324:P324)&gt;0,2-COUNTA(B324,C324),0)</f>
        <v>0</v>
      </c>
      <c r="U324" s="120">
        <f t="shared" ref="U324:U387" si="51">IF(F324="Others",COUNTBLANK(G324),0)</f>
        <v>0</v>
      </c>
      <c r="V324" s="120">
        <f t="shared" ref="V324:V387" si="52">IF(OR(F324="Retailer (tie-up with FI) (e.g. long term arrangements)",F324="Roadshow (e.g. temporary / short-term arrangements)"),COUNTBLANK(H324),0)</f>
        <v>0</v>
      </c>
      <c r="W324" s="120">
        <f t="shared" ref="W324:W387" si="53">IF(AND(NOT(ISBLANK(C324)),C324&lt;&gt;"-"),COUNTBLANK(I324),0)</f>
        <v>0</v>
      </c>
      <c r="X324" s="120">
        <f t="shared" ref="X324:X387" si="54">IF(I324="Others",COUNTBLANK(J324),0)</f>
        <v>0</v>
      </c>
      <c r="Y324" s="111">
        <f t="shared" ref="Y324:Y387" si="55">IF(OR(I324="Roadshow (e.g. temporary / short-term arrangements)",I324="Retailer (tie-up with FI) (e.g. long term arrangements)"),COUNTBLANK(K324),0)</f>
        <v>0</v>
      </c>
      <c r="Z324" s="111">
        <f t="shared" ref="Z324:Z387" si="56">IF(L324="Others (to specify)",COUNTBLANK(M324),0)</f>
        <v>0</v>
      </c>
      <c r="AA324" s="111">
        <f t="shared" ref="AA324:AA387" si="57">IF(ISBLANK(L324),0,COUNTBLANK(N324))</f>
        <v>0</v>
      </c>
      <c r="AB324" s="111">
        <f t="shared" ref="AB324:AB387" si="58">IF(ISBLANK(D324),0,IF(AND(LEN(D324)=8, VALUE(MID(D324,5,2))&lt;13,VALUE(RIGHT(D324,2))&lt;32),0,1))</f>
        <v>0</v>
      </c>
      <c r="AC324" s="111">
        <f>IF(ISBLANK(B324),0,IF(ISNA(VLOOKUP(B324,'Form LTAHO General'!$B:$B,1,FALSE)),1,0))</f>
        <v>0</v>
      </c>
      <c r="AD324" s="111">
        <f>IF(ISBLANK(F324),0,IF(ISNA(VLOOKUP(F324,'Form LTAHO Dropdowns (Hidden)'!$E$1:$E$13,1,FALSE)),1,0))</f>
        <v>0</v>
      </c>
      <c r="AE324" s="111">
        <f>IF(ISBLANK(I324),0,IF(ISNA(VLOOKUP(I324,'Form LTAHO Dropdowns (Hidden)'!$F$1:$F$11,1,FALSE)),1,0))</f>
        <v>0</v>
      </c>
      <c r="AF324" s="111">
        <f>IF(ISBLANK(L324),0,IF(ISNA(VLOOKUP(L324,'Form LTAHO Dropdowns (Hidden)'!$G$1:$G$23,1,FALSE)),1,0))</f>
        <v>0</v>
      </c>
      <c r="AG324" s="111">
        <f>IF(ISBLANK(P324),0,IF(ISNA(VLOOKUP(P324,'Form LTAHO Dropdowns (Hidden)'!$L$1:$L$5,1,FALSE)),1,0))</f>
        <v>0</v>
      </c>
      <c r="AH324" s="111" t="str">
        <f t="shared" ref="AH324:AH387" si="59">_xlfn.CONCAT(B324:C324)</f>
        <v/>
      </c>
      <c r="AI324" s="111">
        <f>IF(ISBLANK(AH324),0,IF(ISNA(VLOOKUP(AH324,'Form LTAHO Investigation'!$R:$R,1,FALSE)),1,0))</f>
        <v>0</v>
      </c>
    </row>
    <row r="325" spans="2:35" x14ac:dyDescent="0.25">
      <c r="B325" s="12"/>
      <c r="C325" s="12"/>
      <c r="D325" s="32"/>
      <c r="E325" s="35"/>
      <c r="F325" s="12"/>
      <c r="G325" s="12"/>
      <c r="H325" s="12"/>
      <c r="I325" s="12"/>
      <c r="J325" s="12"/>
      <c r="K325" s="12"/>
      <c r="L325" s="12"/>
      <c r="M325" s="12"/>
      <c r="N325" s="12"/>
      <c r="O325" s="36"/>
      <c r="P325" s="12"/>
      <c r="T325" s="120">
        <f t="shared" si="50"/>
        <v>0</v>
      </c>
      <c r="U325" s="120">
        <f t="shared" si="51"/>
        <v>0</v>
      </c>
      <c r="V325" s="120">
        <f t="shared" si="52"/>
        <v>0</v>
      </c>
      <c r="W325" s="120">
        <f t="shared" si="53"/>
        <v>0</v>
      </c>
      <c r="X325" s="120">
        <f t="shared" si="54"/>
        <v>0</v>
      </c>
      <c r="Y325" s="111">
        <f t="shared" si="55"/>
        <v>0</v>
      </c>
      <c r="Z325" s="111">
        <f t="shared" si="56"/>
        <v>0</v>
      </c>
      <c r="AA325" s="111">
        <f t="shared" si="57"/>
        <v>0</v>
      </c>
      <c r="AB325" s="111">
        <f t="shared" si="58"/>
        <v>0</v>
      </c>
      <c r="AC325" s="111">
        <f>IF(ISBLANK(B325),0,IF(ISNA(VLOOKUP(B325,'Form LTAHO General'!$B:$B,1,FALSE)),1,0))</f>
        <v>0</v>
      </c>
      <c r="AD325" s="111">
        <f>IF(ISBLANK(F325),0,IF(ISNA(VLOOKUP(F325,'Form LTAHO Dropdowns (Hidden)'!$E$1:$E$13,1,FALSE)),1,0))</f>
        <v>0</v>
      </c>
      <c r="AE325" s="111">
        <f>IF(ISBLANK(I325),0,IF(ISNA(VLOOKUP(I325,'Form LTAHO Dropdowns (Hidden)'!$F$1:$F$11,1,FALSE)),1,0))</f>
        <v>0</v>
      </c>
      <c r="AF325" s="111">
        <f>IF(ISBLANK(L325),0,IF(ISNA(VLOOKUP(L325,'Form LTAHO Dropdowns (Hidden)'!$G$1:$G$23,1,FALSE)),1,0))</f>
        <v>0</v>
      </c>
      <c r="AG325" s="111">
        <f>IF(ISBLANK(P325),0,IF(ISNA(VLOOKUP(P325,'Form LTAHO Dropdowns (Hidden)'!$L$1:$L$5,1,FALSE)),1,0))</f>
        <v>0</v>
      </c>
      <c r="AH325" s="111" t="str">
        <f t="shared" si="59"/>
        <v/>
      </c>
      <c r="AI325" s="111">
        <f>IF(ISBLANK(AH325),0,IF(ISNA(VLOOKUP(AH325,'Form LTAHO Investigation'!$R:$R,1,FALSE)),1,0))</f>
        <v>0</v>
      </c>
    </row>
    <row r="326" spans="2:35" x14ac:dyDescent="0.25">
      <c r="B326" s="12"/>
      <c r="C326" s="12"/>
      <c r="D326" s="32"/>
      <c r="E326" s="35"/>
      <c r="F326" s="12"/>
      <c r="G326" s="12"/>
      <c r="H326" s="12"/>
      <c r="I326" s="12"/>
      <c r="J326" s="12"/>
      <c r="K326" s="12"/>
      <c r="L326" s="12"/>
      <c r="M326" s="12"/>
      <c r="N326" s="12"/>
      <c r="O326" s="36"/>
      <c r="P326" s="12"/>
      <c r="T326" s="120">
        <f t="shared" si="50"/>
        <v>0</v>
      </c>
      <c r="U326" s="120">
        <f t="shared" si="51"/>
        <v>0</v>
      </c>
      <c r="V326" s="120">
        <f t="shared" si="52"/>
        <v>0</v>
      </c>
      <c r="W326" s="120">
        <f t="shared" si="53"/>
        <v>0</v>
      </c>
      <c r="X326" s="120">
        <f t="shared" si="54"/>
        <v>0</v>
      </c>
      <c r="Y326" s="111">
        <f t="shared" si="55"/>
        <v>0</v>
      </c>
      <c r="Z326" s="111">
        <f t="shared" si="56"/>
        <v>0</v>
      </c>
      <c r="AA326" s="111">
        <f t="shared" si="57"/>
        <v>0</v>
      </c>
      <c r="AB326" s="111">
        <f t="shared" si="58"/>
        <v>0</v>
      </c>
      <c r="AC326" s="111">
        <f>IF(ISBLANK(B326),0,IF(ISNA(VLOOKUP(B326,'Form LTAHO General'!$B:$B,1,FALSE)),1,0))</f>
        <v>0</v>
      </c>
      <c r="AD326" s="111">
        <f>IF(ISBLANK(F326),0,IF(ISNA(VLOOKUP(F326,'Form LTAHO Dropdowns (Hidden)'!$E$1:$E$13,1,FALSE)),1,0))</f>
        <v>0</v>
      </c>
      <c r="AE326" s="111">
        <f>IF(ISBLANK(I326),0,IF(ISNA(VLOOKUP(I326,'Form LTAHO Dropdowns (Hidden)'!$F$1:$F$11,1,FALSE)),1,0))</f>
        <v>0</v>
      </c>
      <c r="AF326" s="111">
        <f>IF(ISBLANK(L326),0,IF(ISNA(VLOOKUP(L326,'Form LTAHO Dropdowns (Hidden)'!$G$1:$G$23,1,FALSE)),1,0))</f>
        <v>0</v>
      </c>
      <c r="AG326" s="111">
        <f>IF(ISBLANK(P326),0,IF(ISNA(VLOOKUP(P326,'Form LTAHO Dropdowns (Hidden)'!$L$1:$L$5,1,FALSE)),1,0))</f>
        <v>0</v>
      </c>
      <c r="AH326" s="111" t="str">
        <f t="shared" si="59"/>
        <v/>
      </c>
      <c r="AI326" s="111">
        <f>IF(ISBLANK(AH326),0,IF(ISNA(VLOOKUP(AH326,'Form LTAHO Investigation'!$R:$R,1,FALSE)),1,0))</f>
        <v>0</v>
      </c>
    </row>
    <row r="327" spans="2:35" x14ac:dyDescent="0.25">
      <c r="B327" s="12"/>
      <c r="C327" s="12"/>
      <c r="D327" s="32"/>
      <c r="E327" s="35"/>
      <c r="F327" s="12"/>
      <c r="G327" s="12"/>
      <c r="H327" s="12"/>
      <c r="I327" s="12"/>
      <c r="J327" s="12"/>
      <c r="K327" s="12"/>
      <c r="L327" s="12"/>
      <c r="M327" s="12"/>
      <c r="N327" s="12"/>
      <c r="O327" s="36"/>
      <c r="P327" s="12"/>
      <c r="T327" s="120">
        <f t="shared" si="50"/>
        <v>0</v>
      </c>
      <c r="U327" s="120">
        <f t="shared" si="51"/>
        <v>0</v>
      </c>
      <c r="V327" s="120">
        <f t="shared" si="52"/>
        <v>0</v>
      </c>
      <c r="W327" s="120">
        <f t="shared" si="53"/>
        <v>0</v>
      </c>
      <c r="X327" s="120">
        <f t="shared" si="54"/>
        <v>0</v>
      </c>
      <c r="Y327" s="111">
        <f t="shared" si="55"/>
        <v>0</v>
      </c>
      <c r="Z327" s="111">
        <f t="shared" si="56"/>
        <v>0</v>
      </c>
      <c r="AA327" s="111">
        <f t="shared" si="57"/>
        <v>0</v>
      </c>
      <c r="AB327" s="111">
        <f t="shared" si="58"/>
        <v>0</v>
      </c>
      <c r="AC327" s="111">
        <f>IF(ISBLANK(B327),0,IF(ISNA(VLOOKUP(B327,'Form LTAHO General'!$B:$B,1,FALSE)),1,0))</f>
        <v>0</v>
      </c>
      <c r="AD327" s="111">
        <f>IF(ISBLANK(F327),0,IF(ISNA(VLOOKUP(F327,'Form LTAHO Dropdowns (Hidden)'!$E$1:$E$13,1,FALSE)),1,0))</f>
        <v>0</v>
      </c>
      <c r="AE327" s="111">
        <f>IF(ISBLANK(I327),0,IF(ISNA(VLOOKUP(I327,'Form LTAHO Dropdowns (Hidden)'!$F$1:$F$11,1,FALSE)),1,0))</f>
        <v>0</v>
      </c>
      <c r="AF327" s="111">
        <f>IF(ISBLANK(L327),0,IF(ISNA(VLOOKUP(L327,'Form LTAHO Dropdowns (Hidden)'!$G$1:$G$23,1,FALSE)),1,0))</f>
        <v>0</v>
      </c>
      <c r="AG327" s="111">
        <f>IF(ISBLANK(P327),0,IF(ISNA(VLOOKUP(P327,'Form LTAHO Dropdowns (Hidden)'!$L$1:$L$5,1,FALSE)),1,0))</f>
        <v>0</v>
      </c>
      <c r="AH327" s="111" t="str">
        <f t="shared" si="59"/>
        <v/>
      </c>
      <c r="AI327" s="111">
        <f>IF(ISBLANK(AH327),0,IF(ISNA(VLOOKUP(AH327,'Form LTAHO Investigation'!$R:$R,1,FALSE)),1,0))</f>
        <v>0</v>
      </c>
    </row>
    <row r="328" spans="2:35" x14ac:dyDescent="0.25">
      <c r="B328" s="12"/>
      <c r="C328" s="12"/>
      <c r="D328" s="32"/>
      <c r="E328" s="35"/>
      <c r="F328" s="12"/>
      <c r="G328" s="12"/>
      <c r="H328" s="12"/>
      <c r="I328" s="12"/>
      <c r="J328" s="12"/>
      <c r="K328" s="12"/>
      <c r="L328" s="12"/>
      <c r="M328" s="12"/>
      <c r="N328" s="12"/>
      <c r="O328" s="36"/>
      <c r="P328" s="12"/>
      <c r="T328" s="120">
        <f t="shared" si="50"/>
        <v>0</v>
      </c>
      <c r="U328" s="120">
        <f t="shared" si="51"/>
        <v>0</v>
      </c>
      <c r="V328" s="120">
        <f t="shared" si="52"/>
        <v>0</v>
      </c>
      <c r="W328" s="120">
        <f t="shared" si="53"/>
        <v>0</v>
      </c>
      <c r="X328" s="120">
        <f t="shared" si="54"/>
        <v>0</v>
      </c>
      <c r="Y328" s="111">
        <f t="shared" si="55"/>
        <v>0</v>
      </c>
      <c r="Z328" s="111">
        <f t="shared" si="56"/>
        <v>0</v>
      </c>
      <c r="AA328" s="111">
        <f t="shared" si="57"/>
        <v>0</v>
      </c>
      <c r="AB328" s="111">
        <f t="shared" si="58"/>
        <v>0</v>
      </c>
      <c r="AC328" s="111">
        <f>IF(ISBLANK(B328),0,IF(ISNA(VLOOKUP(B328,'Form LTAHO General'!$B:$B,1,FALSE)),1,0))</f>
        <v>0</v>
      </c>
      <c r="AD328" s="111">
        <f>IF(ISBLANK(F328),0,IF(ISNA(VLOOKUP(F328,'Form LTAHO Dropdowns (Hidden)'!$E$1:$E$13,1,FALSE)),1,0))</f>
        <v>0</v>
      </c>
      <c r="AE328" s="111">
        <f>IF(ISBLANK(I328),0,IF(ISNA(VLOOKUP(I328,'Form LTAHO Dropdowns (Hidden)'!$F$1:$F$11,1,FALSE)),1,0))</f>
        <v>0</v>
      </c>
      <c r="AF328" s="111">
        <f>IF(ISBLANK(L328),0,IF(ISNA(VLOOKUP(L328,'Form LTAHO Dropdowns (Hidden)'!$G$1:$G$23,1,FALSE)),1,0))</f>
        <v>0</v>
      </c>
      <c r="AG328" s="111">
        <f>IF(ISBLANK(P328),0,IF(ISNA(VLOOKUP(P328,'Form LTAHO Dropdowns (Hidden)'!$L$1:$L$5,1,FALSE)),1,0))</f>
        <v>0</v>
      </c>
      <c r="AH328" s="111" t="str">
        <f t="shared" si="59"/>
        <v/>
      </c>
      <c r="AI328" s="111">
        <f>IF(ISBLANK(AH328),0,IF(ISNA(VLOOKUP(AH328,'Form LTAHO Investigation'!$R:$R,1,FALSE)),1,0))</f>
        <v>0</v>
      </c>
    </row>
    <row r="329" spans="2:35" x14ac:dyDescent="0.25">
      <c r="B329" s="12"/>
      <c r="C329" s="12"/>
      <c r="D329" s="32"/>
      <c r="E329" s="35"/>
      <c r="F329" s="12"/>
      <c r="G329" s="12"/>
      <c r="H329" s="12"/>
      <c r="I329" s="12"/>
      <c r="J329" s="12"/>
      <c r="K329" s="12"/>
      <c r="L329" s="12"/>
      <c r="M329" s="12"/>
      <c r="N329" s="12"/>
      <c r="O329" s="36"/>
      <c r="P329" s="12"/>
      <c r="T329" s="120">
        <f t="shared" si="50"/>
        <v>0</v>
      </c>
      <c r="U329" s="120">
        <f t="shared" si="51"/>
        <v>0</v>
      </c>
      <c r="V329" s="120">
        <f t="shared" si="52"/>
        <v>0</v>
      </c>
      <c r="W329" s="120">
        <f t="shared" si="53"/>
        <v>0</v>
      </c>
      <c r="X329" s="120">
        <f t="shared" si="54"/>
        <v>0</v>
      </c>
      <c r="Y329" s="111">
        <f t="shared" si="55"/>
        <v>0</v>
      </c>
      <c r="Z329" s="111">
        <f t="shared" si="56"/>
        <v>0</v>
      </c>
      <c r="AA329" s="111">
        <f t="shared" si="57"/>
        <v>0</v>
      </c>
      <c r="AB329" s="111">
        <f t="shared" si="58"/>
        <v>0</v>
      </c>
      <c r="AC329" s="111">
        <f>IF(ISBLANK(B329),0,IF(ISNA(VLOOKUP(B329,'Form LTAHO General'!$B:$B,1,FALSE)),1,0))</f>
        <v>0</v>
      </c>
      <c r="AD329" s="111">
        <f>IF(ISBLANK(F329),0,IF(ISNA(VLOOKUP(F329,'Form LTAHO Dropdowns (Hidden)'!$E$1:$E$13,1,FALSE)),1,0))</f>
        <v>0</v>
      </c>
      <c r="AE329" s="111">
        <f>IF(ISBLANK(I329),0,IF(ISNA(VLOOKUP(I329,'Form LTAHO Dropdowns (Hidden)'!$F$1:$F$11,1,FALSE)),1,0))</f>
        <v>0</v>
      </c>
      <c r="AF329" s="111">
        <f>IF(ISBLANK(L329),0,IF(ISNA(VLOOKUP(L329,'Form LTAHO Dropdowns (Hidden)'!$G$1:$G$23,1,FALSE)),1,0))</f>
        <v>0</v>
      </c>
      <c r="AG329" s="111">
        <f>IF(ISBLANK(P329),0,IF(ISNA(VLOOKUP(P329,'Form LTAHO Dropdowns (Hidden)'!$L$1:$L$5,1,FALSE)),1,0))</f>
        <v>0</v>
      </c>
      <c r="AH329" s="111" t="str">
        <f t="shared" si="59"/>
        <v/>
      </c>
      <c r="AI329" s="111">
        <f>IF(ISBLANK(AH329),0,IF(ISNA(VLOOKUP(AH329,'Form LTAHO Investigation'!$R:$R,1,FALSE)),1,0))</f>
        <v>0</v>
      </c>
    </row>
    <row r="330" spans="2:35" x14ac:dyDescent="0.25">
      <c r="B330" s="12"/>
      <c r="C330" s="12"/>
      <c r="D330" s="32"/>
      <c r="E330" s="35"/>
      <c r="F330" s="12"/>
      <c r="G330" s="12"/>
      <c r="H330" s="12"/>
      <c r="I330" s="12"/>
      <c r="J330" s="12"/>
      <c r="K330" s="12"/>
      <c r="L330" s="12"/>
      <c r="M330" s="12"/>
      <c r="N330" s="12"/>
      <c r="O330" s="36"/>
      <c r="P330" s="12"/>
      <c r="T330" s="120">
        <f t="shared" si="50"/>
        <v>0</v>
      </c>
      <c r="U330" s="120">
        <f t="shared" si="51"/>
        <v>0</v>
      </c>
      <c r="V330" s="120">
        <f t="shared" si="52"/>
        <v>0</v>
      </c>
      <c r="W330" s="120">
        <f t="shared" si="53"/>
        <v>0</v>
      </c>
      <c r="X330" s="120">
        <f t="shared" si="54"/>
        <v>0</v>
      </c>
      <c r="Y330" s="111">
        <f t="shared" si="55"/>
        <v>0</v>
      </c>
      <c r="Z330" s="111">
        <f t="shared" si="56"/>
        <v>0</v>
      </c>
      <c r="AA330" s="111">
        <f t="shared" si="57"/>
        <v>0</v>
      </c>
      <c r="AB330" s="111">
        <f t="shared" si="58"/>
        <v>0</v>
      </c>
      <c r="AC330" s="111">
        <f>IF(ISBLANK(B330),0,IF(ISNA(VLOOKUP(B330,'Form LTAHO General'!$B:$B,1,FALSE)),1,0))</f>
        <v>0</v>
      </c>
      <c r="AD330" s="111">
        <f>IF(ISBLANK(F330),0,IF(ISNA(VLOOKUP(F330,'Form LTAHO Dropdowns (Hidden)'!$E$1:$E$13,1,FALSE)),1,0))</f>
        <v>0</v>
      </c>
      <c r="AE330" s="111">
        <f>IF(ISBLANK(I330),0,IF(ISNA(VLOOKUP(I330,'Form LTAHO Dropdowns (Hidden)'!$F$1:$F$11,1,FALSE)),1,0))</f>
        <v>0</v>
      </c>
      <c r="AF330" s="111">
        <f>IF(ISBLANK(L330),0,IF(ISNA(VLOOKUP(L330,'Form LTAHO Dropdowns (Hidden)'!$G$1:$G$23,1,FALSE)),1,0))</f>
        <v>0</v>
      </c>
      <c r="AG330" s="111">
        <f>IF(ISBLANK(P330),0,IF(ISNA(VLOOKUP(P330,'Form LTAHO Dropdowns (Hidden)'!$L$1:$L$5,1,FALSE)),1,0))</f>
        <v>0</v>
      </c>
      <c r="AH330" s="111" t="str">
        <f t="shared" si="59"/>
        <v/>
      </c>
      <c r="AI330" s="111">
        <f>IF(ISBLANK(AH330),0,IF(ISNA(VLOOKUP(AH330,'Form LTAHO Investigation'!$R:$R,1,FALSE)),1,0))</f>
        <v>0</v>
      </c>
    </row>
    <row r="331" spans="2:35" x14ac:dyDescent="0.25">
      <c r="B331" s="12"/>
      <c r="C331" s="12"/>
      <c r="D331" s="32"/>
      <c r="E331" s="35"/>
      <c r="F331" s="12"/>
      <c r="G331" s="12"/>
      <c r="H331" s="12"/>
      <c r="I331" s="12"/>
      <c r="J331" s="12"/>
      <c r="K331" s="12"/>
      <c r="L331" s="12"/>
      <c r="M331" s="12"/>
      <c r="N331" s="12"/>
      <c r="O331" s="36"/>
      <c r="P331" s="12"/>
      <c r="T331" s="120">
        <f t="shared" si="50"/>
        <v>0</v>
      </c>
      <c r="U331" s="120">
        <f t="shared" si="51"/>
        <v>0</v>
      </c>
      <c r="V331" s="120">
        <f t="shared" si="52"/>
        <v>0</v>
      </c>
      <c r="W331" s="120">
        <f t="shared" si="53"/>
        <v>0</v>
      </c>
      <c r="X331" s="120">
        <f t="shared" si="54"/>
        <v>0</v>
      </c>
      <c r="Y331" s="111">
        <f t="shared" si="55"/>
        <v>0</v>
      </c>
      <c r="Z331" s="111">
        <f t="shared" si="56"/>
        <v>0</v>
      </c>
      <c r="AA331" s="111">
        <f t="shared" si="57"/>
        <v>0</v>
      </c>
      <c r="AB331" s="111">
        <f t="shared" si="58"/>
        <v>0</v>
      </c>
      <c r="AC331" s="111">
        <f>IF(ISBLANK(B331),0,IF(ISNA(VLOOKUP(B331,'Form LTAHO General'!$B:$B,1,FALSE)),1,0))</f>
        <v>0</v>
      </c>
      <c r="AD331" s="111">
        <f>IF(ISBLANK(F331),0,IF(ISNA(VLOOKUP(F331,'Form LTAHO Dropdowns (Hidden)'!$E$1:$E$13,1,FALSE)),1,0))</f>
        <v>0</v>
      </c>
      <c r="AE331" s="111">
        <f>IF(ISBLANK(I331),0,IF(ISNA(VLOOKUP(I331,'Form LTAHO Dropdowns (Hidden)'!$F$1:$F$11,1,FALSE)),1,0))</f>
        <v>0</v>
      </c>
      <c r="AF331" s="111">
        <f>IF(ISBLANK(L331),0,IF(ISNA(VLOOKUP(L331,'Form LTAHO Dropdowns (Hidden)'!$G$1:$G$23,1,FALSE)),1,0))</f>
        <v>0</v>
      </c>
      <c r="AG331" s="111">
        <f>IF(ISBLANK(P331),0,IF(ISNA(VLOOKUP(P331,'Form LTAHO Dropdowns (Hidden)'!$L$1:$L$5,1,FALSE)),1,0))</f>
        <v>0</v>
      </c>
      <c r="AH331" s="111" t="str">
        <f t="shared" si="59"/>
        <v/>
      </c>
      <c r="AI331" s="111">
        <f>IF(ISBLANK(AH331),0,IF(ISNA(VLOOKUP(AH331,'Form LTAHO Investigation'!$R:$R,1,FALSE)),1,0))</f>
        <v>0</v>
      </c>
    </row>
    <row r="332" spans="2:35" x14ac:dyDescent="0.25">
      <c r="B332" s="12"/>
      <c r="C332" s="12"/>
      <c r="D332" s="32"/>
      <c r="E332" s="35"/>
      <c r="F332" s="12"/>
      <c r="G332" s="12"/>
      <c r="H332" s="12"/>
      <c r="I332" s="12"/>
      <c r="J332" s="12"/>
      <c r="K332" s="12"/>
      <c r="L332" s="12"/>
      <c r="M332" s="12"/>
      <c r="N332" s="12"/>
      <c r="O332" s="36"/>
      <c r="P332" s="12"/>
      <c r="T332" s="120">
        <f t="shared" si="50"/>
        <v>0</v>
      </c>
      <c r="U332" s="120">
        <f t="shared" si="51"/>
        <v>0</v>
      </c>
      <c r="V332" s="120">
        <f t="shared" si="52"/>
        <v>0</v>
      </c>
      <c r="W332" s="120">
        <f t="shared" si="53"/>
        <v>0</v>
      </c>
      <c r="X332" s="120">
        <f t="shared" si="54"/>
        <v>0</v>
      </c>
      <c r="Y332" s="111">
        <f t="shared" si="55"/>
        <v>0</v>
      </c>
      <c r="Z332" s="111">
        <f t="shared" si="56"/>
        <v>0</v>
      </c>
      <c r="AA332" s="111">
        <f t="shared" si="57"/>
        <v>0</v>
      </c>
      <c r="AB332" s="111">
        <f t="shared" si="58"/>
        <v>0</v>
      </c>
      <c r="AC332" s="111">
        <f>IF(ISBLANK(B332),0,IF(ISNA(VLOOKUP(B332,'Form LTAHO General'!$B:$B,1,FALSE)),1,0))</f>
        <v>0</v>
      </c>
      <c r="AD332" s="111">
        <f>IF(ISBLANK(F332),0,IF(ISNA(VLOOKUP(F332,'Form LTAHO Dropdowns (Hidden)'!$E$1:$E$13,1,FALSE)),1,0))</f>
        <v>0</v>
      </c>
      <c r="AE332" s="111">
        <f>IF(ISBLANK(I332),0,IF(ISNA(VLOOKUP(I332,'Form LTAHO Dropdowns (Hidden)'!$F$1:$F$11,1,FALSE)),1,0))</f>
        <v>0</v>
      </c>
      <c r="AF332" s="111">
        <f>IF(ISBLANK(L332),0,IF(ISNA(VLOOKUP(L332,'Form LTAHO Dropdowns (Hidden)'!$G$1:$G$23,1,FALSE)),1,0))</f>
        <v>0</v>
      </c>
      <c r="AG332" s="111">
        <f>IF(ISBLANK(P332),0,IF(ISNA(VLOOKUP(P332,'Form LTAHO Dropdowns (Hidden)'!$L$1:$L$5,1,FALSE)),1,0))</f>
        <v>0</v>
      </c>
      <c r="AH332" s="111" t="str">
        <f t="shared" si="59"/>
        <v/>
      </c>
      <c r="AI332" s="111">
        <f>IF(ISBLANK(AH332),0,IF(ISNA(VLOOKUP(AH332,'Form LTAHO Investigation'!$R:$R,1,FALSE)),1,0))</f>
        <v>0</v>
      </c>
    </row>
    <row r="333" spans="2:35" x14ac:dyDescent="0.25">
      <c r="B333" s="12"/>
      <c r="C333" s="12"/>
      <c r="D333" s="32"/>
      <c r="E333" s="35"/>
      <c r="F333" s="12"/>
      <c r="G333" s="12"/>
      <c r="H333" s="12"/>
      <c r="I333" s="12"/>
      <c r="J333" s="12"/>
      <c r="K333" s="12"/>
      <c r="L333" s="12"/>
      <c r="M333" s="12"/>
      <c r="N333" s="12"/>
      <c r="O333" s="36"/>
      <c r="P333" s="12"/>
      <c r="T333" s="120">
        <f t="shared" si="50"/>
        <v>0</v>
      </c>
      <c r="U333" s="120">
        <f t="shared" si="51"/>
        <v>0</v>
      </c>
      <c r="V333" s="120">
        <f t="shared" si="52"/>
        <v>0</v>
      </c>
      <c r="W333" s="120">
        <f t="shared" si="53"/>
        <v>0</v>
      </c>
      <c r="X333" s="120">
        <f t="shared" si="54"/>
        <v>0</v>
      </c>
      <c r="Y333" s="111">
        <f t="shared" si="55"/>
        <v>0</v>
      </c>
      <c r="Z333" s="111">
        <f t="shared" si="56"/>
        <v>0</v>
      </c>
      <c r="AA333" s="111">
        <f t="shared" si="57"/>
        <v>0</v>
      </c>
      <c r="AB333" s="111">
        <f t="shared" si="58"/>
        <v>0</v>
      </c>
      <c r="AC333" s="111">
        <f>IF(ISBLANK(B333),0,IF(ISNA(VLOOKUP(B333,'Form LTAHO General'!$B:$B,1,FALSE)),1,0))</f>
        <v>0</v>
      </c>
      <c r="AD333" s="111">
        <f>IF(ISBLANK(F333),0,IF(ISNA(VLOOKUP(F333,'Form LTAHO Dropdowns (Hidden)'!$E$1:$E$13,1,FALSE)),1,0))</f>
        <v>0</v>
      </c>
      <c r="AE333" s="111">
        <f>IF(ISBLANK(I333),0,IF(ISNA(VLOOKUP(I333,'Form LTAHO Dropdowns (Hidden)'!$F$1:$F$11,1,FALSE)),1,0))</f>
        <v>0</v>
      </c>
      <c r="AF333" s="111">
        <f>IF(ISBLANK(L333),0,IF(ISNA(VLOOKUP(L333,'Form LTAHO Dropdowns (Hidden)'!$G$1:$G$23,1,FALSE)),1,0))</f>
        <v>0</v>
      </c>
      <c r="AG333" s="111">
        <f>IF(ISBLANK(P333),0,IF(ISNA(VLOOKUP(P333,'Form LTAHO Dropdowns (Hidden)'!$L$1:$L$5,1,FALSE)),1,0))</f>
        <v>0</v>
      </c>
      <c r="AH333" s="111" t="str">
        <f t="shared" si="59"/>
        <v/>
      </c>
      <c r="AI333" s="111">
        <f>IF(ISBLANK(AH333),0,IF(ISNA(VLOOKUP(AH333,'Form LTAHO Investigation'!$R:$R,1,FALSE)),1,0))</f>
        <v>0</v>
      </c>
    </row>
    <row r="334" spans="2:35" x14ac:dyDescent="0.25">
      <c r="B334" s="12"/>
      <c r="C334" s="12"/>
      <c r="D334" s="32"/>
      <c r="E334" s="35"/>
      <c r="F334" s="12"/>
      <c r="G334" s="12"/>
      <c r="H334" s="12"/>
      <c r="I334" s="12"/>
      <c r="J334" s="12"/>
      <c r="K334" s="12"/>
      <c r="L334" s="12"/>
      <c r="M334" s="12"/>
      <c r="N334" s="12"/>
      <c r="O334" s="36"/>
      <c r="P334" s="12"/>
      <c r="T334" s="120">
        <f t="shared" si="50"/>
        <v>0</v>
      </c>
      <c r="U334" s="120">
        <f t="shared" si="51"/>
        <v>0</v>
      </c>
      <c r="V334" s="120">
        <f t="shared" si="52"/>
        <v>0</v>
      </c>
      <c r="W334" s="120">
        <f t="shared" si="53"/>
        <v>0</v>
      </c>
      <c r="X334" s="120">
        <f t="shared" si="54"/>
        <v>0</v>
      </c>
      <c r="Y334" s="111">
        <f t="shared" si="55"/>
        <v>0</v>
      </c>
      <c r="Z334" s="111">
        <f t="shared" si="56"/>
        <v>0</v>
      </c>
      <c r="AA334" s="111">
        <f t="shared" si="57"/>
        <v>0</v>
      </c>
      <c r="AB334" s="111">
        <f t="shared" si="58"/>
        <v>0</v>
      </c>
      <c r="AC334" s="111">
        <f>IF(ISBLANK(B334),0,IF(ISNA(VLOOKUP(B334,'Form LTAHO General'!$B:$B,1,FALSE)),1,0))</f>
        <v>0</v>
      </c>
      <c r="AD334" s="111">
        <f>IF(ISBLANK(F334),0,IF(ISNA(VLOOKUP(F334,'Form LTAHO Dropdowns (Hidden)'!$E$1:$E$13,1,FALSE)),1,0))</f>
        <v>0</v>
      </c>
      <c r="AE334" s="111">
        <f>IF(ISBLANK(I334),0,IF(ISNA(VLOOKUP(I334,'Form LTAHO Dropdowns (Hidden)'!$F$1:$F$11,1,FALSE)),1,0))</f>
        <v>0</v>
      </c>
      <c r="AF334" s="111">
        <f>IF(ISBLANK(L334),0,IF(ISNA(VLOOKUP(L334,'Form LTAHO Dropdowns (Hidden)'!$G$1:$G$23,1,FALSE)),1,0))</f>
        <v>0</v>
      </c>
      <c r="AG334" s="111">
        <f>IF(ISBLANK(P334),0,IF(ISNA(VLOOKUP(P334,'Form LTAHO Dropdowns (Hidden)'!$L$1:$L$5,1,FALSE)),1,0))</f>
        <v>0</v>
      </c>
      <c r="AH334" s="111" t="str">
        <f t="shared" si="59"/>
        <v/>
      </c>
      <c r="AI334" s="111">
        <f>IF(ISBLANK(AH334),0,IF(ISNA(VLOOKUP(AH334,'Form LTAHO Investigation'!$R:$R,1,FALSE)),1,0))</f>
        <v>0</v>
      </c>
    </row>
    <row r="335" spans="2:35" x14ac:dyDescent="0.25">
      <c r="B335" s="12"/>
      <c r="C335" s="12"/>
      <c r="D335" s="32"/>
      <c r="E335" s="35"/>
      <c r="F335" s="12"/>
      <c r="G335" s="12"/>
      <c r="H335" s="12"/>
      <c r="I335" s="12"/>
      <c r="J335" s="12"/>
      <c r="K335" s="12"/>
      <c r="L335" s="12"/>
      <c r="M335" s="12"/>
      <c r="N335" s="12"/>
      <c r="O335" s="36"/>
      <c r="P335" s="12"/>
      <c r="T335" s="120">
        <f t="shared" si="50"/>
        <v>0</v>
      </c>
      <c r="U335" s="120">
        <f t="shared" si="51"/>
        <v>0</v>
      </c>
      <c r="V335" s="120">
        <f t="shared" si="52"/>
        <v>0</v>
      </c>
      <c r="W335" s="120">
        <f t="shared" si="53"/>
        <v>0</v>
      </c>
      <c r="X335" s="120">
        <f t="shared" si="54"/>
        <v>0</v>
      </c>
      <c r="Y335" s="111">
        <f t="shared" si="55"/>
        <v>0</v>
      </c>
      <c r="Z335" s="111">
        <f t="shared" si="56"/>
        <v>0</v>
      </c>
      <c r="AA335" s="111">
        <f t="shared" si="57"/>
        <v>0</v>
      </c>
      <c r="AB335" s="111">
        <f t="shared" si="58"/>
        <v>0</v>
      </c>
      <c r="AC335" s="111">
        <f>IF(ISBLANK(B335),0,IF(ISNA(VLOOKUP(B335,'Form LTAHO General'!$B:$B,1,FALSE)),1,0))</f>
        <v>0</v>
      </c>
      <c r="AD335" s="111">
        <f>IF(ISBLANK(F335),0,IF(ISNA(VLOOKUP(F335,'Form LTAHO Dropdowns (Hidden)'!$E$1:$E$13,1,FALSE)),1,0))</f>
        <v>0</v>
      </c>
      <c r="AE335" s="111">
        <f>IF(ISBLANK(I335),0,IF(ISNA(VLOOKUP(I335,'Form LTAHO Dropdowns (Hidden)'!$F$1:$F$11,1,FALSE)),1,0))</f>
        <v>0</v>
      </c>
      <c r="AF335" s="111">
        <f>IF(ISBLANK(L335),0,IF(ISNA(VLOOKUP(L335,'Form LTAHO Dropdowns (Hidden)'!$G$1:$G$23,1,FALSE)),1,0))</f>
        <v>0</v>
      </c>
      <c r="AG335" s="111">
        <f>IF(ISBLANK(P335),0,IF(ISNA(VLOOKUP(P335,'Form LTAHO Dropdowns (Hidden)'!$L$1:$L$5,1,FALSE)),1,0))</f>
        <v>0</v>
      </c>
      <c r="AH335" s="111" t="str">
        <f t="shared" si="59"/>
        <v/>
      </c>
      <c r="AI335" s="111">
        <f>IF(ISBLANK(AH335),0,IF(ISNA(VLOOKUP(AH335,'Form LTAHO Investigation'!$R:$R,1,FALSE)),1,0))</f>
        <v>0</v>
      </c>
    </row>
    <row r="336" spans="2:35" x14ac:dyDescent="0.25">
      <c r="B336" s="12"/>
      <c r="C336" s="12"/>
      <c r="D336" s="32"/>
      <c r="E336" s="35"/>
      <c r="F336" s="12"/>
      <c r="G336" s="12"/>
      <c r="H336" s="12"/>
      <c r="I336" s="12"/>
      <c r="J336" s="12"/>
      <c r="K336" s="12"/>
      <c r="L336" s="12"/>
      <c r="M336" s="12"/>
      <c r="N336" s="12"/>
      <c r="O336" s="36"/>
      <c r="P336" s="12"/>
      <c r="T336" s="120">
        <f t="shared" si="50"/>
        <v>0</v>
      </c>
      <c r="U336" s="120">
        <f t="shared" si="51"/>
        <v>0</v>
      </c>
      <c r="V336" s="120">
        <f t="shared" si="52"/>
        <v>0</v>
      </c>
      <c r="W336" s="120">
        <f t="shared" si="53"/>
        <v>0</v>
      </c>
      <c r="X336" s="120">
        <f t="shared" si="54"/>
        <v>0</v>
      </c>
      <c r="Y336" s="111">
        <f t="shared" si="55"/>
        <v>0</v>
      </c>
      <c r="Z336" s="111">
        <f t="shared" si="56"/>
        <v>0</v>
      </c>
      <c r="AA336" s="111">
        <f t="shared" si="57"/>
        <v>0</v>
      </c>
      <c r="AB336" s="111">
        <f t="shared" si="58"/>
        <v>0</v>
      </c>
      <c r="AC336" s="111">
        <f>IF(ISBLANK(B336),0,IF(ISNA(VLOOKUP(B336,'Form LTAHO General'!$B:$B,1,FALSE)),1,0))</f>
        <v>0</v>
      </c>
      <c r="AD336" s="111">
        <f>IF(ISBLANK(F336),0,IF(ISNA(VLOOKUP(F336,'Form LTAHO Dropdowns (Hidden)'!$E$1:$E$13,1,FALSE)),1,0))</f>
        <v>0</v>
      </c>
      <c r="AE336" s="111">
        <f>IF(ISBLANK(I336),0,IF(ISNA(VLOOKUP(I336,'Form LTAHO Dropdowns (Hidden)'!$F$1:$F$11,1,FALSE)),1,0))</f>
        <v>0</v>
      </c>
      <c r="AF336" s="111">
        <f>IF(ISBLANK(L336),0,IF(ISNA(VLOOKUP(L336,'Form LTAHO Dropdowns (Hidden)'!$G$1:$G$23,1,FALSE)),1,0))</f>
        <v>0</v>
      </c>
      <c r="AG336" s="111">
        <f>IF(ISBLANK(P336),0,IF(ISNA(VLOOKUP(P336,'Form LTAHO Dropdowns (Hidden)'!$L$1:$L$5,1,FALSE)),1,0))</f>
        <v>0</v>
      </c>
      <c r="AH336" s="111" t="str">
        <f t="shared" si="59"/>
        <v/>
      </c>
      <c r="AI336" s="111">
        <f>IF(ISBLANK(AH336),0,IF(ISNA(VLOOKUP(AH336,'Form LTAHO Investigation'!$R:$R,1,FALSE)),1,0))</f>
        <v>0</v>
      </c>
    </row>
    <row r="337" spans="2:35" x14ac:dyDescent="0.25">
      <c r="B337" s="12"/>
      <c r="C337" s="12"/>
      <c r="D337" s="32"/>
      <c r="E337" s="35"/>
      <c r="F337" s="12"/>
      <c r="G337" s="12"/>
      <c r="H337" s="12"/>
      <c r="I337" s="12"/>
      <c r="J337" s="12"/>
      <c r="K337" s="12"/>
      <c r="L337" s="12"/>
      <c r="M337" s="12"/>
      <c r="N337" s="12"/>
      <c r="O337" s="36"/>
      <c r="P337" s="12"/>
      <c r="T337" s="120">
        <f t="shared" si="50"/>
        <v>0</v>
      </c>
      <c r="U337" s="120">
        <f t="shared" si="51"/>
        <v>0</v>
      </c>
      <c r="V337" s="120">
        <f t="shared" si="52"/>
        <v>0</v>
      </c>
      <c r="W337" s="120">
        <f t="shared" si="53"/>
        <v>0</v>
      </c>
      <c r="X337" s="120">
        <f t="shared" si="54"/>
        <v>0</v>
      </c>
      <c r="Y337" s="111">
        <f t="shared" si="55"/>
        <v>0</v>
      </c>
      <c r="Z337" s="111">
        <f t="shared" si="56"/>
        <v>0</v>
      </c>
      <c r="AA337" s="111">
        <f t="shared" si="57"/>
        <v>0</v>
      </c>
      <c r="AB337" s="111">
        <f t="shared" si="58"/>
        <v>0</v>
      </c>
      <c r="AC337" s="111">
        <f>IF(ISBLANK(B337),0,IF(ISNA(VLOOKUP(B337,'Form LTAHO General'!$B:$B,1,FALSE)),1,0))</f>
        <v>0</v>
      </c>
      <c r="AD337" s="111">
        <f>IF(ISBLANK(F337),0,IF(ISNA(VLOOKUP(F337,'Form LTAHO Dropdowns (Hidden)'!$E$1:$E$13,1,FALSE)),1,0))</f>
        <v>0</v>
      </c>
      <c r="AE337" s="111">
        <f>IF(ISBLANK(I337),0,IF(ISNA(VLOOKUP(I337,'Form LTAHO Dropdowns (Hidden)'!$F$1:$F$11,1,FALSE)),1,0))</f>
        <v>0</v>
      </c>
      <c r="AF337" s="111">
        <f>IF(ISBLANK(L337),0,IF(ISNA(VLOOKUP(L337,'Form LTAHO Dropdowns (Hidden)'!$G$1:$G$23,1,FALSE)),1,0))</f>
        <v>0</v>
      </c>
      <c r="AG337" s="111">
        <f>IF(ISBLANK(P337),0,IF(ISNA(VLOOKUP(P337,'Form LTAHO Dropdowns (Hidden)'!$L$1:$L$5,1,FALSE)),1,0))</f>
        <v>0</v>
      </c>
      <c r="AH337" s="111" t="str">
        <f t="shared" si="59"/>
        <v/>
      </c>
      <c r="AI337" s="111">
        <f>IF(ISBLANK(AH337),0,IF(ISNA(VLOOKUP(AH337,'Form LTAHO Investigation'!$R:$R,1,FALSE)),1,0))</f>
        <v>0</v>
      </c>
    </row>
    <row r="338" spans="2:35" x14ac:dyDescent="0.25">
      <c r="B338" s="12"/>
      <c r="C338" s="12"/>
      <c r="D338" s="32"/>
      <c r="E338" s="35"/>
      <c r="F338" s="12"/>
      <c r="G338" s="12"/>
      <c r="H338" s="12"/>
      <c r="I338" s="12"/>
      <c r="J338" s="12"/>
      <c r="K338" s="12"/>
      <c r="L338" s="12"/>
      <c r="M338" s="12"/>
      <c r="N338" s="12"/>
      <c r="O338" s="36"/>
      <c r="P338" s="12"/>
      <c r="T338" s="120">
        <f t="shared" si="50"/>
        <v>0</v>
      </c>
      <c r="U338" s="120">
        <f t="shared" si="51"/>
        <v>0</v>
      </c>
      <c r="V338" s="120">
        <f t="shared" si="52"/>
        <v>0</v>
      </c>
      <c r="W338" s="120">
        <f t="shared" si="53"/>
        <v>0</v>
      </c>
      <c r="X338" s="120">
        <f t="shared" si="54"/>
        <v>0</v>
      </c>
      <c r="Y338" s="111">
        <f t="shared" si="55"/>
        <v>0</v>
      </c>
      <c r="Z338" s="111">
        <f t="shared" si="56"/>
        <v>0</v>
      </c>
      <c r="AA338" s="111">
        <f t="shared" si="57"/>
        <v>0</v>
      </c>
      <c r="AB338" s="111">
        <f t="shared" si="58"/>
        <v>0</v>
      </c>
      <c r="AC338" s="111">
        <f>IF(ISBLANK(B338),0,IF(ISNA(VLOOKUP(B338,'Form LTAHO General'!$B:$B,1,FALSE)),1,0))</f>
        <v>0</v>
      </c>
      <c r="AD338" s="111">
        <f>IF(ISBLANK(F338),0,IF(ISNA(VLOOKUP(F338,'Form LTAHO Dropdowns (Hidden)'!$E$1:$E$13,1,FALSE)),1,0))</f>
        <v>0</v>
      </c>
      <c r="AE338" s="111">
        <f>IF(ISBLANK(I338),0,IF(ISNA(VLOOKUP(I338,'Form LTAHO Dropdowns (Hidden)'!$F$1:$F$11,1,FALSE)),1,0))</f>
        <v>0</v>
      </c>
      <c r="AF338" s="111">
        <f>IF(ISBLANK(L338),0,IF(ISNA(VLOOKUP(L338,'Form LTAHO Dropdowns (Hidden)'!$G$1:$G$23,1,FALSE)),1,0))</f>
        <v>0</v>
      </c>
      <c r="AG338" s="111">
        <f>IF(ISBLANK(P338),0,IF(ISNA(VLOOKUP(P338,'Form LTAHO Dropdowns (Hidden)'!$L$1:$L$5,1,FALSE)),1,0))</f>
        <v>0</v>
      </c>
      <c r="AH338" s="111" t="str">
        <f t="shared" si="59"/>
        <v/>
      </c>
      <c r="AI338" s="111">
        <f>IF(ISBLANK(AH338),0,IF(ISNA(VLOOKUP(AH338,'Form LTAHO Investigation'!$R:$R,1,FALSE)),1,0))</f>
        <v>0</v>
      </c>
    </row>
    <row r="339" spans="2:35" x14ac:dyDescent="0.25">
      <c r="B339" s="12"/>
      <c r="C339" s="12"/>
      <c r="D339" s="32"/>
      <c r="E339" s="35"/>
      <c r="F339" s="12"/>
      <c r="G339" s="12"/>
      <c r="H339" s="12"/>
      <c r="I339" s="12"/>
      <c r="J339" s="12"/>
      <c r="K339" s="12"/>
      <c r="L339" s="12"/>
      <c r="M339" s="12"/>
      <c r="N339" s="12"/>
      <c r="O339" s="36"/>
      <c r="P339" s="12"/>
      <c r="T339" s="120">
        <f t="shared" si="50"/>
        <v>0</v>
      </c>
      <c r="U339" s="120">
        <f t="shared" si="51"/>
        <v>0</v>
      </c>
      <c r="V339" s="120">
        <f t="shared" si="52"/>
        <v>0</v>
      </c>
      <c r="W339" s="120">
        <f t="shared" si="53"/>
        <v>0</v>
      </c>
      <c r="X339" s="120">
        <f t="shared" si="54"/>
        <v>0</v>
      </c>
      <c r="Y339" s="111">
        <f t="shared" si="55"/>
        <v>0</v>
      </c>
      <c r="Z339" s="111">
        <f t="shared" si="56"/>
        <v>0</v>
      </c>
      <c r="AA339" s="111">
        <f t="shared" si="57"/>
        <v>0</v>
      </c>
      <c r="AB339" s="111">
        <f t="shared" si="58"/>
        <v>0</v>
      </c>
      <c r="AC339" s="111">
        <f>IF(ISBLANK(B339),0,IF(ISNA(VLOOKUP(B339,'Form LTAHO General'!$B:$B,1,FALSE)),1,0))</f>
        <v>0</v>
      </c>
      <c r="AD339" s="111">
        <f>IF(ISBLANK(F339),0,IF(ISNA(VLOOKUP(F339,'Form LTAHO Dropdowns (Hidden)'!$E$1:$E$13,1,FALSE)),1,0))</f>
        <v>0</v>
      </c>
      <c r="AE339" s="111">
        <f>IF(ISBLANK(I339),0,IF(ISNA(VLOOKUP(I339,'Form LTAHO Dropdowns (Hidden)'!$F$1:$F$11,1,FALSE)),1,0))</f>
        <v>0</v>
      </c>
      <c r="AF339" s="111">
        <f>IF(ISBLANK(L339),0,IF(ISNA(VLOOKUP(L339,'Form LTAHO Dropdowns (Hidden)'!$G$1:$G$23,1,FALSE)),1,0))</f>
        <v>0</v>
      </c>
      <c r="AG339" s="111">
        <f>IF(ISBLANK(P339),0,IF(ISNA(VLOOKUP(P339,'Form LTAHO Dropdowns (Hidden)'!$L$1:$L$5,1,FALSE)),1,0))</f>
        <v>0</v>
      </c>
      <c r="AH339" s="111" t="str">
        <f t="shared" si="59"/>
        <v/>
      </c>
      <c r="AI339" s="111">
        <f>IF(ISBLANK(AH339),0,IF(ISNA(VLOOKUP(AH339,'Form LTAHO Investigation'!$R:$R,1,FALSE)),1,0))</f>
        <v>0</v>
      </c>
    </row>
    <row r="340" spans="2:35" x14ac:dyDescent="0.25">
      <c r="B340" s="12"/>
      <c r="C340" s="12"/>
      <c r="D340" s="32"/>
      <c r="E340" s="35"/>
      <c r="F340" s="12"/>
      <c r="G340" s="12"/>
      <c r="H340" s="12"/>
      <c r="I340" s="12"/>
      <c r="J340" s="12"/>
      <c r="K340" s="12"/>
      <c r="L340" s="12"/>
      <c r="M340" s="12"/>
      <c r="N340" s="12"/>
      <c r="O340" s="36"/>
      <c r="P340" s="12"/>
      <c r="T340" s="120">
        <f t="shared" si="50"/>
        <v>0</v>
      </c>
      <c r="U340" s="120">
        <f t="shared" si="51"/>
        <v>0</v>
      </c>
      <c r="V340" s="120">
        <f t="shared" si="52"/>
        <v>0</v>
      </c>
      <c r="W340" s="120">
        <f t="shared" si="53"/>
        <v>0</v>
      </c>
      <c r="X340" s="120">
        <f t="shared" si="54"/>
        <v>0</v>
      </c>
      <c r="Y340" s="111">
        <f t="shared" si="55"/>
        <v>0</v>
      </c>
      <c r="Z340" s="111">
        <f t="shared" si="56"/>
        <v>0</v>
      </c>
      <c r="AA340" s="111">
        <f t="shared" si="57"/>
        <v>0</v>
      </c>
      <c r="AB340" s="111">
        <f t="shared" si="58"/>
        <v>0</v>
      </c>
      <c r="AC340" s="111">
        <f>IF(ISBLANK(B340),0,IF(ISNA(VLOOKUP(B340,'Form LTAHO General'!$B:$B,1,FALSE)),1,0))</f>
        <v>0</v>
      </c>
      <c r="AD340" s="111">
        <f>IF(ISBLANK(F340),0,IF(ISNA(VLOOKUP(F340,'Form LTAHO Dropdowns (Hidden)'!$E$1:$E$13,1,FALSE)),1,0))</f>
        <v>0</v>
      </c>
      <c r="AE340" s="111">
        <f>IF(ISBLANK(I340),0,IF(ISNA(VLOOKUP(I340,'Form LTAHO Dropdowns (Hidden)'!$F$1:$F$11,1,FALSE)),1,0))</f>
        <v>0</v>
      </c>
      <c r="AF340" s="111">
        <f>IF(ISBLANK(L340),0,IF(ISNA(VLOOKUP(L340,'Form LTAHO Dropdowns (Hidden)'!$G$1:$G$23,1,FALSE)),1,0))</f>
        <v>0</v>
      </c>
      <c r="AG340" s="111">
        <f>IF(ISBLANK(P340),0,IF(ISNA(VLOOKUP(P340,'Form LTAHO Dropdowns (Hidden)'!$L$1:$L$5,1,FALSE)),1,0))</f>
        <v>0</v>
      </c>
      <c r="AH340" s="111" t="str">
        <f t="shared" si="59"/>
        <v/>
      </c>
      <c r="AI340" s="111">
        <f>IF(ISBLANK(AH340),0,IF(ISNA(VLOOKUP(AH340,'Form LTAHO Investigation'!$R:$R,1,FALSE)),1,0))</f>
        <v>0</v>
      </c>
    </row>
    <row r="341" spans="2:35" x14ac:dyDescent="0.25">
      <c r="B341" s="12"/>
      <c r="C341" s="12"/>
      <c r="D341" s="32"/>
      <c r="E341" s="35"/>
      <c r="F341" s="12"/>
      <c r="G341" s="12"/>
      <c r="H341" s="12"/>
      <c r="I341" s="12"/>
      <c r="J341" s="12"/>
      <c r="K341" s="12"/>
      <c r="L341" s="12"/>
      <c r="M341" s="12"/>
      <c r="N341" s="12"/>
      <c r="O341" s="36"/>
      <c r="P341" s="12"/>
      <c r="T341" s="120">
        <f t="shared" si="50"/>
        <v>0</v>
      </c>
      <c r="U341" s="120">
        <f t="shared" si="51"/>
        <v>0</v>
      </c>
      <c r="V341" s="120">
        <f t="shared" si="52"/>
        <v>0</v>
      </c>
      <c r="W341" s="120">
        <f t="shared" si="53"/>
        <v>0</v>
      </c>
      <c r="X341" s="120">
        <f t="shared" si="54"/>
        <v>0</v>
      </c>
      <c r="Y341" s="111">
        <f t="shared" si="55"/>
        <v>0</v>
      </c>
      <c r="Z341" s="111">
        <f t="shared" si="56"/>
        <v>0</v>
      </c>
      <c r="AA341" s="111">
        <f t="shared" si="57"/>
        <v>0</v>
      </c>
      <c r="AB341" s="111">
        <f t="shared" si="58"/>
        <v>0</v>
      </c>
      <c r="AC341" s="111">
        <f>IF(ISBLANK(B341),0,IF(ISNA(VLOOKUP(B341,'Form LTAHO General'!$B:$B,1,FALSE)),1,0))</f>
        <v>0</v>
      </c>
      <c r="AD341" s="111">
        <f>IF(ISBLANK(F341),0,IF(ISNA(VLOOKUP(F341,'Form LTAHO Dropdowns (Hidden)'!$E$1:$E$13,1,FALSE)),1,0))</f>
        <v>0</v>
      </c>
      <c r="AE341" s="111">
        <f>IF(ISBLANK(I341),0,IF(ISNA(VLOOKUP(I341,'Form LTAHO Dropdowns (Hidden)'!$F$1:$F$11,1,FALSE)),1,0))</f>
        <v>0</v>
      </c>
      <c r="AF341" s="111">
        <f>IF(ISBLANK(L341),0,IF(ISNA(VLOOKUP(L341,'Form LTAHO Dropdowns (Hidden)'!$G$1:$G$23,1,FALSE)),1,0))</f>
        <v>0</v>
      </c>
      <c r="AG341" s="111">
        <f>IF(ISBLANK(P341),0,IF(ISNA(VLOOKUP(P341,'Form LTAHO Dropdowns (Hidden)'!$L$1:$L$5,1,FALSE)),1,0))</f>
        <v>0</v>
      </c>
      <c r="AH341" s="111" t="str">
        <f t="shared" si="59"/>
        <v/>
      </c>
      <c r="AI341" s="111">
        <f>IF(ISBLANK(AH341),0,IF(ISNA(VLOOKUP(AH341,'Form LTAHO Investigation'!$R:$R,1,FALSE)),1,0))</f>
        <v>0</v>
      </c>
    </row>
    <row r="342" spans="2:35" x14ac:dyDescent="0.25">
      <c r="B342" s="12"/>
      <c r="C342" s="12"/>
      <c r="D342" s="32"/>
      <c r="E342" s="35"/>
      <c r="F342" s="12"/>
      <c r="G342" s="12"/>
      <c r="H342" s="12"/>
      <c r="I342" s="12"/>
      <c r="J342" s="12"/>
      <c r="K342" s="12"/>
      <c r="L342" s="12"/>
      <c r="M342" s="12"/>
      <c r="N342" s="12"/>
      <c r="O342" s="36"/>
      <c r="P342" s="12"/>
      <c r="T342" s="120">
        <f t="shared" si="50"/>
        <v>0</v>
      </c>
      <c r="U342" s="120">
        <f t="shared" si="51"/>
        <v>0</v>
      </c>
      <c r="V342" s="120">
        <f t="shared" si="52"/>
        <v>0</v>
      </c>
      <c r="W342" s="120">
        <f t="shared" si="53"/>
        <v>0</v>
      </c>
      <c r="X342" s="120">
        <f t="shared" si="54"/>
        <v>0</v>
      </c>
      <c r="Y342" s="111">
        <f t="shared" si="55"/>
        <v>0</v>
      </c>
      <c r="Z342" s="111">
        <f t="shared" si="56"/>
        <v>0</v>
      </c>
      <c r="AA342" s="111">
        <f t="shared" si="57"/>
        <v>0</v>
      </c>
      <c r="AB342" s="111">
        <f t="shared" si="58"/>
        <v>0</v>
      </c>
      <c r="AC342" s="111">
        <f>IF(ISBLANK(B342),0,IF(ISNA(VLOOKUP(B342,'Form LTAHO General'!$B:$B,1,FALSE)),1,0))</f>
        <v>0</v>
      </c>
      <c r="AD342" s="111">
        <f>IF(ISBLANK(F342),0,IF(ISNA(VLOOKUP(F342,'Form LTAHO Dropdowns (Hidden)'!$E$1:$E$13,1,FALSE)),1,0))</f>
        <v>0</v>
      </c>
      <c r="AE342" s="111">
        <f>IF(ISBLANK(I342),0,IF(ISNA(VLOOKUP(I342,'Form LTAHO Dropdowns (Hidden)'!$F$1:$F$11,1,FALSE)),1,0))</f>
        <v>0</v>
      </c>
      <c r="AF342" s="111">
        <f>IF(ISBLANK(L342),0,IF(ISNA(VLOOKUP(L342,'Form LTAHO Dropdowns (Hidden)'!$G$1:$G$23,1,FALSE)),1,0))</f>
        <v>0</v>
      </c>
      <c r="AG342" s="111">
        <f>IF(ISBLANK(P342),0,IF(ISNA(VLOOKUP(P342,'Form LTAHO Dropdowns (Hidden)'!$L$1:$L$5,1,FALSE)),1,0))</f>
        <v>0</v>
      </c>
      <c r="AH342" s="111" t="str">
        <f t="shared" si="59"/>
        <v/>
      </c>
      <c r="AI342" s="111">
        <f>IF(ISBLANK(AH342),0,IF(ISNA(VLOOKUP(AH342,'Form LTAHO Investigation'!$R:$R,1,FALSE)),1,0))</f>
        <v>0</v>
      </c>
    </row>
    <row r="343" spans="2:35" x14ac:dyDescent="0.25">
      <c r="B343" s="12"/>
      <c r="C343" s="12"/>
      <c r="D343" s="32"/>
      <c r="E343" s="35"/>
      <c r="F343" s="12"/>
      <c r="G343" s="12"/>
      <c r="H343" s="12"/>
      <c r="I343" s="12"/>
      <c r="J343" s="12"/>
      <c r="K343" s="12"/>
      <c r="L343" s="12"/>
      <c r="M343" s="12"/>
      <c r="N343" s="12"/>
      <c r="O343" s="36"/>
      <c r="P343" s="12"/>
      <c r="T343" s="120">
        <f t="shared" si="50"/>
        <v>0</v>
      </c>
      <c r="U343" s="120">
        <f t="shared" si="51"/>
        <v>0</v>
      </c>
      <c r="V343" s="120">
        <f t="shared" si="52"/>
        <v>0</v>
      </c>
      <c r="W343" s="120">
        <f t="shared" si="53"/>
        <v>0</v>
      </c>
      <c r="X343" s="120">
        <f t="shared" si="54"/>
        <v>0</v>
      </c>
      <c r="Y343" s="111">
        <f t="shared" si="55"/>
        <v>0</v>
      </c>
      <c r="Z343" s="111">
        <f t="shared" si="56"/>
        <v>0</v>
      </c>
      <c r="AA343" s="111">
        <f t="shared" si="57"/>
        <v>0</v>
      </c>
      <c r="AB343" s="111">
        <f t="shared" si="58"/>
        <v>0</v>
      </c>
      <c r="AC343" s="111">
        <f>IF(ISBLANK(B343),0,IF(ISNA(VLOOKUP(B343,'Form LTAHO General'!$B:$B,1,FALSE)),1,0))</f>
        <v>0</v>
      </c>
      <c r="AD343" s="111">
        <f>IF(ISBLANK(F343),0,IF(ISNA(VLOOKUP(F343,'Form LTAHO Dropdowns (Hidden)'!$E$1:$E$13,1,FALSE)),1,0))</f>
        <v>0</v>
      </c>
      <c r="AE343" s="111">
        <f>IF(ISBLANK(I343),0,IF(ISNA(VLOOKUP(I343,'Form LTAHO Dropdowns (Hidden)'!$F$1:$F$11,1,FALSE)),1,0))</f>
        <v>0</v>
      </c>
      <c r="AF343" s="111">
        <f>IF(ISBLANK(L343),0,IF(ISNA(VLOOKUP(L343,'Form LTAHO Dropdowns (Hidden)'!$G$1:$G$23,1,FALSE)),1,0))</f>
        <v>0</v>
      </c>
      <c r="AG343" s="111">
        <f>IF(ISBLANK(P343),0,IF(ISNA(VLOOKUP(P343,'Form LTAHO Dropdowns (Hidden)'!$L$1:$L$5,1,FALSE)),1,0))</f>
        <v>0</v>
      </c>
      <c r="AH343" s="111" t="str">
        <f t="shared" si="59"/>
        <v/>
      </c>
      <c r="AI343" s="111">
        <f>IF(ISBLANK(AH343),0,IF(ISNA(VLOOKUP(AH343,'Form LTAHO Investigation'!$R:$R,1,FALSE)),1,0))</f>
        <v>0</v>
      </c>
    </row>
    <row r="344" spans="2:35" x14ac:dyDescent="0.25">
      <c r="B344" s="12"/>
      <c r="C344" s="12"/>
      <c r="D344" s="32"/>
      <c r="E344" s="35"/>
      <c r="F344" s="12"/>
      <c r="G344" s="12"/>
      <c r="H344" s="12"/>
      <c r="I344" s="12"/>
      <c r="J344" s="12"/>
      <c r="K344" s="12"/>
      <c r="L344" s="12"/>
      <c r="M344" s="12"/>
      <c r="N344" s="12"/>
      <c r="O344" s="36"/>
      <c r="P344" s="12"/>
      <c r="T344" s="120">
        <f t="shared" si="50"/>
        <v>0</v>
      </c>
      <c r="U344" s="120">
        <f t="shared" si="51"/>
        <v>0</v>
      </c>
      <c r="V344" s="120">
        <f t="shared" si="52"/>
        <v>0</v>
      </c>
      <c r="W344" s="120">
        <f t="shared" si="53"/>
        <v>0</v>
      </c>
      <c r="X344" s="120">
        <f t="shared" si="54"/>
        <v>0</v>
      </c>
      <c r="Y344" s="111">
        <f t="shared" si="55"/>
        <v>0</v>
      </c>
      <c r="Z344" s="111">
        <f t="shared" si="56"/>
        <v>0</v>
      </c>
      <c r="AA344" s="111">
        <f t="shared" si="57"/>
        <v>0</v>
      </c>
      <c r="AB344" s="111">
        <f t="shared" si="58"/>
        <v>0</v>
      </c>
      <c r="AC344" s="111">
        <f>IF(ISBLANK(B344),0,IF(ISNA(VLOOKUP(B344,'Form LTAHO General'!$B:$B,1,FALSE)),1,0))</f>
        <v>0</v>
      </c>
      <c r="AD344" s="111">
        <f>IF(ISBLANK(F344),0,IF(ISNA(VLOOKUP(F344,'Form LTAHO Dropdowns (Hidden)'!$E$1:$E$13,1,FALSE)),1,0))</f>
        <v>0</v>
      </c>
      <c r="AE344" s="111">
        <f>IF(ISBLANK(I344),0,IF(ISNA(VLOOKUP(I344,'Form LTAHO Dropdowns (Hidden)'!$F$1:$F$11,1,FALSE)),1,0))</f>
        <v>0</v>
      </c>
      <c r="AF344" s="111">
        <f>IF(ISBLANK(L344),0,IF(ISNA(VLOOKUP(L344,'Form LTAHO Dropdowns (Hidden)'!$G$1:$G$23,1,FALSE)),1,0))</f>
        <v>0</v>
      </c>
      <c r="AG344" s="111">
        <f>IF(ISBLANK(P344),0,IF(ISNA(VLOOKUP(P344,'Form LTAHO Dropdowns (Hidden)'!$L$1:$L$5,1,FALSE)),1,0))</f>
        <v>0</v>
      </c>
      <c r="AH344" s="111" t="str">
        <f t="shared" si="59"/>
        <v/>
      </c>
      <c r="AI344" s="111">
        <f>IF(ISBLANK(AH344),0,IF(ISNA(VLOOKUP(AH344,'Form LTAHO Investigation'!$R:$R,1,FALSE)),1,0))</f>
        <v>0</v>
      </c>
    </row>
    <row r="345" spans="2:35" x14ac:dyDescent="0.25">
      <c r="B345" s="12"/>
      <c r="C345" s="12"/>
      <c r="D345" s="32"/>
      <c r="E345" s="35"/>
      <c r="F345" s="12"/>
      <c r="G345" s="12"/>
      <c r="H345" s="12"/>
      <c r="I345" s="12"/>
      <c r="J345" s="12"/>
      <c r="K345" s="12"/>
      <c r="L345" s="12"/>
      <c r="M345" s="12"/>
      <c r="N345" s="12"/>
      <c r="O345" s="36"/>
      <c r="P345" s="12"/>
      <c r="T345" s="120">
        <f t="shared" si="50"/>
        <v>0</v>
      </c>
      <c r="U345" s="120">
        <f t="shared" si="51"/>
        <v>0</v>
      </c>
      <c r="V345" s="120">
        <f t="shared" si="52"/>
        <v>0</v>
      </c>
      <c r="W345" s="120">
        <f t="shared" si="53"/>
        <v>0</v>
      </c>
      <c r="X345" s="120">
        <f t="shared" si="54"/>
        <v>0</v>
      </c>
      <c r="Y345" s="111">
        <f t="shared" si="55"/>
        <v>0</v>
      </c>
      <c r="Z345" s="111">
        <f t="shared" si="56"/>
        <v>0</v>
      </c>
      <c r="AA345" s="111">
        <f t="shared" si="57"/>
        <v>0</v>
      </c>
      <c r="AB345" s="111">
        <f t="shared" si="58"/>
        <v>0</v>
      </c>
      <c r="AC345" s="111">
        <f>IF(ISBLANK(B345),0,IF(ISNA(VLOOKUP(B345,'Form LTAHO General'!$B:$B,1,FALSE)),1,0))</f>
        <v>0</v>
      </c>
      <c r="AD345" s="111">
        <f>IF(ISBLANK(F345),0,IF(ISNA(VLOOKUP(F345,'Form LTAHO Dropdowns (Hidden)'!$E$1:$E$13,1,FALSE)),1,0))</f>
        <v>0</v>
      </c>
      <c r="AE345" s="111">
        <f>IF(ISBLANK(I345),0,IF(ISNA(VLOOKUP(I345,'Form LTAHO Dropdowns (Hidden)'!$F$1:$F$11,1,FALSE)),1,0))</f>
        <v>0</v>
      </c>
      <c r="AF345" s="111">
        <f>IF(ISBLANK(L345),0,IF(ISNA(VLOOKUP(L345,'Form LTAHO Dropdowns (Hidden)'!$G$1:$G$23,1,FALSE)),1,0))</f>
        <v>0</v>
      </c>
      <c r="AG345" s="111">
        <f>IF(ISBLANK(P345),0,IF(ISNA(VLOOKUP(P345,'Form LTAHO Dropdowns (Hidden)'!$L$1:$L$5,1,FALSE)),1,0))</f>
        <v>0</v>
      </c>
      <c r="AH345" s="111" t="str">
        <f t="shared" si="59"/>
        <v/>
      </c>
      <c r="AI345" s="111">
        <f>IF(ISBLANK(AH345),0,IF(ISNA(VLOOKUP(AH345,'Form LTAHO Investigation'!$R:$R,1,FALSE)),1,0))</f>
        <v>0</v>
      </c>
    </row>
    <row r="346" spans="2:35" x14ac:dyDescent="0.25">
      <c r="B346" s="12"/>
      <c r="C346" s="12"/>
      <c r="D346" s="32"/>
      <c r="E346" s="35"/>
      <c r="F346" s="12"/>
      <c r="G346" s="12"/>
      <c r="H346" s="12"/>
      <c r="I346" s="12"/>
      <c r="J346" s="12"/>
      <c r="K346" s="12"/>
      <c r="L346" s="12"/>
      <c r="M346" s="12"/>
      <c r="N346" s="12"/>
      <c r="O346" s="36"/>
      <c r="P346" s="12"/>
      <c r="T346" s="120">
        <f t="shared" si="50"/>
        <v>0</v>
      </c>
      <c r="U346" s="120">
        <f t="shared" si="51"/>
        <v>0</v>
      </c>
      <c r="V346" s="120">
        <f t="shared" si="52"/>
        <v>0</v>
      </c>
      <c r="W346" s="120">
        <f t="shared" si="53"/>
        <v>0</v>
      </c>
      <c r="X346" s="120">
        <f t="shared" si="54"/>
        <v>0</v>
      </c>
      <c r="Y346" s="111">
        <f t="shared" si="55"/>
        <v>0</v>
      </c>
      <c r="Z346" s="111">
        <f t="shared" si="56"/>
        <v>0</v>
      </c>
      <c r="AA346" s="111">
        <f t="shared" si="57"/>
        <v>0</v>
      </c>
      <c r="AB346" s="111">
        <f t="shared" si="58"/>
        <v>0</v>
      </c>
      <c r="AC346" s="111">
        <f>IF(ISBLANK(B346),0,IF(ISNA(VLOOKUP(B346,'Form LTAHO General'!$B:$B,1,FALSE)),1,0))</f>
        <v>0</v>
      </c>
      <c r="AD346" s="111">
        <f>IF(ISBLANK(F346),0,IF(ISNA(VLOOKUP(F346,'Form LTAHO Dropdowns (Hidden)'!$E$1:$E$13,1,FALSE)),1,0))</f>
        <v>0</v>
      </c>
      <c r="AE346" s="111">
        <f>IF(ISBLANK(I346),0,IF(ISNA(VLOOKUP(I346,'Form LTAHO Dropdowns (Hidden)'!$F$1:$F$11,1,FALSE)),1,0))</f>
        <v>0</v>
      </c>
      <c r="AF346" s="111">
        <f>IF(ISBLANK(L346),0,IF(ISNA(VLOOKUP(L346,'Form LTAHO Dropdowns (Hidden)'!$G$1:$G$23,1,FALSE)),1,0))</f>
        <v>0</v>
      </c>
      <c r="AG346" s="111">
        <f>IF(ISBLANK(P346),0,IF(ISNA(VLOOKUP(P346,'Form LTAHO Dropdowns (Hidden)'!$L$1:$L$5,1,FALSE)),1,0))</f>
        <v>0</v>
      </c>
      <c r="AH346" s="111" t="str">
        <f t="shared" si="59"/>
        <v/>
      </c>
      <c r="AI346" s="111">
        <f>IF(ISBLANK(AH346),0,IF(ISNA(VLOOKUP(AH346,'Form LTAHO Investigation'!$R:$R,1,FALSE)),1,0))</f>
        <v>0</v>
      </c>
    </row>
    <row r="347" spans="2:35" x14ac:dyDescent="0.25">
      <c r="B347" s="12"/>
      <c r="C347" s="12"/>
      <c r="D347" s="32"/>
      <c r="E347" s="35"/>
      <c r="F347" s="12"/>
      <c r="G347" s="12"/>
      <c r="H347" s="12"/>
      <c r="I347" s="12"/>
      <c r="J347" s="12"/>
      <c r="K347" s="12"/>
      <c r="L347" s="12"/>
      <c r="M347" s="12"/>
      <c r="N347" s="12"/>
      <c r="O347" s="36"/>
      <c r="P347" s="12"/>
      <c r="T347" s="120">
        <f t="shared" si="50"/>
        <v>0</v>
      </c>
      <c r="U347" s="120">
        <f t="shared" si="51"/>
        <v>0</v>
      </c>
      <c r="V347" s="120">
        <f t="shared" si="52"/>
        <v>0</v>
      </c>
      <c r="W347" s="120">
        <f t="shared" si="53"/>
        <v>0</v>
      </c>
      <c r="X347" s="120">
        <f t="shared" si="54"/>
        <v>0</v>
      </c>
      <c r="Y347" s="111">
        <f t="shared" si="55"/>
        <v>0</v>
      </c>
      <c r="Z347" s="111">
        <f t="shared" si="56"/>
        <v>0</v>
      </c>
      <c r="AA347" s="111">
        <f t="shared" si="57"/>
        <v>0</v>
      </c>
      <c r="AB347" s="111">
        <f t="shared" si="58"/>
        <v>0</v>
      </c>
      <c r="AC347" s="111">
        <f>IF(ISBLANK(B347),0,IF(ISNA(VLOOKUP(B347,'Form LTAHO General'!$B:$B,1,FALSE)),1,0))</f>
        <v>0</v>
      </c>
      <c r="AD347" s="111">
        <f>IF(ISBLANK(F347),0,IF(ISNA(VLOOKUP(F347,'Form LTAHO Dropdowns (Hidden)'!$E$1:$E$13,1,FALSE)),1,0))</f>
        <v>0</v>
      </c>
      <c r="AE347" s="111">
        <f>IF(ISBLANK(I347),0,IF(ISNA(VLOOKUP(I347,'Form LTAHO Dropdowns (Hidden)'!$F$1:$F$11,1,FALSE)),1,0))</f>
        <v>0</v>
      </c>
      <c r="AF347" s="111">
        <f>IF(ISBLANK(L347),0,IF(ISNA(VLOOKUP(L347,'Form LTAHO Dropdowns (Hidden)'!$G$1:$G$23,1,FALSE)),1,0))</f>
        <v>0</v>
      </c>
      <c r="AG347" s="111">
        <f>IF(ISBLANK(P347),0,IF(ISNA(VLOOKUP(P347,'Form LTAHO Dropdowns (Hidden)'!$L$1:$L$5,1,FALSE)),1,0))</f>
        <v>0</v>
      </c>
      <c r="AH347" s="111" t="str">
        <f t="shared" si="59"/>
        <v/>
      </c>
      <c r="AI347" s="111">
        <f>IF(ISBLANK(AH347),0,IF(ISNA(VLOOKUP(AH347,'Form LTAHO Investigation'!$R:$R,1,FALSE)),1,0))</f>
        <v>0</v>
      </c>
    </row>
    <row r="348" spans="2:35" x14ac:dyDescent="0.25">
      <c r="B348" s="12"/>
      <c r="C348" s="12"/>
      <c r="D348" s="32"/>
      <c r="E348" s="35"/>
      <c r="F348" s="12"/>
      <c r="G348" s="12"/>
      <c r="H348" s="12"/>
      <c r="I348" s="12"/>
      <c r="J348" s="12"/>
      <c r="K348" s="12"/>
      <c r="L348" s="12"/>
      <c r="M348" s="12"/>
      <c r="N348" s="12"/>
      <c r="O348" s="36"/>
      <c r="P348" s="12"/>
      <c r="T348" s="120">
        <f t="shared" si="50"/>
        <v>0</v>
      </c>
      <c r="U348" s="120">
        <f t="shared" si="51"/>
        <v>0</v>
      </c>
      <c r="V348" s="120">
        <f t="shared" si="52"/>
        <v>0</v>
      </c>
      <c r="W348" s="120">
        <f t="shared" si="53"/>
        <v>0</v>
      </c>
      <c r="X348" s="120">
        <f t="shared" si="54"/>
        <v>0</v>
      </c>
      <c r="Y348" s="111">
        <f t="shared" si="55"/>
        <v>0</v>
      </c>
      <c r="Z348" s="111">
        <f t="shared" si="56"/>
        <v>0</v>
      </c>
      <c r="AA348" s="111">
        <f t="shared" si="57"/>
        <v>0</v>
      </c>
      <c r="AB348" s="111">
        <f t="shared" si="58"/>
        <v>0</v>
      </c>
      <c r="AC348" s="111">
        <f>IF(ISBLANK(B348),0,IF(ISNA(VLOOKUP(B348,'Form LTAHO General'!$B:$B,1,FALSE)),1,0))</f>
        <v>0</v>
      </c>
      <c r="AD348" s="111">
        <f>IF(ISBLANK(F348),0,IF(ISNA(VLOOKUP(F348,'Form LTAHO Dropdowns (Hidden)'!$E$1:$E$13,1,FALSE)),1,0))</f>
        <v>0</v>
      </c>
      <c r="AE348" s="111">
        <f>IF(ISBLANK(I348),0,IF(ISNA(VLOOKUP(I348,'Form LTAHO Dropdowns (Hidden)'!$F$1:$F$11,1,FALSE)),1,0))</f>
        <v>0</v>
      </c>
      <c r="AF348" s="111">
        <f>IF(ISBLANK(L348),0,IF(ISNA(VLOOKUP(L348,'Form LTAHO Dropdowns (Hidden)'!$G$1:$G$23,1,FALSE)),1,0))</f>
        <v>0</v>
      </c>
      <c r="AG348" s="111">
        <f>IF(ISBLANK(P348),0,IF(ISNA(VLOOKUP(P348,'Form LTAHO Dropdowns (Hidden)'!$L$1:$L$5,1,FALSE)),1,0))</f>
        <v>0</v>
      </c>
      <c r="AH348" s="111" t="str">
        <f t="shared" si="59"/>
        <v/>
      </c>
      <c r="AI348" s="111">
        <f>IF(ISBLANK(AH348),0,IF(ISNA(VLOOKUP(AH348,'Form LTAHO Investigation'!$R:$R,1,FALSE)),1,0))</f>
        <v>0</v>
      </c>
    </row>
    <row r="349" spans="2:35" x14ac:dyDescent="0.25">
      <c r="B349" s="12"/>
      <c r="C349" s="12"/>
      <c r="D349" s="32"/>
      <c r="E349" s="35"/>
      <c r="F349" s="12"/>
      <c r="G349" s="12"/>
      <c r="H349" s="12"/>
      <c r="I349" s="12"/>
      <c r="J349" s="12"/>
      <c r="K349" s="12"/>
      <c r="L349" s="12"/>
      <c r="M349" s="12"/>
      <c r="N349" s="12"/>
      <c r="O349" s="36"/>
      <c r="P349" s="12"/>
      <c r="T349" s="120">
        <f t="shared" si="50"/>
        <v>0</v>
      </c>
      <c r="U349" s="120">
        <f t="shared" si="51"/>
        <v>0</v>
      </c>
      <c r="V349" s="120">
        <f t="shared" si="52"/>
        <v>0</v>
      </c>
      <c r="W349" s="120">
        <f t="shared" si="53"/>
        <v>0</v>
      </c>
      <c r="X349" s="120">
        <f t="shared" si="54"/>
        <v>0</v>
      </c>
      <c r="Y349" s="111">
        <f t="shared" si="55"/>
        <v>0</v>
      </c>
      <c r="Z349" s="111">
        <f t="shared" si="56"/>
        <v>0</v>
      </c>
      <c r="AA349" s="111">
        <f t="shared" si="57"/>
        <v>0</v>
      </c>
      <c r="AB349" s="111">
        <f t="shared" si="58"/>
        <v>0</v>
      </c>
      <c r="AC349" s="111">
        <f>IF(ISBLANK(B349),0,IF(ISNA(VLOOKUP(B349,'Form LTAHO General'!$B:$B,1,FALSE)),1,0))</f>
        <v>0</v>
      </c>
      <c r="AD349" s="111">
        <f>IF(ISBLANK(F349),0,IF(ISNA(VLOOKUP(F349,'Form LTAHO Dropdowns (Hidden)'!$E$1:$E$13,1,FALSE)),1,0))</f>
        <v>0</v>
      </c>
      <c r="AE349" s="111">
        <f>IF(ISBLANK(I349),0,IF(ISNA(VLOOKUP(I349,'Form LTAHO Dropdowns (Hidden)'!$F$1:$F$11,1,FALSE)),1,0))</f>
        <v>0</v>
      </c>
      <c r="AF349" s="111">
        <f>IF(ISBLANK(L349),0,IF(ISNA(VLOOKUP(L349,'Form LTAHO Dropdowns (Hidden)'!$G$1:$G$23,1,FALSE)),1,0))</f>
        <v>0</v>
      </c>
      <c r="AG349" s="111">
        <f>IF(ISBLANK(P349),0,IF(ISNA(VLOOKUP(P349,'Form LTAHO Dropdowns (Hidden)'!$L$1:$L$5,1,FALSE)),1,0))</f>
        <v>0</v>
      </c>
      <c r="AH349" s="111" t="str">
        <f t="shared" si="59"/>
        <v/>
      </c>
      <c r="AI349" s="111">
        <f>IF(ISBLANK(AH349),0,IF(ISNA(VLOOKUP(AH349,'Form LTAHO Investigation'!$R:$R,1,FALSE)),1,0))</f>
        <v>0</v>
      </c>
    </row>
    <row r="350" spans="2:35" x14ac:dyDescent="0.25">
      <c r="B350" s="12"/>
      <c r="C350" s="12"/>
      <c r="D350" s="32"/>
      <c r="E350" s="35"/>
      <c r="F350" s="12"/>
      <c r="G350" s="12"/>
      <c r="H350" s="12"/>
      <c r="I350" s="12"/>
      <c r="J350" s="12"/>
      <c r="K350" s="12"/>
      <c r="L350" s="12"/>
      <c r="M350" s="12"/>
      <c r="N350" s="12"/>
      <c r="O350" s="36"/>
      <c r="P350" s="12"/>
      <c r="T350" s="120">
        <f t="shared" si="50"/>
        <v>0</v>
      </c>
      <c r="U350" s="120">
        <f t="shared" si="51"/>
        <v>0</v>
      </c>
      <c r="V350" s="120">
        <f t="shared" si="52"/>
        <v>0</v>
      </c>
      <c r="W350" s="120">
        <f t="shared" si="53"/>
        <v>0</v>
      </c>
      <c r="X350" s="120">
        <f t="shared" si="54"/>
        <v>0</v>
      </c>
      <c r="Y350" s="111">
        <f t="shared" si="55"/>
        <v>0</v>
      </c>
      <c r="Z350" s="111">
        <f t="shared" si="56"/>
        <v>0</v>
      </c>
      <c r="AA350" s="111">
        <f t="shared" si="57"/>
        <v>0</v>
      </c>
      <c r="AB350" s="111">
        <f t="shared" si="58"/>
        <v>0</v>
      </c>
      <c r="AC350" s="111">
        <f>IF(ISBLANK(B350),0,IF(ISNA(VLOOKUP(B350,'Form LTAHO General'!$B:$B,1,FALSE)),1,0))</f>
        <v>0</v>
      </c>
      <c r="AD350" s="111">
        <f>IF(ISBLANK(F350),0,IF(ISNA(VLOOKUP(F350,'Form LTAHO Dropdowns (Hidden)'!$E$1:$E$13,1,FALSE)),1,0))</f>
        <v>0</v>
      </c>
      <c r="AE350" s="111">
        <f>IF(ISBLANK(I350),0,IF(ISNA(VLOOKUP(I350,'Form LTAHO Dropdowns (Hidden)'!$F$1:$F$11,1,FALSE)),1,0))</f>
        <v>0</v>
      </c>
      <c r="AF350" s="111">
        <f>IF(ISBLANK(L350),0,IF(ISNA(VLOOKUP(L350,'Form LTAHO Dropdowns (Hidden)'!$G$1:$G$23,1,FALSE)),1,0))</f>
        <v>0</v>
      </c>
      <c r="AG350" s="111">
        <f>IF(ISBLANK(P350),0,IF(ISNA(VLOOKUP(P350,'Form LTAHO Dropdowns (Hidden)'!$L$1:$L$5,1,FALSE)),1,0))</f>
        <v>0</v>
      </c>
      <c r="AH350" s="111" t="str">
        <f t="shared" si="59"/>
        <v/>
      </c>
      <c r="AI350" s="111">
        <f>IF(ISBLANK(AH350),0,IF(ISNA(VLOOKUP(AH350,'Form LTAHO Investigation'!$R:$R,1,FALSE)),1,0))</f>
        <v>0</v>
      </c>
    </row>
    <row r="351" spans="2:35" x14ac:dyDescent="0.25">
      <c r="B351" s="12"/>
      <c r="C351" s="12"/>
      <c r="D351" s="32"/>
      <c r="E351" s="35"/>
      <c r="F351" s="12"/>
      <c r="G351" s="12"/>
      <c r="H351" s="12"/>
      <c r="I351" s="12"/>
      <c r="J351" s="12"/>
      <c r="K351" s="12"/>
      <c r="L351" s="12"/>
      <c r="M351" s="12"/>
      <c r="N351" s="12"/>
      <c r="O351" s="36"/>
      <c r="P351" s="12"/>
      <c r="T351" s="120">
        <f t="shared" si="50"/>
        <v>0</v>
      </c>
      <c r="U351" s="120">
        <f t="shared" si="51"/>
        <v>0</v>
      </c>
      <c r="V351" s="120">
        <f t="shared" si="52"/>
        <v>0</v>
      </c>
      <c r="W351" s="120">
        <f t="shared" si="53"/>
        <v>0</v>
      </c>
      <c r="X351" s="120">
        <f t="shared" si="54"/>
        <v>0</v>
      </c>
      <c r="Y351" s="111">
        <f t="shared" si="55"/>
        <v>0</v>
      </c>
      <c r="Z351" s="111">
        <f t="shared" si="56"/>
        <v>0</v>
      </c>
      <c r="AA351" s="111">
        <f t="shared" si="57"/>
        <v>0</v>
      </c>
      <c r="AB351" s="111">
        <f t="shared" si="58"/>
        <v>0</v>
      </c>
      <c r="AC351" s="111">
        <f>IF(ISBLANK(B351),0,IF(ISNA(VLOOKUP(B351,'Form LTAHO General'!$B:$B,1,FALSE)),1,0))</f>
        <v>0</v>
      </c>
      <c r="AD351" s="111">
        <f>IF(ISBLANK(F351),0,IF(ISNA(VLOOKUP(F351,'Form LTAHO Dropdowns (Hidden)'!$E$1:$E$13,1,FALSE)),1,0))</f>
        <v>0</v>
      </c>
      <c r="AE351" s="111">
        <f>IF(ISBLANK(I351),0,IF(ISNA(VLOOKUP(I351,'Form LTAHO Dropdowns (Hidden)'!$F$1:$F$11,1,FALSE)),1,0))</f>
        <v>0</v>
      </c>
      <c r="AF351" s="111">
        <f>IF(ISBLANK(L351),0,IF(ISNA(VLOOKUP(L351,'Form LTAHO Dropdowns (Hidden)'!$G$1:$G$23,1,FALSE)),1,0))</f>
        <v>0</v>
      </c>
      <c r="AG351" s="111">
        <f>IF(ISBLANK(P351),0,IF(ISNA(VLOOKUP(P351,'Form LTAHO Dropdowns (Hidden)'!$L$1:$L$5,1,FALSE)),1,0))</f>
        <v>0</v>
      </c>
      <c r="AH351" s="111" t="str">
        <f t="shared" si="59"/>
        <v/>
      </c>
      <c r="AI351" s="111">
        <f>IF(ISBLANK(AH351),0,IF(ISNA(VLOOKUP(AH351,'Form LTAHO Investigation'!$R:$R,1,FALSE)),1,0))</f>
        <v>0</v>
      </c>
    </row>
    <row r="352" spans="2:35" x14ac:dyDescent="0.25">
      <c r="B352" s="12"/>
      <c r="C352" s="12"/>
      <c r="D352" s="32"/>
      <c r="E352" s="35"/>
      <c r="F352" s="12"/>
      <c r="G352" s="12"/>
      <c r="H352" s="12"/>
      <c r="I352" s="12"/>
      <c r="J352" s="12"/>
      <c r="K352" s="12"/>
      <c r="L352" s="12"/>
      <c r="M352" s="12"/>
      <c r="N352" s="12"/>
      <c r="O352" s="36"/>
      <c r="P352" s="12"/>
      <c r="T352" s="120">
        <f t="shared" si="50"/>
        <v>0</v>
      </c>
      <c r="U352" s="120">
        <f t="shared" si="51"/>
        <v>0</v>
      </c>
      <c r="V352" s="120">
        <f t="shared" si="52"/>
        <v>0</v>
      </c>
      <c r="W352" s="120">
        <f t="shared" si="53"/>
        <v>0</v>
      </c>
      <c r="X352" s="120">
        <f t="shared" si="54"/>
        <v>0</v>
      </c>
      <c r="Y352" s="111">
        <f t="shared" si="55"/>
        <v>0</v>
      </c>
      <c r="Z352" s="111">
        <f t="shared" si="56"/>
        <v>0</v>
      </c>
      <c r="AA352" s="111">
        <f t="shared" si="57"/>
        <v>0</v>
      </c>
      <c r="AB352" s="111">
        <f t="shared" si="58"/>
        <v>0</v>
      </c>
      <c r="AC352" s="111">
        <f>IF(ISBLANK(B352),0,IF(ISNA(VLOOKUP(B352,'Form LTAHO General'!$B:$B,1,FALSE)),1,0))</f>
        <v>0</v>
      </c>
      <c r="AD352" s="111">
        <f>IF(ISBLANK(F352),0,IF(ISNA(VLOOKUP(F352,'Form LTAHO Dropdowns (Hidden)'!$E$1:$E$13,1,FALSE)),1,0))</f>
        <v>0</v>
      </c>
      <c r="AE352" s="111">
        <f>IF(ISBLANK(I352),0,IF(ISNA(VLOOKUP(I352,'Form LTAHO Dropdowns (Hidden)'!$F$1:$F$11,1,FALSE)),1,0))</f>
        <v>0</v>
      </c>
      <c r="AF352" s="111">
        <f>IF(ISBLANK(L352),0,IF(ISNA(VLOOKUP(L352,'Form LTAHO Dropdowns (Hidden)'!$G$1:$G$23,1,FALSE)),1,0))</f>
        <v>0</v>
      </c>
      <c r="AG352" s="111">
        <f>IF(ISBLANK(P352),0,IF(ISNA(VLOOKUP(P352,'Form LTAHO Dropdowns (Hidden)'!$L$1:$L$5,1,FALSE)),1,0))</f>
        <v>0</v>
      </c>
      <c r="AH352" s="111" t="str">
        <f t="shared" si="59"/>
        <v/>
      </c>
      <c r="AI352" s="111">
        <f>IF(ISBLANK(AH352),0,IF(ISNA(VLOOKUP(AH352,'Form LTAHO Investigation'!$R:$R,1,FALSE)),1,0))</f>
        <v>0</v>
      </c>
    </row>
    <row r="353" spans="2:35" x14ac:dyDescent="0.25">
      <c r="B353" s="12"/>
      <c r="C353" s="12"/>
      <c r="D353" s="32"/>
      <c r="E353" s="35"/>
      <c r="F353" s="12"/>
      <c r="G353" s="12"/>
      <c r="H353" s="12"/>
      <c r="I353" s="12"/>
      <c r="J353" s="12"/>
      <c r="K353" s="12"/>
      <c r="L353" s="12"/>
      <c r="M353" s="12"/>
      <c r="N353" s="12"/>
      <c r="O353" s="36"/>
      <c r="P353" s="12"/>
      <c r="T353" s="120">
        <f t="shared" si="50"/>
        <v>0</v>
      </c>
      <c r="U353" s="120">
        <f t="shared" si="51"/>
        <v>0</v>
      </c>
      <c r="V353" s="120">
        <f t="shared" si="52"/>
        <v>0</v>
      </c>
      <c r="W353" s="120">
        <f t="shared" si="53"/>
        <v>0</v>
      </c>
      <c r="X353" s="120">
        <f t="shared" si="54"/>
        <v>0</v>
      </c>
      <c r="Y353" s="111">
        <f t="shared" si="55"/>
        <v>0</v>
      </c>
      <c r="Z353" s="111">
        <f t="shared" si="56"/>
        <v>0</v>
      </c>
      <c r="AA353" s="111">
        <f t="shared" si="57"/>
        <v>0</v>
      </c>
      <c r="AB353" s="111">
        <f t="shared" si="58"/>
        <v>0</v>
      </c>
      <c r="AC353" s="111">
        <f>IF(ISBLANK(B353),0,IF(ISNA(VLOOKUP(B353,'Form LTAHO General'!$B:$B,1,FALSE)),1,0))</f>
        <v>0</v>
      </c>
      <c r="AD353" s="111">
        <f>IF(ISBLANK(F353),0,IF(ISNA(VLOOKUP(F353,'Form LTAHO Dropdowns (Hidden)'!$E$1:$E$13,1,FALSE)),1,0))</f>
        <v>0</v>
      </c>
      <c r="AE353" s="111">
        <f>IF(ISBLANK(I353),0,IF(ISNA(VLOOKUP(I353,'Form LTAHO Dropdowns (Hidden)'!$F$1:$F$11,1,FALSE)),1,0))</f>
        <v>0</v>
      </c>
      <c r="AF353" s="111">
        <f>IF(ISBLANK(L353),0,IF(ISNA(VLOOKUP(L353,'Form LTAHO Dropdowns (Hidden)'!$G$1:$G$23,1,FALSE)),1,0))</f>
        <v>0</v>
      </c>
      <c r="AG353" s="111">
        <f>IF(ISBLANK(P353),0,IF(ISNA(VLOOKUP(P353,'Form LTAHO Dropdowns (Hidden)'!$L$1:$L$5,1,FALSE)),1,0))</f>
        <v>0</v>
      </c>
      <c r="AH353" s="111" t="str">
        <f t="shared" si="59"/>
        <v/>
      </c>
      <c r="AI353" s="111">
        <f>IF(ISBLANK(AH353),0,IF(ISNA(VLOOKUP(AH353,'Form LTAHO Investigation'!$R:$R,1,FALSE)),1,0))</f>
        <v>0</v>
      </c>
    </row>
    <row r="354" spans="2:35" x14ac:dyDescent="0.25">
      <c r="B354" s="12"/>
      <c r="C354" s="12"/>
      <c r="D354" s="32"/>
      <c r="E354" s="35"/>
      <c r="F354" s="12"/>
      <c r="G354" s="12"/>
      <c r="H354" s="12"/>
      <c r="I354" s="12"/>
      <c r="J354" s="12"/>
      <c r="K354" s="12"/>
      <c r="L354" s="12"/>
      <c r="M354" s="12"/>
      <c r="N354" s="12"/>
      <c r="O354" s="36"/>
      <c r="P354" s="12"/>
      <c r="T354" s="120">
        <f t="shared" si="50"/>
        <v>0</v>
      </c>
      <c r="U354" s="120">
        <f t="shared" si="51"/>
        <v>0</v>
      </c>
      <c r="V354" s="120">
        <f t="shared" si="52"/>
        <v>0</v>
      </c>
      <c r="W354" s="120">
        <f t="shared" si="53"/>
        <v>0</v>
      </c>
      <c r="X354" s="120">
        <f t="shared" si="54"/>
        <v>0</v>
      </c>
      <c r="Y354" s="111">
        <f t="shared" si="55"/>
        <v>0</v>
      </c>
      <c r="Z354" s="111">
        <f t="shared" si="56"/>
        <v>0</v>
      </c>
      <c r="AA354" s="111">
        <f t="shared" si="57"/>
        <v>0</v>
      </c>
      <c r="AB354" s="111">
        <f t="shared" si="58"/>
        <v>0</v>
      </c>
      <c r="AC354" s="111">
        <f>IF(ISBLANK(B354),0,IF(ISNA(VLOOKUP(B354,'Form LTAHO General'!$B:$B,1,FALSE)),1,0))</f>
        <v>0</v>
      </c>
      <c r="AD354" s="111">
        <f>IF(ISBLANK(F354),0,IF(ISNA(VLOOKUP(F354,'Form LTAHO Dropdowns (Hidden)'!$E$1:$E$13,1,FALSE)),1,0))</f>
        <v>0</v>
      </c>
      <c r="AE354" s="111">
        <f>IF(ISBLANK(I354),0,IF(ISNA(VLOOKUP(I354,'Form LTAHO Dropdowns (Hidden)'!$F$1:$F$11,1,FALSE)),1,0))</f>
        <v>0</v>
      </c>
      <c r="AF354" s="111">
        <f>IF(ISBLANK(L354),0,IF(ISNA(VLOOKUP(L354,'Form LTAHO Dropdowns (Hidden)'!$G$1:$G$23,1,FALSE)),1,0))</f>
        <v>0</v>
      </c>
      <c r="AG354" s="111">
        <f>IF(ISBLANK(P354),0,IF(ISNA(VLOOKUP(P354,'Form LTAHO Dropdowns (Hidden)'!$L$1:$L$5,1,FALSE)),1,0))</f>
        <v>0</v>
      </c>
      <c r="AH354" s="111" t="str">
        <f t="shared" si="59"/>
        <v/>
      </c>
      <c r="AI354" s="111">
        <f>IF(ISBLANK(AH354),0,IF(ISNA(VLOOKUP(AH354,'Form LTAHO Investigation'!$R:$R,1,FALSE)),1,0))</f>
        <v>0</v>
      </c>
    </row>
    <row r="355" spans="2:35" x14ac:dyDescent="0.25">
      <c r="B355" s="12"/>
      <c r="C355" s="12"/>
      <c r="D355" s="32"/>
      <c r="E355" s="35"/>
      <c r="F355" s="12"/>
      <c r="G355" s="12"/>
      <c r="H355" s="12"/>
      <c r="I355" s="12"/>
      <c r="J355" s="12"/>
      <c r="K355" s="12"/>
      <c r="L355" s="12"/>
      <c r="M355" s="12"/>
      <c r="N355" s="12"/>
      <c r="O355" s="36"/>
      <c r="P355" s="12"/>
      <c r="T355" s="120">
        <f t="shared" si="50"/>
        <v>0</v>
      </c>
      <c r="U355" s="120">
        <f t="shared" si="51"/>
        <v>0</v>
      </c>
      <c r="V355" s="120">
        <f t="shared" si="52"/>
        <v>0</v>
      </c>
      <c r="W355" s="120">
        <f t="shared" si="53"/>
        <v>0</v>
      </c>
      <c r="X355" s="120">
        <f t="shared" si="54"/>
        <v>0</v>
      </c>
      <c r="Y355" s="111">
        <f t="shared" si="55"/>
        <v>0</v>
      </c>
      <c r="Z355" s="111">
        <f t="shared" si="56"/>
        <v>0</v>
      </c>
      <c r="AA355" s="111">
        <f t="shared" si="57"/>
        <v>0</v>
      </c>
      <c r="AB355" s="111">
        <f t="shared" si="58"/>
        <v>0</v>
      </c>
      <c r="AC355" s="111">
        <f>IF(ISBLANK(B355),0,IF(ISNA(VLOOKUP(B355,'Form LTAHO General'!$B:$B,1,FALSE)),1,0))</f>
        <v>0</v>
      </c>
      <c r="AD355" s="111">
        <f>IF(ISBLANK(F355),0,IF(ISNA(VLOOKUP(F355,'Form LTAHO Dropdowns (Hidden)'!$E$1:$E$13,1,FALSE)),1,0))</f>
        <v>0</v>
      </c>
      <c r="AE355" s="111">
        <f>IF(ISBLANK(I355),0,IF(ISNA(VLOOKUP(I355,'Form LTAHO Dropdowns (Hidden)'!$F$1:$F$11,1,FALSE)),1,0))</f>
        <v>0</v>
      </c>
      <c r="AF355" s="111">
        <f>IF(ISBLANK(L355),0,IF(ISNA(VLOOKUP(L355,'Form LTAHO Dropdowns (Hidden)'!$G$1:$G$23,1,FALSE)),1,0))</f>
        <v>0</v>
      </c>
      <c r="AG355" s="111">
        <f>IF(ISBLANK(P355),0,IF(ISNA(VLOOKUP(P355,'Form LTAHO Dropdowns (Hidden)'!$L$1:$L$5,1,FALSE)),1,0))</f>
        <v>0</v>
      </c>
      <c r="AH355" s="111" t="str">
        <f t="shared" si="59"/>
        <v/>
      </c>
      <c r="AI355" s="111">
        <f>IF(ISBLANK(AH355),0,IF(ISNA(VLOOKUP(AH355,'Form LTAHO Investigation'!$R:$R,1,FALSE)),1,0))</f>
        <v>0</v>
      </c>
    </row>
    <row r="356" spans="2:35" x14ac:dyDescent="0.25">
      <c r="B356" s="12"/>
      <c r="C356" s="12"/>
      <c r="D356" s="32"/>
      <c r="E356" s="35"/>
      <c r="F356" s="12"/>
      <c r="G356" s="12"/>
      <c r="H356" s="12"/>
      <c r="I356" s="12"/>
      <c r="J356" s="12"/>
      <c r="K356" s="12"/>
      <c r="L356" s="12"/>
      <c r="M356" s="12"/>
      <c r="N356" s="12"/>
      <c r="O356" s="36"/>
      <c r="P356" s="12"/>
      <c r="T356" s="120">
        <f t="shared" si="50"/>
        <v>0</v>
      </c>
      <c r="U356" s="120">
        <f t="shared" si="51"/>
        <v>0</v>
      </c>
      <c r="V356" s="120">
        <f t="shared" si="52"/>
        <v>0</v>
      </c>
      <c r="W356" s="120">
        <f t="shared" si="53"/>
        <v>0</v>
      </c>
      <c r="X356" s="120">
        <f t="shared" si="54"/>
        <v>0</v>
      </c>
      <c r="Y356" s="111">
        <f t="shared" si="55"/>
        <v>0</v>
      </c>
      <c r="Z356" s="111">
        <f t="shared" si="56"/>
        <v>0</v>
      </c>
      <c r="AA356" s="111">
        <f t="shared" si="57"/>
        <v>0</v>
      </c>
      <c r="AB356" s="111">
        <f t="shared" si="58"/>
        <v>0</v>
      </c>
      <c r="AC356" s="111">
        <f>IF(ISBLANK(B356),0,IF(ISNA(VLOOKUP(B356,'Form LTAHO General'!$B:$B,1,FALSE)),1,0))</f>
        <v>0</v>
      </c>
      <c r="AD356" s="111">
        <f>IF(ISBLANK(F356),0,IF(ISNA(VLOOKUP(F356,'Form LTAHO Dropdowns (Hidden)'!$E$1:$E$13,1,FALSE)),1,0))</f>
        <v>0</v>
      </c>
      <c r="AE356" s="111">
        <f>IF(ISBLANK(I356),0,IF(ISNA(VLOOKUP(I356,'Form LTAHO Dropdowns (Hidden)'!$F$1:$F$11,1,FALSE)),1,0))</f>
        <v>0</v>
      </c>
      <c r="AF356" s="111">
        <f>IF(ISBLANK(L356),0,IF(ISNA(VLOOKUP(L356,'Form LTAHO Dropdowns (Hidden)'!$G$1:$G$23,1,FALSE)),1,0))</f>
        <v>0</v>
      </c>
      <c r="AG356" s="111">
        <f>IF(ISBLANK(P356),0,IF(ISNA(VLOOKUP(P356,'Form LTAHO Dropdowns (Hidden)'!$L$1:$L$5,1,FALSE)),1,0))</f>
        <v>0</v>
      </c>
      <c r="AH356" s="111" t="str">
        <f t="shared" si="59"/>
        <v/>
      </c>
      <c r="AI356" s="111">
        <f>IF(ISBLANK(AH356),0,IF(ISNA(VLOOKUP(AH356,'Form LTAHO Investigation'!$R:$R,1,FALSE)),1,0))</f>
        <v>0</v>
      </c>
    </row>
    <row r="357" spans="2:35" x14ac:dyDescent="0.25">
      <c r="B357" s="12"/>
      <c r="C357" s="12"/>
      <c r="D357" s="32"/>
      <c r="E357" s="35"/>
      <c r="F357" s="12"/>
      <c r="G357" s="12"/>
      <c r="H357" s="12"/>
      <c r="I357" s="12"/>
      <c r="J357" s="12"/>
      <c r="K357" s="12"/>
      <c r="L357" s="12"/>
      <c r="M357" s="12"/>
      <c r="N357" s="12"/>
      <c r="O357" s="36"/>
      <c r="P357" s="12"/>
      <c r="T357" s="120">
        <f t="shared" si="50"/>
        <v>0</v>
      </c>
      <c r="U357" s="120">
        <f t="shared" si="51"/>
        <v>0</v>
      </c>
      <c r="V357" s="120">
        <f t="shared" si="52"/>
        <v>0</v>
      </c>
      <c r="W357" s="120">
        <f t="shared" si="53"/>
        <v>0</v>
      </c>
      <c r="X357" s="120">
        <f t="shared" si="54"/>
        <v>0</v>
      </c>
      <c r="Y357" s="111">
        <f t="shared" si="55"/>
        <v>0</v>
      </c>
      <c r="Z357" s="111">
        <f t="shared" si="56"/>
        <v>0</v>
      </c>
      <c r="AA357" s="111">
        <f t="shared" si="57"/>
        <v>0</v>
      </c>
      <c r="AB357" s="111">
        <f t="shared" si="58"/>
        <v>0</v>
      </c>
      <c r="AC357" s="111">
        <f>IF(ISBLANK(B357),0,IF(ISNA(VLOOKUP(B357,'Form LTAHO General'!$B:$B,1,FALSE)),1,0))</f>
        <v>0</v>
      </c>
      <c r="AD357" s="111">
        <f>IF(ISBLANK(F357),0,IF(ISNA(VLOOKUP(F357,'Form LTAHO Dropdowns (Hidden)'!$E$1:$E$13,1,FALSE)),1,0))</f>
        <v>0</v>
      </c>
      <c r="AE357" s="111">
        <f>IF(ISBLANK(I357),0,IF(ISNA(VLOOKUP(I357,'Form LTAHO Dropdowns (Hidden)'!$F$1:$F$11,1,FALSE)),1,0))</f>
        <v>0</v>
      </c>
      <c r="AF357" s="111">
        <f>IF(ISBLANK(L357),0,IF(ISNA(VLOOKUP(L357,'Form LTAHO Dropdowns (Hidden)'!$G$1:$G$23,1,FALSE)),1,0))</f>
        <v>0</v>
      </c>
      <c r="AG357" s="111">
        <f>IF(ISBLANK(P357),0,IF(ISNA(VLOOKUP(P357,'Form LTAHO Dropdowns (Hidden)'!$L$1:$L$5,1,FALSE)),1,0))</f>
        <v>0</v>
      </c>
      <c r="AH357" s="111" t="str">
        <f t="shared" si="59"/>
        <v/>
      </c>
      <c r="AI357" s="111">
        <f>IF(ISBLANK(AH357),0,IF(ISNA(VLOOKUP(AH357,'Form LTAHO Investigation'!$R:$R,1,FALSE)),1,0))</f>
        <v>0</v>
      </c>
    </row>
    <row r="358" spans="2:35" x14ac:dyDescent="0.25">
      <c r="B358" s="12"/>
      <c r="C358" s="12"/>
      <c r="D358" s="32"/>
      <c r="E358" s="35"/>
      <c r="F358" s="12"/>
      <c r="G358" s="12"/>
      <c r="H358" s="12"/>
      <c r="I358" s="12"/>
      <c r="J358" s="12"/>
      <c r="K358" s="12"/>
      <c r="L358" s="12"/>
      <c r="M358" s="12"/>
      <c r="N358" s="12"/>
      <c r="O358" s="36"/>
      <c r="P358" s="12"/>
      <c r="T358" s="120">
        <f t="shared" si="50"/>
        <v>0</v>
      </c>
      <c r="U358" s="120">
        <f t="shared" si="51"/>
        <v>0</v>
      </c>
      <c r="V358" s="120">
        <f t="shared" si="52"/>
        <v>0</v>
      </c>
      <c r="W358" s="120">
        <f t="shared" si="53"/>
        <v>0</v>
      </c>
      <c r="X358" s="120">
        <f t="shared" si="54"/>
        <v>0</v>
      </c>
      <c r="Y358" s="111">
        <f t="shared" si="55"/>
        <v>0</v>
      </c>
      <c r="Z358" s="111">
        <f t="shared" si="56"/>
        <v>0</v>
      </c>
      <c r="AA358" s="111">
        <f t="shared" si="57"/>
        <v>0</v>
      </c>
      <c r="AB358" s="111">
        <f t="shared" si="58"/>
        <v>0</v>
      </c>
      <c r="AC358" s="111">
        <f>IF(ISBLANK(B358),0,IF(ISNA(VLOOKUP(B358,'Form LTAHO General'!$B:$B,1,FALSE)),1,0))</f>
        <v>0</v>
      </c>
      <c r="AD358" s="111">
        <f>IF(ISBLANK(F358),0,IF(ISNA(VLOOKUP(F358,'Form LTAHO Dropdowns (Hidden)'!$E$1:$E$13,1,FALSE)),1,0))</f>
        <v>0</v>
      </c>
      <c r="AE358" s="111">
        <f>IF(ISBLANK(I358),0,IF(ISNA(VLOOKUP(I358,'Form LTAHO Dropdowns (Hidden)'!$F$1:$F$11,1,FALSE)),1,0))</f>
        <v>0</v>
      </c>
      <c r="AF358" s="111">
        <f>IF(ISBLANK(L358),0,IF(ISNA(VLOOKUP(L358,'Form LTAHO Dropdowns (Hidden)'!$G$1:$G$23,1,FALSE)),1,0))</f>
        <v>0</v>
      </c>
      <c r="AG358" s="111">
        <f>IF(ISBLANK(P358),0,IF(ISNA(VLOOKUP(P358,'Form LTAHO Dropdowns (Hidden)'!$L$1:$L$5,1,FALSE)),1,0))</f>
        <v>0</v>
      </c>
      <c r="AH358" s="111" t="str">
        <f t="shared" si="59"/>
        <v/>
      </c>
      <c r="AI358" s="111">
        <f>IF(ISBLANK(AH358),0,IF(ISNA(VLOOKUP(AH358,'Form LTAHO Investigation'!$R:$R,1,FALSE)),1,0))</f>
        <v>0</v>
      </c>
    </row>
    <row r="359" spans="2:35" x14ac:dyDescent="0.25">
      <c r="B359" s="12"/>
      <c r="C359" s="12"/>
      <c r="D359" s="32"/>
      <c r="E359" s="35"/>
      <c r="F359" s="12"/>
      <c r="G359" s="12"/>
      <c r="H359" s="12"/>
      <c r="I359" s="12"/>
      <c r="J359" s="12"/>
      <c r="K359" s="12"/>
      <c r="L359" s="12"/>
      <c r="M359" s="12"/>
      <c r="N359" s="12"/>
      <c r="O359" s="36"/>
      <c r="P359" s="12"/>
      <c r="T359" s="120">
        <f t="shared" si="50"/>
        <v>0</v>
      </c>
      <c r="U359" s="120">
        <f t="shared" si="51"/>
        <v>0</v>
      </c>
      <c r="V359" s="120">
        <f t="shared" si="52"/>
        <v>0</v>
      </c>
      <c r="W359" s="120">
        <f t="shared" si="53"/>
        <v>0</v>
      </c>
      <c r="X359" s="120">
        <f t="shared" si="54"/>
        <v>0</v>
      </c>
      <c r="Y359" s="111">
        <f t="shared" si="55"/>
        <v>0</v>
      </c>
      <c r="Z359" s="111">
        <f t="shared" si="56"/>
        <v>0</v>
      </c>
      <c r="AA359" s="111">
        <f t="shared" si="57"/>
        <v>0</v>
      </c>
      <c r="AB359" s="111">
        <f t="shared" si="58"/>
        <v>0</v>
      </c>
      <c r="AC359" s="111">
        <f>IF(ISBLANK(B359),0,IF(ISNA(VLOOKUP(B359,'Form LTAHO General'!$B:$B,1,FALSE)),1,0))</f>
        <v>0</v>
      </c>
      <c r="AD359" s="111">
        <f>IF(ISBLANK(F359),0,IF(ISNA(VLOOKUP(F359,'Form LTAHO Dropdowns (Hidden)'!$E$1:$E$13,1,FALSE)),1,0))</f>
        <v>0</v>
      </c>
      <c r="AE359" s="111">
        <f>IF(ISBLANK(I359),0,IF(ISNA(VLOOKUP(I359,'Form LTAHO Dropdowns (Hidden)'!$F$1:$F$11,1,FALSE)),1,0))</f>
        <v>0</v>
      </c>
      <c r="AF359" s="111">
        <f>IF(ISBLANK(L359),0,IF(ISNA(VLOOKUP(L359,'Form LTAHO Dropdowns (Hidden)'!$G$1:$G$23,1,FALSE)),1,0))</f>
        <v>0</v>
      </c>
      <c r="AG359" s="111">
        <f>IF(ISBLANK(P359),0,IF(ISNA(VLOOKUP(P359,'Form LTAHO Dropdowns (Hidden)'!$L$1:$L$5,1,FALSE)),1,0))</f>
        <v>0</v>
      </c>
      <c r="AH359" s="111" t="str">
        <f t="shared" si="59"/>
        <v/>
      </c>
      <c r="AI359" s="111">
        <f>IF(ISBLANK(AH359),0,IF(ISNA(VLOOKUP(AH359,'Form LTAHO Investigation'!$R:$R,1,FALSE)),1,0))</f>
        <v>0</v>
      </c>
    </row>
    <row r="360" spans="2:35" x14ac:dyDescent="0.25">
      <c r="B360" s="12"/>
      <c r="C360" s="12"/>
      <c r="D360" s="32"/>
      <c r="E360" s="35"/>
      <c r="F360" s="12"/>
      <c r="G360" s="12"/>
      <c r="H360" s="12"/>
      <c r="I360" s="12"/>
      <c r="J360" s="12"/>
      <c r="K360" s="12"/>
      <c r="L360" s="12"/>
      <c r="M360" s="12"/>
      <c r="N360" s="12"/>
      <c r="O360" s="36"/>
      <c r="P360" s="12"/>
      <c r="T360" s="120">
        <f t="shared" si="50"/>
        <v>0</v>
      </c>
      <c r="U360" s="120">
        <f t="shared" si="51"/>
        <v>0</v>
      </c>
      <c r="V360" s="120">
        <f t="shared" si="52"/>
        <v>0</v>
      </c>
      <c r="W360" s="120">
        <f t="shared" si="53"/>
        <v>0</v>
      </c>
      <c r="X360" s="120">
        <f t="shared" si="54"/>
        <v>0</v>
      </c>
      <c r="Y360" s="111">
        <f t="shared" si="55"/>
        <v>0</v>
      </c>
      <c r="Z360" s="111">
        <f t="shared" si="56"/>
        <v>0</v>
      </c>
      <c r="AA360" s="111">
        <f t="shared" si="57"/>
        <v>0</v>
      </c>
      <c r="AB360" s="111">
        <f t="shared" si="58"/>
        <v>0</v>
      </c>
      <c r="AC360" s="111">
        <f>IF(ISBLANK(B360),0,IF(ISNA(VLOOKUP(B360,'Form LTAHO General'!$B:$B,1,FALSE)),1,0))</f>
        <v>0</v>
      </c>
      <c r="AD360" s="111">
        <f>IF(ISBLANK(F360),0,IF(ISNA(VLOOKUP(F360,'Form LTAHO Dropdowns (Hidden)'!$E$1:$E$13,1,FALSE)),1,0))</f>
        <v>0</v>
      </c>
      <c r="AE360" s="111">
        <f>IF(ISBLANK(I360),0,IF(ISNA(VLOOKUP(I360,'Form LTAHO Dropdowns (Hidden)'!$F$1:$F$11,1,FALSE)),1,0))</f>
        <v>0</v>
      </c>
      <c r="AF360" s="111">
        <f>IF(ISBLANK(L360),0,IF(ISNA(VLOOKUP(L360,'Form LTAHO Dropdowns (Hidden)'!$G$1:$G$23,1,FALSE)),1,0))</f>
        <v>0</v>
      </c>
      <c r="AG360" s="111">
        <f>IF(ISBLANK(P360),0,IF(ISNA(VLOOKUP(P360,'Form LTAHO Dropdowns (Hidden)'!$L$1:$L$5,1,FALSE)),1,0))</f>
        <v>0</v>
      </c>
      <c r="AH360" s="111" t="str">
        <f t="shared" si="59"/>
        <v/>
      </c>
      <c r="AI360" s="111">
        <f>IF(ISBLANK(AH360),0,IF(ISNA(VLOOKUP(AH360,'Form LTAHO Investigation'!$R:$R,1,FALSE)),1,0))</f>
        <v>0</v>
      </c>
    </row>
    <row r="361" spans="2:35" x14ac:dyDescent="0.25">
      <c r="B361" s="12"/>
      <c r="C361" s="12"/>
      <c r="D361" s="32"/>
      <c r="E361" s="35"/>
      <c r="F361" s="12"/>
      <c r="G361" s="12"/>
      <c r="H361" s="12"/>
      <c r="I361" s="12"/>
      <c r="J361" s="12"/>
      <c r="K361" s="12"/>
      <c r="L361" s="12"/>
      <c r="M361" s="12"/>
      <c r="N361" s="12"/>
      <c r="O361" s="36"/>
      <c r="P361" s="12"/>
      <c r="T361" s="120">
        <f t="shared" si="50"/>
        <v>0</v>
      </c>
      <c r="U361" s="120">
        <f t="shared" si="51"/>
        <v>0</v>
      </c>
      <c r="V361" s="120">
        <f t="shared" si="52"/>
        <v>0</v>
      </c>
      <c r="W361" s="120">
        <f t="shared" si="53"/>
        <v>0</v>
      </c>
      <c r="X361" s="120">
        <f t="shared" si="54"/>
        <v>0</v>
      </c>
      <c r="Y361" s="111">
        <f t="shared" si="55"/>
        <v>0</v>
      </c>
      <c r="Z361" s="111">
        <f t="shared" si="56"/>
        <v>0</v>
      </c>
      <c r="AA361" s="111">
        <f t="shared" si="57"/>
        <v>0</v>
      </c>
      <c r="AB361" s="111">
        <f t="shared" si="58"/>
        <v>0</v>
      </c>
      <c r="AC361" s="111">
        <f>IF(ISBLANK(B361),0,IF(ISNA(VLOOKUP(B361,'Form LTAHO General'!$B:$B,1,FALSE)),1,0))</f>
        <v>0</v>
      </c>
      <c r="AD361" s="111">
        <f>IF(ISBLANK(F361),0,IF(ISNA(VLOOKUP(F361,'Form LTAHO Dropdowns (Hidden)'!$E$1:$E$13,1,FALSE)),1,0))</f>
        <v>0</v>
      </c>
      <c r="AE361" s="111">
        <f>IF(ISBLANK(I361),0,IF(ISNA(VLOOKUP(I361,'Form LTAHO Dropdowns (Hidden)'!$F$1:$F$11,1,FALSE)),1,0))</f>
        <v>0</v>
      </c>
      <c r="AF361" s="111">
        <f>IF(ISBLANK(L361),0,IF(ISNA(VLOOKUP(L361,'Form LTAHO Dropdowns (Hidden)'!$G$1:$G$23,1,FALSE)),1,0))</f>
        <v>0</v>
      </c>
      <c r="AG361" s="111">
        <f>IF(ISBLANK(P361),0,IF(ISNA(VLOOKUP(P361,'Form LTAHO Dropdowns (Hidden)'!$L$1:$L$5,1,FALSE)),1,0))</f>
        <v>0</v>
      </c>
      <c r="AH361" s="111" t="str">
        <f t="shared" si="59"/>
        <v/>
      </c>
      <c r="AI361" s="111">
        <f>IF(ISBLANK(AH361),0,IF(ISNA(VLOOKUP(AH361,'Form LTAHO Investigation'!$R:$R,1,FALSE)),1,0))</f>
        <v>0</v>
      </c>
    </row>
    <row r="362" spans="2:35" x14ac:dyDescent="0.25">
      <c r="B362" s="12"/>
      <c r="C362" s="12"/>
      <c r="D362" s="32"/>
      <c r="E362" s="35"/>
      <c r="F362" s="12"/>
      <c r="G362" s="12"/>
      <c r="H362" s="12"/>
      <c r="I362" s="12"/>
      <c r="J362" s="12"/>
      <c r="K362" s="12"/>
      <c r="L362" s="12"/>
      <c r="M362" s="12"/>
      <c r="N362" s="12"/>
      <c r="O362" s="36"/>
      <c r="P362" s="12"/>
      <c r="T362" s="120">
        <f t="shared" si="50"/>
        <v>0</v>
      </c>
      <c r="U362" s="120">
        <f t="shared" si="51"/>
        <v>0</v>
      </c>
      <c r="V362" s="120">
        <f t="shared" si="52"/>
        <v>0</v>
      </c>
      <c r="W362" s="120">
        <f t="shared" si="53"/>
        <v>0</v>
      </c>
      <c r="X362" s="120">
        <f t="shared" si="54"/>
        <v>0</v>
      </c>
      <c r="Y362" s="111">
        <f t="shared" si="55"/>
        <v>0</v>
      </c>
      <c r="Z362" s="111">
        <f t="shared" si="56"/>
        <v>0</v>
      </c>
      <c r="AA362" s="111">
        <f t="shared" si="57"/>
        <v>0</v>
      </c>
      <c r="AB362" s="111">
        <f t="shared" si="58"/>
        <v>0</v>
      </c>
      <c r="AC362" s="111">
        <f>IF(ISBLANK(B362),0,IF(ISNA(VLOOKUP(B362,'Form LTAHO General'!$B:$B,1,FALSE)),1,0))</f>
        <v>0</v>
      </c>
      <c r="AD362" s="111">
        <f>IF(ISBLANK(F362),0,IF(ISNA(VLOOKUP(F362,'Form LTAHO Dropdowns (Hidden)'!$E$1:$E$13,1,FALSE)),1,0))</f>
        <v>0</v>
      </c>
      <c r="AE362" s="111">
        <f>IF(ISBLANK(I362),0,IF(ISNA(VLOOKUP(I362,'Form LTAHO Dropdowns (Hidden)'!$F$1:$F$11,1,FALSE)),1,0))</f>
        <v>0</v>
      </c>
      <c r="AF362" s="111">
        <f>IF(ISBLANK(L362),0,IF(ISNA(VLOOKUP(L362,'Form LTAHO Dropdowns (Hidden)'!$G$1:$G$23,1,FALSE)),1,0))</f>
        <v>0</v>
      </c>
      <c r="AG362" s="111">
        <f>IF(ISBLANK(P362),0,IF(ISNA(VLOOKUP(P362,'Form LTAHO Dropdowns (Hidden)'!$L$1:$L$5,1,FALSE)),1,0))</f>
        <v>0</v>
      </c>
      <c r="AH362" s="111" t="str">
        <f t="shared" si="59"/>
        <v/>
      </c>
      <c r="AI362" s="111">
        <f>IF(ISBLANK(AH362),0,IF(ISNA(VLOOKUP(AH362,'Form LTAHO Investigation'!$R:$R,1,FALSE)),1,0))</f>
        <v>0</v>
      </c>
    </row>
    <row r="363" spans="2:35" x14ac:dyDescent="0.25">
      <c r="B363" s="12"/>
      <c r="C363" s="12"/>
      <c r="D363" s="32"/>
      <c r="E363" s="35"/>
      <c r="F363" s="12"/>
      <c r="G363" s="12"/>
      <c r="H363" s="12"/>
      <c r="I363" s="12"/>
      <c r="J363" s="12"/>
      <c r="K363" s="12"/>
      <c r="L363" s="12"/>
      <c r="M363" s="12"/>
      <c r="N363" s="12"/>
      <c r="O363" s="36"/>
      <c r="P363" s="12"/>
      <c r="T363" s="120">
        <f t="shared" si="50"/>
        <v>0</v>
      </c>
      <c r="U363" s="120">
        <f t="shared" si="51"/>
        <v>0</v>
      </c>
      <c r="V363" s="120">
        <f t="shared" si="52"/>
        <v>0</v>
      </c>
      <c r="W363" s="120">
        <f t="shared" si="53"/>
        <v>0</v>
      </c>
      <c r="X363" s="120">
        <f t="shared" si="54"/>
        <v>0</v>
      </c>
      <c r="Y363" s="111">
        <f t="shared" si="55"/>
        <v>0</v>
      </c>
      <c r="Z363" s="111">
        <f t="shared" si="56"/>
        <v>0</v>
      </c>
      <c r="AA363" s="111">
        <f t="shared" si="57"/>
        <v>0</v>
      </c>
      <c r="AB363" s="111">
        <f t="shared" si="58"/>
        <v>0</v>
      </c>
      <c r="AC363" s="111">
        <f>IF(ISBLANK(B363),0,IF(ISNA(VLOOKUP(B363,'Form LTAHO General'!$B:$B,1,FALSE)),1,0))</f>
        <v>0</v>
      </c>
      <c r="AD363" s="111">
        <f>IF(ISBLANK(F363),0,IF(ISNA(VLOOKUP(F363,'Form LTAHO Dropdowns (Hidden)'!$E$1:$E$13,1,FALSE)),1,0))</f>
        <v>0</v>
      </c>
      <c r="AE363" s="111">
        <f>IF(ISBLANK(I363),0,IF(ISNA(VLOOKUP(I363,'Form LTAHO Dropdowns (Hidden)'!$F$1:$F$11,1,FALSE)),1,0))</f>
        <v>0</v>
      </c>
      <c r="AF363" s="111">
        <f>IF(ISBLANK(L363),0,IF(ISNA(VLOOKUP(L363,'Form LTAHO Dropdowns (Hidden)'!$G$1:$G$23,1,FALSE)),1,0))</f>
        <v>0</v>
      </c>
      <c r="AG363" s="111">
        <f>IF(ISBLANK(P363),0,IF(ISNA(VLOOKUP(P363,'Form LTAHO Dropdowns (Hidden)'!$L$1:$L$5,1,FALSE)),1,0))</f>
        <v>0</v>
      </c>
      <c r="AH363" s="111" t="str">
        <f t="shared" si="59"/>
        <v/>
      </c>
      <c r="AI363" s="111">
        <f>IF(ISBLANK(AH363),0,IF(ISNA(VLOOKUP(AH363,'Form LTAHO Investigation'!$R:$R,1,FALSE)),1,0))</f>
        <v>0</v>
      </c>
    </row>
    <row r="364" spans="2:35" x14ac:dyDescent="0.25">
      <c r="B364" s="12"/>
      <c r="C364" s="12"/>
      <c r="D364" s="32"/>
      <c r="E364" s="35"/>
      <c r="F364" s="12"/>
      <c r="G364" s="12"/>
      <c r="H364" s="12"/>
      <c r="I364" s="12"/>
      <c r="J364" s="12"/>
      <c r="K364" s="12"/>
      <c r="L364" s="12"/>
      <c r="M364" s="12"/>
      <c r="N364" s="12"/>
      <c r="O364" s="36"/>
      <c r="P364" s="12"/>
      <c r="T364" s="120">
        <f t="shared" si="50"/>
        <v>0</v>
      </c>
      <c r="U364" s="120">
        <f t="shared" si="51"/>
        <v>0</v>
      </c>
      <c r="V364" s="120">
        <f t="shared" si="52"/>
        <v>0</v>
      </c>
      <c r="W364" s="120">
        <f t="shared" si="53"/>
        <v>0</v>
      </c>
      <c r="X364" s="120">
        <f t="shared" si="54"/>
        <v>0</v>
      </c>
      <c r="Y364" s="111">
        <f t="shared" si="55"/>
        <v>0</v>
      </c>
      <c r="Z364" s="111">
        <f t="shared" si="56"/>
        <v>0</v>
      </c>
      <c r="AA364" s="111">
        <f t="shared" si="57"/>
        <v>0</v>
      </c>
      <c r="AB364" s="111">
        <f t="shared" si="58"/>
        <v>0</v>
      </c>
      <c r="AC364" s="111">
        <f>IF(ISBLANK(B364),0,IF(ISNA(VLOOKUP(B364,'Form LTAHO General'!$B:$B,1,FALSE)),1,0))</f>
        <v>0</v>
      </c>
      <c r="AD364" s="111">
        <f>IF(ISBLANK(F364),0,IF(ISNA(VLOOKUP(F364,'Form LTAHO Dropdowns (Hidden)'!$E$1:$E$13,1,FALSE)),1,0))</f>
        <v>0</v>
      </c>
      <c r="AE364" s="111">
        <f>IF(ISBLANK(I364),0,IF(ISNA(VLOOKUP(I364,'Form LTAHO Dropdowns (Hidden)'!$F$1:$F$11,1,FALSE)),1,0))</f>
        <v>0</v>
      </c>
      <c r="AF364" s="111">
        <f>IF(ISBLANK(L364),0,IF(ISNA(VLOOKUP(L364,'Form LTAHO Dropdowns (Hidden)'!$G$1:$G$23,1,FALSE)),1,0))</f>
        <v>0</v>
      </c>
      <c r="AG364" s="111">
        <f>IF(ISBLANK(P364),0,IF(ISNA(VLOOKUP(P364,'Form LTAHO Dropdowns (Hidden)'!$L$1:$L$5,1,FALSE)),1,0))</f>
        <v>0</v>
      </c>
      <c r="AH364" s="111" t="str">
        <f t="shared" si="59"/>
        <v/>
      </c>
      <c r="AI364" s="111">
        <f>IF(ISBLANK(AH364),0,IF(ISNA(VLOOKUP(AH364,'Form LTAHO Investigation'!$R:$R,1,FALSE)),1,0))</f>
        <v>0</v>
      </c>
    </row>
    <row r="365" spans="2:35" x14ac:dyDescent="0.25">
      <c r="B365" s="12"/>
      <c r="C365" s="12"/>
      <c r="D365" s="32"/>
      <c r="E365" s="35"/>
      <c r="F365" s="12"/>
      <c r="G365" s="12"/>
      <c r="H365" s="12"/>
      <c r="I365" s="12"/>
      <c r="J365" s="12"/>
      <c r="K365" s="12"/>
      <c r="L365" s="12"/>
      <c r="M365" s="12"/>
      <c r="N365" s="12"/>
      <c r="O365" s="36"/>
      <c r="P365" s="12"/>
      <c r="T365" s="120">
        <f t="shared" si="50"/>
        <v>0</v>
      </c>
      <c r="U365" s="120">
        <f t="shared" si="51"/>
        <v>0</v>
      </c>
      <c r="V365" s="120">
        <f t="shared" si="52"/>
        <v>0</v>
      </c>
      <c r="W365" s="120">
        <f t="shared" si="53"/>
        <v>0</v>
      </c>
      <c r="X365" s="120">
        <f t="shared" si="54"/>
        <v>0</v>
      </c>
      <c r="Y365" s="111">
        <f t="shared" si="55"/>
        <v>0</v>
      </c>
      <c r="Z365" s="111">
        <f t="shared" si="56"/>
        <v>0</v>
      </c>
      <c r="AA365" s="111">
        <f t="shared" si="57"/>
        <v>0</v>
      </c>
      <c r="AB365" s="111">
        <f t="shared" si="58"/>
        <v>0</v>
      </c>
      <c r="AC365" s="111">
        <f>IF(ISBLANK(B365),0,IF(ISNA(VLOOKUP(B365,'Form LTAHO General'!$B:$B,1,FALSE)),1,0))</f>
        <v>0</v>
      </c>
      <c r="AD365" s="111">
        <f>IF(ISBLANK(F365),0,IF(ISNA(VLOOKUP(F365,'Form LTAHO Dropdowns (Hidden)'!$E$1:$E$13,1,FALSE)),1,0))</f>
        <v>0</v>
      </c>
      <c r="AE365" s="111">
        <f>IF(ISBLANK(I365),0,IF(ISNA(VLOOKUP(I365,'Form LTAHO Dropdowns (Hidden)'!$F$1:$F$11,1,FALSE)),1,0))</f>
        <v>0</v>
      </c>
      <c r="AF365" s="111">
        <f>IF(ISBLANK(L365),0,IF(ISNA(VLOOKUP(L365,'Form LTAHO Dropdowns (Hidden)'!$G$1:$G$23,1,FALSE)),1,0))</f>
        <v>0</v>
      </c>
      <c r="AG365" s="111">
        <f>IF(ISBLANK(P365),0,IF(ISNA(VLOOKUP(P365,'Form LTAHO Dropdowns (Hidden)'!$L$1:$L$5,1,FALSE)),1,0))</f>
        <v>0</v>
      </c>
      <c r="AH365" s="111" t="str">
        <f t="shared" si="59"/>
        <v/>
      </c>
      <c r="AI365" s="111">
        <f>IF(ISBLANK(AH365),0,IF(ISNA(VLOOKUP(AH365,'Form LTAHO Investigation'!$R:$R,1,FALSE)),1,0))</f>
        <v>0</v>
      </c>
    </row>
    <row r="366" spans="2:35" x14ac:dyDescent="0.25">
      <c r="B366" s="12"/>
      <c r="C366" s="12"/>
      <c r="D366" s="32"/>
      <c r="E366" s="35"/>
      <c r="F366" s="12"/>
      <c r="G366" s="12"/>
      <c r="H366" s="12"/>
      <c r="I366" s="12"/>
      <c r="J366" s="12"/>
      <c r="K366" s="12"/>
      <c r="L366" s="12"/>
      <c r="M366" s="12"/>
      <c r="N366" s="12"/>
      <c r="O366" s="36"/>
      <c r="P366" s="12"/>
      <c r="T366" s="120">
        <f t="shared" si="50"/>
        <v>0</v>
      </c>
      <c r="U366" s="120">
        <f t="shared" si="51"/>
        <v>0</v>
      </c>
      <c r="V366" s="120">
        <f t="shared" si="52"/>
        <v>0</v>
      </c>
      <c r="W366" s="120">
        <f t="shared" si="53"/>
        <v>0</v>
      </c>
      <c r="X366" s="120">
        <f t="shared" si="54"/>
        <v>0</v>
      </c>
      <c r="Y366" s="111">
        <f t="shared" si="55"/>
        <v>0</v>
      </c>
      <c r="Z366" s="111">
        <f t="shared" si="56"/>
        <v>0</v>
      </c>
      <c r="AA366" s="111">
        <f t="shared" si="57"/>
        <v>0</v>
      </c>
      <c r="AB366" s="111">
        <f t="shared" si="58"/>
        <v>0</v>
      </c>
      <c r="AC366" s="111">
        <f>IF(ISBLANK(B366),0,IF(ISNA(VLOOKUP(B366,'Form LTAHO General'!$B:$B,1,FALSE)),1,0))</f>
        <v>0</v>
      </c>
      <c r="AD366" s="111">
        <f>IF(ISBLANK(F366),0,IF(ISNA(VLOOKUP(F366,'Form LTAHO Dropdowns (Hidden)'!$E$1:$E$13,1,FALSE)),1,0))</f>
        <v>0</v>
      </c>
      <c r="AE366" s="111">
        <f>IF(ISBLANK(I366),0,IF(ISNA(VLOOKUP(I366,'Form LTAHO Dropdowns (Hidden)'!$F$1:$F$11,1,FALSE)),1,0))</f>
        <v>0</v>
      </c>
      <c r="AF366" s="111">
        <f>IF(ISBLANK(L366),0,IF(ISNA(VLOOKUP(L366,'Form LTAHO Dropdowns (Hidden)'!$G$1:$G$23,1,FALSE)),1,0))</f>
        <v>0</v>
      </c>
      <c r="AG366" s="111">
        <f>IF(ISBLANK(P366),0,IF(ISNA(VLOOKUP(P366,'Form LTAHO Dropdowns (Hidden)'!$L$1:$L$5,1,FALSE)),1,0))</f>
        <v>0</v>
      </c>
      <c r="AH366" s="111" t="str">
        <f t="shared" si="59"/>
        <v/>
      </c>
      <c r="AI366" s="111">
        <f>IF(ISBLANK(AH366),0,IF(ISNA(VLOOKUP(AH366,'Form LTAHO Investigation'!$R:$R,1,FALSE)),1,0))</f>
        <v>0</v>
      </c>
    </row>
    <row r="367" spans="2:35" x14ac:dyDescent="0.25">
      <c r="B367" s="12"/>
      <c r="C367" s="12"/>
      <c r="D367" s="32"/>
      <c r="E367" s="35"/>
      <c r="F367" s="12"/>
      <c r="G367" s="12"/>
      <c r="H367" s="12"/>
      <c r="I367" s="12"/>
      <c r="J367" s="12"/>
      <c r="K367" s="12"/>
      <c r="L367" s="12"/>
      <c r="M367" s="12"/>
      <c r="N367" s="12"/>
      <c r="O367" s="36"/>
      <c r="P367" s="12"/>
      <c r="T367" s="120">
        <f t="shared" si="50"/>
        <v>0</v>
      </c>
      <c r="U367" s="120">
        <f t="shared" si="51"/>
        <v>0</v>
      </c>
      <c r="V367" s="120">
        <f t="shared" si="52"/>
        <v>0</v>
      </c>
      <c r="W367" s="120">
        <f t="shared" si="53"/>
        <v>0</v>
      </c>
      <c r="X367" s="120">
        <f t="shared" si="54"/>
        <v>0</v>
      </c>
      <c r="Y367" s="111">
        <f t="shared" si="55"/>
        <v>0</v>
      </c>
      <c r="Z367" s="111">
        <f t="shared" si="56"/>
        <v>0</v>
      </c>
      <c r="AA367" s="111">
        <f t="shared" si="57"/>
        <v>0</v>
      </c>
      <c r="AB367" s="111">
        <f t="shared" si="58"/>
        <v>0</v>
      </c>
      <c r="AC367" s="111">
        <f>IF(ISBLANK(B367),0,IF(ISNA(VLOOKUP(B367,'Form LTAHO General'!$B:$B,1,FALSE)),1,0))</f>
        <v>0</v>
      </c>
      <c r="AD367" s="111">
        <f>IF(ISBLANK(F367),0,IF(ISNA(VLOOKUP(F367,'Form LTAHO Dropdowns (Hidden)'!$E$1:$E$13,1,FALSE)),1,0))</f>
        <v>0</v>
      </c>
      <c r="AE367" s="111">
        <f>IF(ISBLANK(I367),0,IF(ISNA(VLOOKUP(I367,'Form LTAHO Dropdowns (Hidden)'!$F$1:$F$11,1,FALSE)),1,0))</f>
        <v>0</v>
      </c>
      <c r="AF367" s="111">
        <f>IF(ISBLANK(L367),0,IF(ISNA(VLOOKUP(L367,'Form LTAHO Dropdowns (Hidden)'!$G$1:$G$23,1,FALSE)),1,0))</f>
        <v>0</v>
      </c>
      <c r="AG367" s="111">
        <f>IF(ISBLANK(P367),0,IF(ISNA(VLOOKUP(P367,'Form LTAHO Dropdowns (Hidden)'!$L$1:$L$5,1,FALSE)),1,0))</f>
        <v>0</v>
      </c>
      <c r="AH367" s="111" t="str">
        <f t="shared" si="59"/>
        <v/>
      </c>
      <c r="AI367" s="111">
        <f>IF(ISBLANK(AH367),0,IF(ISNA(VLOOKUP(AH367,'Form LTAHO Investigation'!$R:$R,1,FALSE)),1,0))</f>
        <v>0</v>
      </c>
    </row>
    <row r="368" spans="2:35" x14ac:dyDescent="0.25">
      <c r="B368" s="12"/>
      <c r="C368" s="12"/>
      <c r="D368" s="32"/>
      <c r="E368" s="35"/>
      <c r="F368" s="12"/>
      <c r="G368" s="12"/>
      <c r="H368" s="12"/>
      <c r="I368" s="12"/>
      <c r="J368" s="12"/>
      <c r="K368" s="12"/>
      <c r="L368" s="12"/>
      <c r="M368" s="12"/>
      <c r="N368" s="12"/>
      <c r="O368" s="36"/>
      <c r="P368" s="12"/>
      <c r="T368" s="120">
        <f t="shared" si="50"/>
        <v>0</v>
      </c>
      <c r="U368" s="120">
        <f t="shared" si="51"/>
        <v>0</v>
      </c>
      <c r="V368" s="120">
        <f t="shared" si="52"/>
        <v>0</v>
      </c>
      <c r="W368" s="120">
        <f t="shared" si="53"/>
        <v>0</v>
      </c>
      <c r="X368" s="120">
        <f t="shared" si="54"/>
        <v>0</v>
      </c>
      <c r="Y368" s="111">
        <f t="shared" si="55"/>
        <v>0</v>
      </c>
      <c r="Z368" s="111">
        <f t="shared" si="56"/>
        <v>0</v>
      </c>
      <c r="AA368" s="111">
        <f t="shared" si="57"/>
        <v>0</v>
      </c>
      <c r="AB368" s="111">
        <f t="shared" si="58"/>
        <v>0</v>
      </c>
      <c r="AC368" s="111">
        <f>IF(ISBLANK(B368),0,IF(ISNA(VLOOKUP(B368,'Form LTAHO General'!$B:$B,1,FALSE)),1,0))</f>
        <v>0</v>
      </c>
      <c r="AD368" s="111">
        <f>IF(ISBLANK(F368),0,IF(ISNA(VLOOKUP(F368,'Form LTAHO Dropdowns (Hidden)'!$E$1:$E$13,1,FALSE)),1,0))</f>
        <v>0</v>
      </c>
      <c r="AE368" s="111">
        <f>IF(ISBLANK(I368),0,IF(ISNA(VLOOKUP(I368,'Form LTAHO Dropdowns (Hidden)'!$F$1:$F$11,1,FALSE)),1,0))</f>
        <v>0</v>
      </c>
      <c r="AF368" s="111">
        <f>IF(ISBLANK(L368),0,IF(ISNA(VLOOKUP(L368,'Form LTAHO Dropdowns (Hidden)'!$G$1:$G$23,1,FALSE)),1,0))</f>
        <v>0</v>
      </c>
      <c r="AG368" s="111">
        <f>IF(ISBLANK(P368),0,IF(ISNA(VLOOKUP(P368,'Form LTAHO Dropdowns (Hidden)'!$L$1:$L$5,1,FALSE)),1,0))</f>
        <v>0</v>
      </c>
      <c r="AH368" s="111" t="str">
        <f t="shared" si="59"/>
        <v/>
      </c>
      <c r="AI368" s="111">
        <f>IF(ISBLANK(AH368),0,IF(ISNA(VLOOKUP(AH368,'Form LTAHO Investigation'!$R:$R,1,FALSE)),1,0))</f>
        <v>0</v>
      </c>
    </row>
    <row r="369" spans="2:35" x14ac:dyDescent="0.25">
      <c r="B369" s="12"/>
      <c r="C369" s="12"/>
      <c r="D369" s="32"/>
      <c r="E369" s="35"/>
      <c r="F369" s="12"/>
      <c r="G369" s="12"/>
      <c r="H369" s="12"/>
      <c r="I369" s="12"/>
      <c r="J369" s="12"/>
      <c r="K369" s="12"/>
      <c r="L369" s="12"/>
      <c r="M369" s="12"/>
      <c r="N369" s="12"/>
      <c r="O369" s="36"/>
      <c r="P369" s="12"/>
      <c r="T369" s="120">
        <f t="shared" si="50"/>
        <v>0</v>
      </c>
      <c r="U369" s="120">
        <f t="shared" si="51"/>
        <v>0</v>
      </c>
      <c r="V369" s="120">
        <f t="shared" si="52"/>
        <v>0</v>
      </c>
      <c r="W369" s="120">
        <f t="shared" si="53"/>
        <v>0</v>
      </c>
      <c r="X369" s="120">
        <f t="shared" si="54"/>
        <v>0</v>
      </c>
      <c r="Y369" s="111">
        <f t="shared" si="55"/>
        <v>0</v>
      </c>
      <c r="Z369" s="111">
        <f t="shared" si="56"/>
        <v>0</v>
      </c>
      <c r="AA369" s="111">
        <f t="shared" si="57"/>
        <v>0</v>
      </c>
      <c r="AB369" s="111">
        <f t="shared" si="58"/>
        <v>0</v>
      </c>
      <c r="AC369" s="111">
        <f>IF(ISBLANK(B369),0,IF(ISNA(VLOOKUP(B369,'Form LTAHO General'!$B:$B,1,FALSE)),1,0))</f>
        <v>0</v>
      </c>
      <c r="AD369" s="111">
        <f>IF(ISBLANK(F369),0,IF(ISNA(VLOOKUP(F369,'Form LTAHO Dropdowns (Hidden)'!$E$1:$E$13,1,FALSE)),1,0))</f>
        <v>0</v>
      </c>
      <c r="AE369" s="111">
        <f>IF(ISBLANK(I369),0,IF(ISNA(VLOOKUP(I369,'Form LTAHO Dropdowns (Hidden)'!$F$1:$F$11,1,FALSE)),1,0))</f>
        <v>0</v>
      </c>
      <c r="AF369" s="111">
        <f>IF(ISBLANK(L369),0,IF(ISNA(VLOOKUP(L369,'Form LTAHO Dropdowns (Hidden)'!$G$1:$G$23,1,FALSE)),1,0))</f>
        <v>0</v>
      </c>
      <c r="AG369" s="111">
        <f>IF(ISBLANK(P369),0,IF(ISNA(VLOOKUP(P369,'Form LTAHO Dropdowns (Hidden)'!$L$1:$L$5,1,FALSE)),1,0))</f>
        <v>0</v>
      </c>
      <c r="AH369" s="111" t="str">
        <f t="shared" si="59"/>
        <v/>
      </c>
      <c r="AI369" s="111">
        <f>IF(ISBLANK(AH369),0,IF(ISNA(VLOOKUP(AH369,'Form LTAHO Investigation'!$R:$R,1,FALSE)),1,0))</f>
        <v>0</v>
      </c>
    </row>
    <row r="370" spans="2:35" x14ac:dyDescent="0.25">
      <c r="B370" s="12"/>
      <c r="C370" s="12"/>
      <c r="D370" s="32"/>
      <c r="E370" s="35"/>
      <c r="F370" s="12"/>
      <c r="G370" s="12"/>
      <c r="H370" s="12"/>
      <c r="I370" s="12"/>
      <c r="J370" s="12"/>
      <c r="K370" s="12"/>
      <c r="L370" s="12"/>
      <c r="M370" s="12"/>
      <c r="N370" s="12"/>
      <c r="O370" s="36"/>
      <c r="P370" s="12"/>
      <c r="T370" s="120">
        <f t="shared" si="50"/>
        <v>0</v>
      </c>
      <c r="U370" s="120">
        <f t="shared" si="51"/>
        <v>0</v>
      </c>
      <c r="V370" s="120">
        <f t="shared" si="52"/>
        <v>0</v>
      </c>
      <c r="W370" s="120">
        <f t="shared" si="53"/>
        <v>0</v>
      </c>
      <c r="X370" s="120">
        <f t="shared" si="54"/>
        <v>0</v>
      </c>
      <c r="Y370" s="111">
        <f t="shared" si="55"/>
        <v>0</v>
      </c>
      <c r="Z370" s="111">
        <f t="shared" si="56"/>
        <v>0</v>
      </c>
      <c r="AA370" s="111">
        <f t="shared" si="57"/>
        <v>0</v>
      </c>
      <c r="AB370" s="111">
        <f t="shared" si="58"/>
        <v>0</v>
      </c>
      <c r="AC370" s="111">
        <f>IF(ISBLANK(B370),0,IF(ISNA(VLOOKUP(B370,'Form LTAHO General'!$B:$B,1,FALSE)),1,0))</f>
        <v>0</v>
      </c>
      <c r="AD370" s="111">
        <f>IF(ISBLANK(F370),0,IF(ISNA(VLOOKUP(F370,'Form LTAHO Dropdowns (Hidden)'!$E$1:$E$13,1,FALSE)),1,0))</f>
        <v>0</v>
      </c>
      <c r="AE370" s="111">
        <f>IF(ISBLANK(I370),0,IF(ISNA(VLOOKUP(I370,'Form LTAHO Dropdowns (Hidden)'!$F$1:$F$11,1,FALSE)),1,0))</f>
        <v>0</v>
      </c>
      <c r="AF370" s="111">
        <f>IF(ISBLANK(L370),0,IF(ISNA(VLOOKUP(L370,'Form LTAHO Dropdowns (Hidden)'!$G$1:$G$23,1,FALSE)),1,0))</f>
        <v>0</v>
      </c>
      <c r="AG370" s="111">
        <f>IF(ISBLANK(P370),0,IF(ISNA(VLOOKUP(P370,'Form LTAHO Dropdowns (Hidden)'!$L$1:$L$5,1,FALSE)),1,0))</f>
        <v>0</v>
      </c>
      <c r="AH370" s="111" t="str">
        <f t="shared" si="59"/>
        <v/>
      </c>
      <c r="AI370" s="111">
        <f>IF(ISBLANK(AH370),0,IF(ISNA(VLOOKUP(AH370,'Form LTAHO Investigation'!$R:$R,1,FALSE)),1,0))</f>
        <v>0</v>
      </c>
    </row>
    <row r="371" spans="2:35" x14ac:dyDescent="0.25">
      <c r="B371" s="12"/>
      <c r="C371" s="12"/>
      <c r="D371" s="32"/>
      <c r="E371" s="35"/>
      <c r="F371" s="12"/>
      <c r="G371" s="12"/>
      <c r="H371" s="12"/>
      <c r="I371" s="12"/>
      <c r="J371" s="12"/>
      <c r="K371" s="12"/>
      <c r="L371" s="12"/>
      <c r="M371" s="12"/>
      <c r="N371" s="12"/>
      <c r="O371" s="36"/>
      <c r="P371" s="12"/>
      <c r="T371" s="120">
        <f t="shared" si="50"/>
        <v>0</v>
      </c>
      <c r="U371" s="120">
        <f t="shared" si="51"/>
        <v>0</v>
      </c>
      <c r="V371" s="120">
        <f t="shared" si="52"/>
        <v>0</v>
      </c>
      <c r="W371" s="120">
        <f t="shared" si="53"/>
        <v>0</v>
      </c>
      <c r="X371" s="120">
        <f t="shared" si="54"/>
        <v>0</v>
      </c>
      <c r="Y371" s="111">
        <f t="shared" si="55"/>
        <v>0</v>
      </c>
      <c r="Z371" s="111">
        <f t="shared" si="56"/>
        <v>0</v>
      </c>
      <c r="AA371" s="111">
        <f t="shared" si="57"/>
        <v>0</v>
      </c>
      <c r="AB371" s="111">
        <f t="shared" si="58"/>
        <v>0</v>
      </c>
      <c r="AC371" s="111">
        <f>IF(ISBLANK(B371),0,IF(ISNA(VLOOKUP(B371,'Form LTAHO General'!$B:$B,1,FALSE)),1,0))</f>
        <v>0</v>
      </c>
      <c r="AD371" s="111">
        <f>IF(ISBLANK(F371),0,IF(ISNA(VLOOKUP(F371,'Form LTAHO Dropdowns (Hidden)'!$E$1:$E$13,1,FALSE)),1,0))</f>
        <v>0</v>
      </c>
      <c r="AE371" s="111">
        <f>IF(ISBLANK(I371),0,IF(ISNA(VLOOKUP(I371,'Form LTAHO Dropdowns (Hidden)'!$F$1:$F$11,1,FALSE)),1,0))</f>
        <v>0</v>
      </c>
      <c r="AF371" s="111">
        <f>IF(ISBLANK(L371),0,IF(ISNA(VLOOKUP(L371,'Form LTAHO Dropdowns (Hidden)'!$G$1:$G$23,1,FALSE)),1,0))</f>
        <v>0</v>
      </c>
      <c r="AG371" s="111">
        <f>IF(ISBLANK(P371),0,IF(ISNA(VLOOKUP(P371,'Form LTAHO Dropdowns (Hidden)'!$L$1:$L$5,1,FALSE)),1,0))</f>
        <v>0</v>
      </c>
      <c r="AH371" s="111" t="str">
        <f t="shared" si="59"/>
        <v/>
      </c>
      <c r="AI371" s="111">
        <f>IF(ISBLANK(AH371),0,IF(ISNA(VLOOKUP(AH371,'Form LTAHO Investigation'!$R:$R,1,FALSE)),1,0))</f>
        <v>0</v>
      </c>
    </row>
    <row r="372" spans="2:35" x14ac:dyDescent="0.25">
      <c r="B372" s="12"/>
      <c r="C372" s="12"/>
      <c r="D372" s="32"/>
      <c r="E372" s="35"/>
      <c r="F372" s="12"/>
      <c r="G372" s="12"/>
      <c r="H372" s="12"/>
      <c r="I372" s="12"/>
      <c r="J372" s="12"/>
      <c r="K372" s="12"/>
      <c r="L372" s="12"/>
      <c r="M372" s="12"/>
      <c r="N372" s="12"/>
      <c r="O372" s="36"/>
      <c r="P372" s="12"/>
      <c r="T372" s="120">
        <f t="shared" si="50"/>
        <v>0</v>
      </c>
      <c r="U372" s="120">
        <f t="shared" si="51"/>
        <v>0</v>
      </c>
      <c r="V372" s="120">
        <f t="shared" si="52"/>
        <v>0</v>
      </c>
      <c r="W372" s="120">
        <f t="shared" si="53"/>
        <v>0</v>
      </c>
      <c r="X372" s="120">
        <f t="shared" si="54"/>
        <v>0</v>
      </c>
      <c r="Y372" s="111">
        <f t="shared" si="55"/>
        <v>0</v>
      </c>
      <c r="Z372" s="111">
        <f t="shared" si="56"/>
        <v>0</v>
      </c>
      <c r="AA372" s="111">
        <f t="shared" si="57"/>
        <v>0</v>
      </c>
      <c r="AB372" s="111">
        <f t="shared" si="58"/>
        <v>0</v>
      </c>
      <c r="AC372" s="111">
        <f>IF(ISBLANK(B372),0,IF(ISNA(VLOOKUP(B372,'Form LTAHO General'!$B:$B,1,FALSE)),1,0))</f>
        <v>0</v>
      </c>
      <c r="AD372" s="111">
        <f>IF(ISBLANK(F372),0,IF(ISNA(VLOOKUP(F372,'Form LTAHO Dropdowns (Hidden)'!$E$1:$E$13,1,FALSE)),1,0))</f>
        <v>0</v>
      </c>
      <c r="AE372" s="111">
        <f>IF(ISBLANK(I372),0,IF(ISNA(VLOOKUP(I372,'Form LTAHO Dropdowns (Hidden)'!$F$1:$F$11,1,FALSE)),1,0))</f>
        <v>0</v>
      </c>
      <c r="AF372" s="111">
        <f>IF(ISBLANK(L372),0,IF(ISNA(VLOOKUP(L372,'Form LTAHO Dropdowns (Hidden)'!$G$1:$G$23,1,FALSE)),1,0))</f>
        <v>0</v>
      </c>
      <c r="AG372" s="111">
        <f>IF(ISBLANK(P372),0,IF(ISNA(VLOOKUP(P372,'Form LTAHO Dropdowns (Hidden)'!$L$1:$L$5,1,FALSE)),1,0))</f>
        <v>0</v>
      </c>
      <c r="AH372" s="111" t="str">
        <f t="shared" si="59"/>
        <v/>
      </c>
      <c r="AI372" s="111">
        <f>IF(ISBLANK(AH372),0,IF(ISNA(VLOOKUP(AH372,'Form LTAHO Investigation'!$R:$R,1,FALSE)),1,0))</f>
        <v>0</v>
      </c>
    </row>
    <row r="373" spans="2:35" x14ac:dyDescent="0.25">
      <c r="B373" s="12"/>
      <c r="C373" s="12"/>
      <c r="D373" s="32"/>
      <c r="E373" s="35"/>
      <c r="F373" s="12"/>
      <c r="G373" s="12"/>
      <c r="H373" s="12"/>
      <c r="I373" s="12"/>
      <c r="J373" s="12"/>
      <c r="K373" s="12"/>
      <c r="L373" s="12"/>
      <c r="M373" s="12"/>
      <c r="N373" s="12"/>
      <c r="O373" s="36"/>
      <c r="P373" s="12"/>
      <c r="T373" s="120">
        <f t="shared" si="50"/>
        <v>0</v>
      </c>
      <c r="U373" s="120">
        <f t="shared" si="51"/>
        <v>0</v>
      </c>
      <c r="V373" s="120">
        <f t="shared" si="52"/>
        <v>0</v>
      </c>
      <c r="W373" s="120">
        <f t="shared" si="53"/>
        <v>0</v>
      </c>
      <c r="X373" s="120">
        <f t="shared" si="54"/>
        <v>0</v>
      </c>
      <c r="Y373" s="111">
        <f t="shared" si="55"/>
        <v>0</v>
      </c>
      <c r="Z373" s="111">
        <f t="shared" si="56"/>
        <v>0</v>
      </c>
      <c r="AA373" s="111">
        <f t="shared" si="57"/>
        <v>0</v>
      </c>
      <c r="AB373" s="111">
        <f t="shared" si="58"/>
        <v>0</v>
      </c>
      <c r="AC373" s="111">
        <f>IF(ISBLANK(B373),0,IF(ISNA(VLOOKUP(B373,'Form LTAHO General'!$B:$B,1,FALSE)),1,0))</f>
        <v>0</v>
      </c>
      <c r="AD373" s="111">
        <f>IF(ISBLANK(F373),0,IF(ISNA(VLOOKUP(F373,'Form LTAHO Dropdowns (Hidden)'!$E$1:$E$13,1,FALSE)),1,0))</f>
        <v>0</v>
      </c>
      <c r="AE373" s="111">
        <f>IF(ISBLANK(I373),0,IF(ISNA(VLOOKUP(I373,'Form LTAHO Dropdowns (Hidden)'!$F$1:$F$11,1,FALSE)),1,0))</f>
        <v>0</v>
      </c>
      <c r="AF373" s="111">
        <f>IF(ISBLANK(L373),0,IF(ISNA(VLOOKUP(L373,'Form LTAHO Dropdowns (Hidden)'!$G$1:$G$23,1,FALSE)),1,0))</f>
        <v>0</v>
      </c>
      <c r="AG373" s="111">
        <f>IF(ISBLANK(P373),0,IF(ISNA(VLOOKUP(P373,'Form LTAHO Dropdowns (Hidden)'!$L$1:$L$5,1,FALSE)),1,0))</f>
        <v>0</v>
      </c>
      <c r="AH373" s="111" t="str">
        <f t="shared" si="59"/>
        <v/>
      </c>
      <c r="AI373" s="111">
        <f>IF(ISBLANK(AH373),0,IF(ISNA(VLOOKUP(AH373,'Form LTAHO Investigation'!$R:$R,1,FALSE)),1,0))</f>
        <v>0</v>
      </c>
    </row>
    <row r="374" spans="2:35" x14ac:dyDescent="0.25">
      <c r="B374" s="12"/>
      <c r="C374" s="12"/>
      <c r="D374" s="32"/>
      <c r="E374" s="35"/>
      <c r="F374" s="12"/>
      <c r="G374" s="12"/>
      <c r="H374" s="12"/>
      <c r="I374" s="12"/>
      <c r="J374" s="12"/>
      <c r="K374" s="12"/>
      <c r="L374" s="12"/>
      <c r="M374" s="12"/>
      <c r="N374" s="12"/>
      <c r="O374" s="36"/>
      <c r="P374" s="12"/>
      <c r="T374" s="120">
        <f t="shared" si="50"/>
        <v>0</v>
      </c>
      <c r="U374" s="120">
        <f t="shared" si="51"/>
        <v>0</v>
      </c>
      <c r="V374" s="120">
        <f t="shared" si="52"/>
        <v>0</v>
      </c>
      <c r="W374" s="120">
        <f t="shared" si="53"/>
        <v>0</v>
      </c>
      <c r="X374" s="120">
        <f t="shared" si="54"/>
        <v>0</v>
      </c>
      <c r="Y374" s="111">
        <f t="shared" si="55"/>
        <v>0</v>
      </c>
      <c r="Z374" s="111">
        <f t="shared" si="56"/>
        <v>0</v>
      </c>
      <c r="AA374" s="111">
        <f t="shared" si="57"/>
        <v>0</v>
      </c>
      <c r="AB374" s="111">
        <f t="shared" si="58"/>
        <v>0</v>
      </c>
      <c r="AC374" s="111">
        <f>IF(ISBLANK(B374),0,IF(ISNA(VLOOKUP(B374,'Form LTAHO General'!$B:$B,1,FALSE)),1,0))</f>
        <v>0</v>
      </c>
      <c r="AD374" s="111">
        <f>IF(ISBLANK(F374),0,IF(ISNA(VLOOKUP(F374,'Form LTAHO Dropdowns (Hidden)'!$E$1:$E$13,1,FALSE)),1,0))</f>
        <v>0</v>
      </c>
      <c r="AE374" s="111">
        <f>IF(ISBLANK(I374),0,IF(ISNA(VLOOKUP(I374,'Form LTAHO Dropdowns (Hidden)'!$F$1:$F$11,1,FALSE)),1,0))</f>
        <v>0</v>
      </c>
      <c r="AF374" s="111">
        <f>IF(ISBLANK(L374),0,IF(ISNA(VLOOKUP(L374,'Form LTAHO Dropdowns (Hidden)'!$G$1:$G$23,1,FALSE)),1,0))</f>
        <v>0</v>
      </c>
      <c r="AG374" s="111">
        <f>IF(ISBLANK(P374),0,IF(ISNA(VLOOKUP(P374,'Form LTAHO Dropdowns (Hidden)'!$L$1:$L$5,1,FALSE)),1,0))</f>
        <v>0</v>
      </c>
      <c r="AH374" s="111" t="str">
        <f t="shared" si="59"/>
        <v/>
      </c>
      <c r="AI374" s="111">
        <f>IF(ISBLANK(AH374),0,IF(ISNA(VLOOKUP(AH374,'Form LTAHO Investigation'!$R:$R,1,FALSE)),1,0))</f>
        <v>0</v>
      </c>
    </row>
    <row r="375" spans="2:35" x14ac:dyDescent="0.25">
      <c r="B375" s="12"/>
      <c r="C375" s="12"/>
      <c r="D375" s="32"/>
      <c r="E375" s="35"/>
      <c r="F375" s="12"/>
      <c r="G375" s="12"/>
      <c r="H375" s="12"/>
      <c r="I375" s="12"/>
      <c r="J375" s="12"/>
      <c r="K375" s="12"/>
      <c r="L375" s="12"/>
      <c r="M375" s="12"/>
      <c r="N375" s="12"/>
      <c r="O375" s="36"/>
      <c r="P375" s="12"/>
      <c r="T375" s="120">
        <f t="shared" si="50"/>
        <v>0</v>
      </c>
      <c r="U375" s="120">
        <f t="shared" si="51"/>
        <v>0</v>
      </c>
      <c r="V375" s="120">
        <f t="shared" si="52"/>
        <v>0</v>
      </c>
      <c r="W375" s="120">
        <f t="shared" si="53"/>
        <v>0</v>
      </c>
      <c r="X375" s="120">
        <f t="shared" si="54"/>
        <v>0</v>
      </c>
      <c r="Y375" s="111">
        <f t="shared" si="55"/>
        <v>0</v>
      </c>
      <c r="Z375" s="111">
        <f t="shared" si="56"/>
        <v>0</v>
      </c>
      <c r="AA375" s="111">
        <f t="shared" si="57"/>
        <v>0</v>
      </c>
      <c r="AB375" s="111">
        <f t="shared" si="58"/>
        <v>0</v>
      </c>
      <c r="AC375" s="111">
        <f>IF(ISBLANK(B375),0,IF(ISNA(VLOOKUP(B375,'Form LTAHO General'!$B:$B,1,FALSE)),1,0))</f>
        <v>0</v>
      </c>
      <c r="AD375" s="111">
        <f>IF(ISBLANK(F375),0,IF(ISNA(VLOOKUP(F375,'Form LTAHO Dropdowns (Hidden)'!$E$1:$E$13,1,FALSE)),1,0))</f>
        <v>0</v>
      </c>
      <c r="AE375" s="111">
        <f>IF(ISBLANK(I375),0,IF(ISNA(VLOOKUP(I375,'Form LTAHO Dropdowns (Hidden)'!$F$1:$F$11,1,FALSE)),1,0))</f>
        <v>0</v>
      </c>
      <c r="AF375" s="111">
        <f>IF(ISBLANK(L375),0,IF(ISNA(VLOOKUP(L375,'Form LTAHO Dropdowns (Hidden)'!$G$1:$G$23,1,FALSE)),1,0))</f>
        <v>0</v>
      </c>
      <c r="AG375" s="111">
        <f>IF(ISBLANK(P375),0,IF(ISNA(VLOOKUP(P375,'Form LTAHO Dropdowns (Hidden)'!$L$1:$L$5,1,FALSE)),1,0))</f>
        <v>0</v>
      </c>
      <c r="AH375" s="111" t="str">
        <f t="shared" si="59"/>
        <v/>
      </c>
      <c r="AI375" s="111">
        <f>IF(ISBLANK(AH375),0,IF(ISNA(VLOOKUP(AH375,'Form LTAHO Investigation'!$R:$R,1,FALSE)),1,0))</f>
        <v>0</v>
      </c>
    </row>
    <row r="376" spans="2:35" x14ac:dyDescent="0.25">
      <c r="B376" s="12"/>
      <c r="C376" s="12"/>
      <c r="D376" s="32"/>
      <c r="E376" s="35"/>
      <c r="F376" s="12"/>
      <c r="G376" s="12"/>
      <c r="H376" s="12"/>
      <c r="I376" s="12"/>
      <c r="J376" s="12"/>
      <c r="K376" s="12"/>
      <c r="L376" s="12"/>
      <c r="M376" s="12"/>
      <c r="N376" s="12"/>
      <c r="O376" s="36"/>
      <c r="P376" s="12"/>
      <c r="T376" s="120">
        <f t="shared" si="50"/>
        <v>0</v>
      </c>
      <c r="U376" s="120">
        <f t="shared" si="51"/>
        <v>0</v>
      </c>
      <c r="V376" s="120">
        <f t="shared" si="52"/>
        <v>0</v>
      </c>
      <c r="W376" s="120">
        <f t="shared" si="53"/>
        <v>0</v>
      </c>
      <c r="X376" s="120">
        <f t="shared" si="54"/>
        <v>0</v>
      </c>
      <c r="Y376" s="111">
        <f t="shared" si="55"/>
        <v>0</v>
      </c>
      <c r="Z376" s="111">
        <f t="shared" si="56"/>
        <v>0</v>
      </c>
      <c r="AA376" s="111">
        <f t="shared" si="57"/>
        <v>0</v>
      </c>
      <c r="AB376" s="111">
        <f t="shared" si="58"/>
        <v>0</v>
      </c>
      <c r="AC376" s="111">
        <f>IF(ISBLANK(B376),0,IF(ISNA(VLOOKUP(B376,'Form LTAHO General'!$B:$B,1,FALSE)),1,0))</f>
        <v>0</v>
      </c>
      <c r="AD376" s="111">
        <f>IF(ISBLANK(F376),0,IF(ISNA(VLOOKUP(F376,'Form LTAHO Dropdowns (Hidden)'!$E$1:$E$13,1,FALSE)),1,0))</f>
        <v>0</v>
      </c>
      <c r="AE376" s="111">
        <f>IF(ISBLANK(I376),0,IF(ISNA(VLOOKUP(I376,'Form LTAHO Dropdowns (Hidden)'!$F$1:$F$11,1,FALSE)),1,0))</f>
        <v>0</v>
      </c>
      <c r="AF376" s="111">
        <f>IF(ISBLANK(L376),0,IF(ISNA(VLOOKUP(L376,'Form LTAHO Dropdowns (Hidden)'!$G$1:$G$23,1,FALSE)),1,0))</f>
        <v>0</v>
      </c>
      <c r="AG376" s="111">
        <f>IF(ISBLANK(P376),0,IF(ISNA(VLOOKUP(P376,'Form LTAHO Dropdowns (Hidden)'!$L$1:$L$5,1,FALSE)),1,0))</f>
        <v>0</v>
      </c>
      <c r="AH376" s="111" t="str">
        <f t="shared" si="59"/>
        <v/>
      </c>
      <c r="AI376" s="111">
        <f>IF(ISBLANK(AH376),0,IF(ISNA(VLOOKUP(AH376,'Form LTAHO Investigation'!$R:$R,1,FALSE)),1,0))</f>
        <v>0</v>
      </c>
    </row>
    <row r="377" spans="2:35" x14ac:dyDescent="0.25">
      <c r="B377" s="12"/>
      <c r="C377" s="12"/>
      <c r="D377" s="32"/>
      <c r="E377" s="35"/>
      <c r="F377" s="12"/>
      <c r="G377" s="12"/>
      <c r="H377" s="12"/>
      <c r="I377" s="12"/>
      <c r="J377" s="12"/>
      <c r="K377" s="12"/>
      <c r="L377" s="12"/>
      <c r="M377" s="12"/>
      <c r="N377" s="12"/>
      <c r="O377" s="36"/>
      <c r="P377" s="12"/>
      <c r="T377" s="120">
        <f t="shared" si="50"/>
        <v>0</v>
      </c>
      <c r="U377" s="120">
        <f t="shared" si="51"/>
        <v>0</v>
      </c>
      <c r="V377" s="120">
        <f t="shared" si="52"/>
        <v>0</v>
      </c>
      <c r="W377" s="120">
        <f t="shared" si="53"/>
        <v>0</v>
      </c>
      <c r="X377" s="120">
        <f t="shared" si="54"/>
        <v>0</v>
      </c>
      <c r="Y377" s="111">
        <f t="shared" si="55"/>
        <v>0</v>
      </c>
      <c r="Z377" s="111">
        <f t="shared" si="56"/>
        <v>0</v>
      </c>
      <c r="AA377" s="111">
        <f t="shared" si="57"/>
        <v>0</v>
      </c>
      <c r="AB377" s="111">
        <f t="shared" si="58"/>
        <v>0</v>
      </c>
      <c r="AC377" s="111">
        <f>IF(ISBLANK(B377),0,IF(ISNA(VLOOKUP(B377,'Form LTAHO General'!$B:$B,1,FALSE)),1,0))</f>
        <v>0</v>
      </c>
      <c r="AD377" s="111">
        <f>IF(ISBLANK(F377),0,IF(ISNA(VLOOKUP(F377,'Form LTAHO Dropdowns (Hidden)'!$E$1:$E$13,1,FALSE)),1,0))</f>
        <v>0</v>
      </c>
      <c r="AE377" s="111">
        <f>IF(ISBLANK(I377),0,IF(ISNA(VLOOKUP(I377,'Form LTAHO Dropdowns (Hidden)'!$F$1:$F$11,1,FALSE)),1,0))</f>
        <v>0</v>
      </c>
      <c r="AF377" s="111">
        <f>IF(ISBLANK(L377),0,IF(ISNA(VLOOKUP(L377,'Form LTAHO Dropdowns (Hidden)'!$G$1:$G$23,1,FALSE)),1,0))</f>
        <v>0</v>
      </c>
      <c r="AG377" s="111">
        <f>IF(ISBLANK(P377),0,IF(ISNA(VLOOKUP(P377,'Form LTAHO Dropdowns (Hidden)'!$L$1:$L$5,1,FALSE)),1,0))</f>
        <v>0</v>
      </c>
      <c r="AH377" s="111" t="str">
        <f t="shared" si="59"/>
        <v/>
      </c>
      <c r="AI377" s="111">
        <f>IF(ISBLANK(AH377),0,IF(ISNA(VLOOKUP(AH377,'Form LTAHO Investigation'!$R:$R,1,FALSE)),1,0))</f>
        <v>0</v>
      </c>
    </row>
    <row r="378" spans="2:35" x14ac:dyDescent="0.25">
      <c r="B378" s="12"/>
      <c r="C378" s="12"/>
      <c r="D378" s="32"/>
      <c r="E378" s="35"/>
      <c r="F378" s="12"/>
      <c r="G378" s="12"/>
      <c r="H378" s="12"/>
      <c r="I378" s="12"/>
      <c r="J378" s="12"/>
      <c r="K378" s="12"/>
      <c r="L378" s="12"/>
      <c r="M378" s="12"/>
      <c r="N378" s="12"/>
      <c r="O378" s="36"/>
      <c r="P378" s="12"/>
      <c r="T378" s="120">
        <f t="shared" si="50"/>
        <v>0</v>
      </c>
      <c r="U378" s="120">
        <f t="shared" si="51"/>
        <v>0</v>
      </c>
      <c r="V378" s="120">
        <f t="shared" si="52"/>
        <v>0</v>
      </c>
      <c r="W378" s="120">
        <f t="shared" si="53"/>
        <v>0</v>
      </c>
      <c r="X378" s="120">
        <f t="shared" si="54"/>
        <v>0</v>
      </c>
      <c r="Y378" s="111">
        <f t="shared" si="55"/>
        <v>0</v>
      </c>
      <c r="Z378" s="111">
        <f t="shared" si="56"/>
        <v>0</v>
      </c>
      <c r="AA378" s="111">
        <f t="shared" si="57"/>
        <v>0</v>
      </c>
      <c r="AB378" s="111">
        <f t="shared" si="58"/>
        <v>0</v>
      </c>
      <c r="AC378" s="111">
        <f>IF(ISBLANK(B378),0,IF(ISNA(VLOOKUP(B378,'Form LTAHO General'!$B:$B,1,FALSE)),1,0))</f>
        <v>0</v>
      </c>
      <c r="AD378" s="111">
        <f>IF(ISBLANK(F378),0,IF(ISNA(VLOOKUP(F378,'Form LTAHO Dropdowns (Hidden)'!$E$1:$E$13,1,FALSE)),1,0))</f>
        <v>0</v>
      </c>
      <c r="AE378" s="111">
        <f>IF(ISBLANK(I378),0,IF(ISNA(VLOOKUP(I378,'Form LTAHO Dropdowns (Hidden)'!$F$1:$F$11,1,FALSE)),1,0))</f>
        <v>0</v>
      </c>
      <c r="AF378" s="111">
        <f>IF(ISBLANK(L378),0,IF(ISNA(VLOOKUP(L378,'Form LTAHO Dropdowns (Hidden)'!$G$1:$G$23,1,FALSE)),1,0))</f>
        <v>0</v>
      </c>
      <c r="AG378" s="111">
        <f>IF(ISBLANK(P378),0,IF(ISNA(VLOOKUP(P378,'Form LTAHO Dropdowns (Hidden)'!$L$1:$L$5,1,FALSE)),1,0))</f>
        <v>0</v>
      </c>
      <c r="AH378" s="111" t="str">
        <f t="shared" si="59"/>
        <v/>
      </c>
      <c r="AI378" s="111">
        <f>IF(ISBLANK(AH378),0,IF(ISNA(VLOOKUP(AH378,'Form LTAHO Investigation'!$R:$R,1,FALSE)),1,0))</f>
        <v>0</v>
      </c>
    </row>
    <row r="379" spans="2:35" x14ac:dyDescent="0.25">
      <c r="B379" s="12"/>
      <c r="C379" s="12"/>
      <c r="D379" s="32"/>
      <c r="E379" s="35"/>
      <c r="F379" s="12"/>
      <c r="G379" s="12"/>
      <c r="H379" s="12"/>
      <c r="I379" s="12"/>
      <c r="J379" s="12"/>
      <c r="K379" s="12"/>
      <c r="L379" s="12"/>
      <c r="M379" s="12"/>
      <c r="N379" s="12"/>
      <c r="O379" s="36"/>
      <c r="P379" s="12"/>
      <c r="T379" s="120">
        <f t="shared" si="50"/>
        <v>0</v>
      </c>
      <c r="U379" s="120">
        <f t="shared" si="51"/>
        <v>0</v>
      </c>
      <c r="V379" s="120">
        <f t="shared" si="52"/>
        <v>0</v>
      </c>
      <c r="W379" s="120">
        <f t="shared" si="53"/>
        <v>0</v>
      </c>
      <c r="X379" s="120">
        <f t="shared" si="54"/>
        <v>0</v>
      </c>
      <c r="Y379" s="111">
        <f t="shared" si="55"/>
        <v>0</v>
      </c>
      <c r="Z379" s="111">
        <f t="shared" si="56"/>
        <v>0</v>
      </c>
      <c r="AA379" s="111">
        <f t="shared" si="57"/>
        <v>0</v>
      </c>
      <c r="AB379" s="111">
        <f t="shared" si="58"/>
        <v>0</v>
      </c>
      <c r="AC379" s="111">
        <f>IF(ISBLANK(B379),0,IF(ISNA(VLOOKUP(B379,'Form LTAHO General'!$B:$B,1,FALSE)),1,0))</f>
        <v>0</v>
      </c>
      <c r="AD379" s="111">
        <f>IF(ISBLANK(F379),0,IF(ISNA(VLOOKUP(F379,'Form LTAHO Dropdowns (Hidden)'!$E$1:$E$13,1,FALSE)),1,0))</f>
        <v>0</v>
      </c>
      <c r="AE379" s="111">
        <f>IF(ISBLANK(I379),0,IF(ISNA(VLOOKUP(I379,'Form LTAHO Dropdowns (Hidden)'!$F$1:$F$11,1,FALSE)),1,0))</f>
        <v>0</v>
      </c>
      <c r="AF379" s="111">
        <f>IF(ISBLANK(L379),0,IF(ISNA(VLOOKUP(L379,'Form LTAHO Dropdowns (Hidden)'!$G$1:$G$23,1,FALSE)),1,0))</f>
        <v>0</v>
      </c>
      <c r="AG379" s="111">
        <f>IF(ISBLANK(P379),0,IF(ISNA(VLOOKUP(P379,'Form LTAHO Dropdowns (Hidden)'!$L$1:$L$5,1,FALSE)),1,0))</f>
        <v>0</v>
      </c>
      <c r="AH379" s="111" t="str">
        <f t="shared" si="59"/>
        <v/>
      </c>
      <c r="AI379" s="111">
        <f>IF(ISBLANK(AH379),0,IF(ISNA(VLOOKUP(AH379,'Form LTAHO Investigation'!$R:$R,1,FALSE)),1,0))</f>
        <v>0</v>
      </c>
    </row>
    <row r="380" spans="2:35" x14ac:dyDescent="0.25">
      <c r="B380" s="12"/>
      <c r="C380" s="12"/>
      <c r="D380" s="32"/>
      <c r="E380" s="35"/>
      <c r="F380" s="12"/>
      <c r="G380" s="12"/>
      <c r="H380" s="12"/>
      <c r="I380" s="12"/>
      <c r="J380" s="12"/>
      <c r="K380" s="12"/>
      <c r="L380" s="12"/>
      <c r="M380" s="12"/>
      <c r="N380" s="12"/>
      <c r="O380" s="36"/>
      <c r="P380" s="12"/>
      <c r="T380" s="120">
        <f t="shared" si="50"/>
        <v>0</v>
      </c>
      <c r="U380" s="120">
        <f t="shared" si="51"/>
        <v>0</v>
      </c>
      <c r="V380" s="120">
        <f t="shared" si="52"/>
        <v>0</v>
      </c>
      <c r="W380" s="120">
        <f t="shared" si="53"/>
        <v>0</v>
      </c>
      <c r="X380" s="120">
        <f t="shared" si="54"/>
        <v>0</v>
      </c>
      <c r="Y380" s="111">
        <f t="shared" si="55"/>
        <v>0</v>
      </c>
      <c r="Z380" s="111">
        <f t="shared" si="56"/>
        <v>0</v>
      </c>
      <c r="AA380" s="111">
        <f t="shared" si="57"/>
        <v>0</v>
      </c>
      <c r="AB380" s="111">
        <f t="shared" si="58"/>
        <v>0</v>
      </c>
      <c r="AC380" s="111">
        <f>IF(ISBLANK(B380),0,IF(ISNA(VLOOKUP(B380,'Form LTAHO General'!$B:$B,1,FALSE)),1,0))</f>
        <v>0</v>
      </c>
      <c r="AD380" s="111">
        <f>IF(ISBLANK(F380),0,IF(ISNA(VLOOKUP(F380,'Form LTAHO Dropdowns (Hidden)'!$E$1:$E$13,1,FALSE)),1,0))</f>
        <v>0</v>
      </c>
      <c r="AE380" s="111">
        <f>IF(ISBLANK(I380),0,IF(ISNA(VLOOKUP(I380,'Form LTAHO Dropdowns (Hidden)'!$F$1:$F$11,1,FALSE)),1,0))</f>
        <v>0</v>
      </c>
      <c r="AF380" s="111">
        <f>IF(ISBLANK(L380),0,IF(ISNA(VLOOKUP(L380,'Form LTAHO Dropdowns (Hidden)'!$G$1:$G$23,1,FALSE)),1,0))</f>
        <v>0</v>
      </c>
      <c r="AG380" s="111">
        <f>IF(ISBLANK(P380),0,IF(ISNA(VLOOKUP(P380,'Form LTAHO Dropdowns (Hidden)'!$L$1:$L$5,1,FALSE)),1,0))</f>
        <v>0</v>
      </c>
      <c r="AH380" s="111" t="str">
        <f t="shared" si="59"/>
        <v/>
      </c>
      <c r="AI380" s="111">
        <f>IF(ISBLANK(AH380),0,IF(ISNA(VLOOKUP(AH380,'Form LTAHO Investigation'!$R:$R,1,FALSE)),1,0))</f>
        <v>0</v>
      </c>
    </row>
    <row r="381" spans="2:35" x14ac:dyDescent="0.25">
      <c r="B381" s="12"/>
      <c r="C381" s="12"/>
      <c r="D381" s="32"/>
      <c r="E381" s="35"/>
      <c r="F381" s="12"/>
      <c r="G381" s="12"/>
      <c r="H381" s="12"/>
      <c r="I381" s="12"/>
      <c r="J381" s="12"/>
      <c r="K381" s="12"/>
      <c r="L381" s="12"/>
      <c r="M381" s="12"/>
      <c r="N381" s="12"/>
      <c r="O381" s="36"/>
      <c r="P381" s="12"/>
      <c r="T381" s="120">
        <f t="shared" si="50"/>
        <v>0</v>
      </c>
      <c r="U381" s="120">
        <f t="shared" si="51"/>
        <v>0</v>
      </c>
      <c r="V381" s="120">
        <f t="shared" si="52"/>
        <v>0</v>
      </c>
      <c r="W381" s="120">
        <f t="shared" si="53"/>
        <v>0</v>
      </c>
      <c r="X381" s="120">
        <f t="shared" si="54"/>
        <v>0</v>
      </c>
      <c r="Y381" s="111">
        <f t="shared" si="55"/>
        <v>0</v>
      </c>
      <c r="Z381" s="111">
        <f t="shared" si="56"/>
        <v>0</v>
      </c>
      <c r="AA381" s="111">
        <f t="shared" si="57"/>
        <v>0</v>
      </c>
      <c r="AB381" s="111">
        <f t="shared" si="58"/>
        <v>0</v>
      </c>
      <c r="AC381" s="111">
        <f>IF(ISBLANK(B381),0,IF(ISNA(VLOOKUP(B381,'Form LTAHO General'!$B:$B,1,FALSE)),1,0))</f>
        <v>0</v>
      </c>
      <c r="AD381" s="111">
        <f>IF(ISBLANK(F381),0,IF(ISNA(VLOOKUP(F381,'Form LTAHO Dropdowns (Hidden)'!$E$1:$E$13,1,FALSE)),1,0))</f>
        <v>0</v>
      </c>
      <c r="AE381" s="111">
        <f>IF(ISBLANK(I381),0,IF(ISNA(VLOOKUP(I381,'Form LTAHO Dropdowns (Hidden)'!$F$1:$F$11,1,FALSE)),1,0))</f>
        <v>0</v>
      </c>
      <c r="AF381" s="111">
        <f>IF(ISBLANK(L381),0,IF(ISNA(VLOOKUP(L381,'Form LTAHO Dropdowns (Hidden)'!$G$1:$G$23,1,FALSE)),1,0))</f>
        <v>0</v>
      </c>
      <c r="AG381" s="111">
        <f>IF(ISBLANK(P381),0,IF(ISNA(VLOOKUP(P381,'Form LTAHO Dropdowns (Hidden)'!$L$1:$L$5,1,FALSE)),1,0))</f>
        <v>0</v>
      </c>
      <c r="AH381" s="111" t="str">
        <f t="shared" si="59"/>
        <v/>
      </c>
      <c r="AI381" s="111">
        <f>IF(ISBLANK(AH381),0,IF(ISNA(VLOOKUP(AH381,'Form LTAHO Investigation'!$R:$R,1,FALSE)),1,0))</f>
        <v>0</v>
      </c>
    </row>
    <row r="382" spans="2:35" x14ac:dyDescent="0.25">
      <c r="B382" s="12"/>
      <c r="C382" s="12"/>
      <c r="D382" s="32"/>
      <c r="E382" s="35"/>
      <c r="F382" s="12"/>
      <c r="G382" s="12"/>
      <c r="H382" s="12"/>
      <c r="I382" s="12"/>
      <c r="J382" s="12"/>
      <c r="K382" s="12"/>
      <c r="L382" s="12"/>
      <c r="M382" s="12"/>
      <c r="N382" s="12"/>
      <c r="O382" s="36"/>
      <c r="P382" s="12"/>
      <c r="T382" s="120">
        <f t="shared" si="50"/>
        <v>0</v>
      </c>
      <c r="U382" s="120">
        <f t="shared" si="51"/>
        <v>0</v>
      </c>
      <c r="V382" s="120">
        <f t="shared" si="52"/>
        <v>0</v>
      </c>
      <c r="W382" s="120">
        <f t="shared" si="53"/>
        <v>0</v>
      </c>
      <c r="X382" s="120">
        <f t="shared" si="54"/>
        <v>0</v>
      </c>
      <c r="Y382" s="111">
        <f t="shared" si="55"/>
        <v>0</v>
      </c>
      <c r="Z382" s="111">
        <f t="shared" si="56"/>
        <v>0</v>
      </c>
      <c r="AA382" s="111">
        <f t="shared" si="57"/>
        <v>0</v>
      </c>
      <c r="AB382" s="111">
        <f t="shared" si="58"/>
        <v>0</v>
      </c>
      <c r="AC382" s="111">
        <f>IF(ISBLANK(B382),0,IF(ISNA(VLOOKUP(B382,'Form LTAHO General'!$B:$B,1,FALSE)),1,0))</f>
        <v>0</v>
      </c>
      <c r="AD382" s="111">
        <f>IF(ISBLANK(F382),0,IF(ISNA(VLOOKUP(F382,'Form LTAHO Dropdowns (Hidden)'!$E$1:$E$13,1,FALSE)),1,0))</f>
        <v>0</v>
      </c>
      <c r="AE382" s="111">
        <f>IF(ISBLANK(I382),0,IF(ISNA(VLOOKUP(I382,'Form LTAHO Dropdowns (Hidden)'!$F$1:$F$11,1,FALSE)),1,0))</f>
        <v>0</v>
      </c>
      <c r="AF382" s="111">
        <f>IF(ISBLANK(L382),0,IF(ISNA(VLOOKUP(L382,'Form LTAHO Dropdowns (Hidden)'!$G$1:$G$23,1,FALSE)),1,0))</f>
        <v>0</v>
      </c>
      <c r="AG382" s="111">
        <f>IF(ISBLANK(P382),0,IF(ISNA(VLOOKUP(P382,'Form LTAHO Dropdowns (Hidden)'!$L$1:$L$5,1,FALSE)),1,0))</f>
        <v>0</v>
      </c>
      <c r="AH382" s="111" t="str">
        <f t="shared" si="59"/>
        <v/>
      </c>
      <c r="AI382" s="111">
        <f>IF(ISBLANK(AH382),0,IF(ISNA(VLOOKUP(AH382,'Form LTAHO Investigation'!$R:$R,1,FALSE)),1,0))</f>
        <v>0</v>
      </c>
    </row>
    <row r="383" spans="2:35" x14ac:dyDescent="0.25">
      <c r="B383" s="12"/>
      <c r="C383" s="12"/>
      <c r="D383" s="32"/>
      <c r="E383" s="35"/>
      <c r="F383" s="12"/>
      <c r="G383" s="12"/>
      <c r="H383" s="12"/>
      <c r="I383" s="12"/>
      <c r="J383" s="12"/>
      <c r="K383" s="12"/>
      <c r="L383" s="12"/>
      <c r="M383" s="12"/>
      <c r="N383" s="12"/>
      <c r="O383" s="36"/>
      <c r="P383" s="12"/>
      <c r="T383" s="120">
        <f t="shared" si="50"/>
        <v>0</v>
      </c>
      <c r="U383" s="120">
        <f t="shared" si="51"/>
        <v>0</v>
      </c>
      <c r="V383" s="120">
        <f t="shared" si="52"/>
        <v>0</v>
      </c>
      <c r="W383" s="120">
        <f t="shared" si="53"/>
        <v>0</v>
      </c>
      <c r="X383" s="120">
        <f t="shared" si="54"/>
        <v>0</v>
      </c>
      <c r="Y383" s="111">
        <f t="shared" si="55"/>
        <v>0</v>
      </c>
      <c r="Z383" s="111">
        <f t="shared" si="56"/>
        <v>0</v>
      </c>
      <c r="AA383" s="111">
        <f t="shared" si="57"/>
        <v>0</v>
      </c>
      <c r="AB383" s="111">
        <f t="shared" si="58"/>
        <v>0</v>
      </c>
      <c r="AC383" s="111">
        <f>IF(ISBLANK(B383),0,IF(ISNA(VLOOKUP(B383,'Form LTAHO General'!$B:$B,1,FALSE)),1,0))</f>
        <v>0</v>
      </c>
      <c r="AD383" s="111">
        <f>IF(ISBLANK(F383),0,IF(ISNA(VLOOKUP(F383,'Form LTAHO Dropdowns (Hidden)'!$E$1:$E$13,1,FALSE)),1,0))</f>
        <v>0</v>
      </c>
      <c r="AE383" s="111">
        <f>IF(ISBLANK(I383),0,IF(ISNA(VLOOKUP(I383,'Form LTAHO Dropdowns (Hidden)'!$F$1:$F$11,1,FALSE)),1,0))</f>
        <v>0</v>
      </c>
      <c r="AF383" s="111">
        <f>IF(ISBLANK(L383),0,IF(ISNA(VLOOKUP(L383,'Form LTAHO Dropdowns (Hidden)'!$G$1:$G$23,1,FALSE)),1,0))</f>
        <v>0</v>
      </c>
      <c r="AG383" s="111">
        <f>IF(ISBLANK(P383),0,IF(ISNA(VLOOKUP(P383,'Form LTAHO Dropdowns (Hidden)'!$L$1:$L$5,1,FALSE)),1,0))</f>
        <v>0</v>
      </c>
      <c r="AH383" s="111" t="str">
        <f t="shared" si="59"/>
        <v/>
      </c>
      <c r="AI383" s="111">
        <f>IF(ISBLANK(AH383),0,IF(ISNA(VLOOKUP(AH383,'Form LTAHO Investigation'!$R:$R,1,FALSE)),1,0))</f>
        <v>0</v>
      </c>
    </row>
    <row r="384" spans="2:35" x14ac:dyDescent="0.25">
      <c r="B384" s="12"/>
      <c r="C384" s="12"/>
      <c r="D384" s="32"/>
      <c r="E384" s="35"/>
      <c r="F384" s="12"/>
      <c r="G384" s="12"/>
      <c r="H384" s="12"/>
      <c r="I384" s="12"/>
      <c r="J384" s="12"/>
      <c r="K384" s="12"/>
      <c r="L384" s="12"/>
      <c r="M384" s="12"/>
      <c r="N384" s="12"/>
      <c r="O384" s="36"/>
      <c r="P384" s="12"/>
      <c r="T384" s="120">
        <f t="shared" si="50"/>
        <v>0</v>
      </c>
      <c r="U384" s="120">
        <f t="shared" si="51"/>
        <v>0</v>
      </c>
      <c r="V384" s="120">
        <f t="shared" si="52"/>
        <v>0</v>
      </c>
      <c r="W384" s="120">
        <f t="shared" si="53"/>
        <v>0</v>
      </c>
      <c r="X384" s="120">
        <f t="shared" si="54"/>
        <v>0</v>
      </c>
      <c r="Y384" s="111">
        <f t="shared" si="55"/>
        <v>0</v>
      </c>
      <c r="Z384" s="111">
        <f t="shared" si="56"/>
        <v>0</v>
      </c>
      <c r="AA384" s="111">
        <f t="shared" si="57"/>
        <v>0</v>
      </c>
      <c r="AB384" s="111">
        <f t="shared" si="58"/>
        <v>0</v>
      </c>
      <c r="AC384" s="111">
        <f>IF(ISBLANK(B384),0,IF(ISNA(VLOOKUP(B384,'Form LTAHO General'!$B:$B,1,FALSE)),1,0))</f>
        <v>0</v>
      </c>
      <c r="AD384" s="111">
        <f>IF(ISBLANK(F384),0,IF(ISNA(VLOOKUP(F384,'Form LTAHO Dropdowns (Hidden)'!$E$1:$E$13,1,FALSE)),1,0))</f>
        <v>0</v>
      </c>
      <c r="AE384" s="111">
        <f>IF(ISBLANK(I384),0,IF(ISNA(VLOOKUP(I384,'Form LTAHO Dropdowns (Hidden)'!$F$1:$F$11,1,FALSE)),1,0))</f>
        <v>0</v>
      </c>
      <c r="AF384" s="111">
        <f>IF(ISBLANK(L384),0,IF(ISNA(VLOOKUP(L384,'Form LTAHO Dropdowns (Hidden)'!$G$1:$G$23,1,FALSE)),1,0))</f>
        <v>0</v>
      </c>
      <c r="AG384" s="111">
        <f>IF(ISBLANK(P384),0,IF(ISNA(VLOOKUP(P384,'Form LTAHO Dropdowns (Hidden)'!$L$1:$L$5,1,FALSE)),1,0))</f>
        <v>0</v>
      </c>
      <c r="AH384" s="111" t="str">
        <f t="shared" si="59"/>
        <v/>
      </c>
      <c r="AI384" s="111">
        <f>IF(ISBLANK(AH384),0,IF(ISNA(VLOOKUP(AH384,'Form LTAHO Investigation'!$R:$R,1,FALSE)),1,0))</f>
        <v>0</v>
      </c>
    </row>
    <row r="385" spans="2:35" x14ac:dyDescent="0.25">
      <c r="B385" s="12"/>
      <c r="C385" s="12"/>
      <c r="D385" s="32"/>
      <c r="E385" s="35"/>
      <c r="F385" s="12"/>
      <c r="G385" s="12"/>
      <c r="H385" s="12"/>
      <c r="I385" s="12"/>
      <c r="J385" s="12"/>
      <c r="K385" s="12"/>
      <c r="L385" s="12"/>
      <c r="M385" s="12"/>
      <c r="N385" s="12"/>
      <c r="O385" s="36"/>
      <c r="P385" s="12"/>
      <c r="T385" s="120">
        <f t="shared" si="50"/>
        <v>0</v>
      </c>
      <c r="U385" s="120">
        <f t="shared" si="51"/>
        <v>0</v>
      </c>
      <c r="V385" s="120">
        <f t="shared" si="52"/>
        <v>0</v>
      </c>
      <c r="W385" s="120">
        <f t="shared" si="53"/>
        <v>0</v>
      </c>
      <c r="X385" s="120">
        <f t="shared" si="54"/>
        <v>0</v>
      </c>
      <c r="Y385" s="111">
        <f t="shared" si="55"/>
        <v>0</v>
      </c>
      <c r="Z385" s="111">
        <f t="shared" si="56"/>
        <v>0</v>
      </c>
      <c r="AA385" s="111">
        <f t="shared" si="57"/>
        <v>0</v>
      </c>
      <c r="AB385" s="111">
        <f t="shared" si="58"/>
        <v>0</v>
      </c>
      <c r="AC385" s="111">
        <f>IF(ISBLANK(B385),0,IF(ISNA(VLOOKUP(B385,'Form LTAHO General'!$B:$B,1,FALSE)),1,0))</f>
        <v>0</v>
      </c>
      <c r="AD385" s="111">
        <f>IF(ISBLANK(F385),0,IF(ISNA(VLOOKUP(F385,'Form LTAHO Dropdowns (Hidden)'!$E$1:$E$13,1,FALSE)),1,0))</f>
        <v>0</v>
      </c>
      <c r="AE385" s="111">
        <f>IF(ISBLANK(I385),0,IF(ISNA(VLOOKUP(I385,'Form LTAHO Dropdowns (Hidden)'!$F$1:$F$11,1,FALSE)),1,0))</f>
        <v>0</v>
      </c>
      <c r="AF385" s="111">
        <f>IF(ISBLANK(L385),0,IF(ISNA(VLOOKUP(L385,'Form LTAHO Dropdowns (Hidden)'!$G$1:$G$23,1,FALSE)),1,0))</f>
        <v>0</v>
      </c>
      <c r="AG385" s="111">
        <f>IF(ISBLANK(P385),0,IF(ISNA(VLOOKUP(P385,'Form LTAHO Dropdowns (Hidden)'!$L$1:$L$5,1,FALSE)),1,0))</f>
        <v>0</v>
      </c>
      <c r="AH385" s="111" t="str">
        <f t="shared" si="59"/>
        <v/>
      </c>
      <c r="AI385" s="111">
        <f>IF(ISBLANK(AH385),0,IF(ISNA(VLOOKUP(AH385,'Form LTAHO Investigation'!$R:$R,1,FALSE)),1,0))</f>
        <v>0</v>
      </c>
    </row>
    <row r="386" spans="2:35" x14ac:dyDescent="0.25">
      <c r="B386" s="12"/>
      <c r="C386" s="12"/>
      <c r="D386" s="32"/>
      <c r="E386" s="35"/>
      <c r="F386" s="12"/>
      <c r="G386" s="12"/>
      <c r="H386" s="12"/>
      <c r="I386" s="12"/>
      <c r="J386" s="12"/>
      <c r="K386" s="12"/>
      <c r="L386" s="12"/>
      <c r="M386" s="12"/>
      <c r="N386" s="12"/>
      <c r="O386" s="36"/>
      <c r="P386" s="12"/>
      <c r="T386" s="120">
        <f t="shared" si="50"/>
        <v>0</v>
      </c>
      <c r="U386" s="120">
        <f t="shared" si="51"/>
        <v>0</v>
      </c>
      <c r="V386" s="120">
        <f t="shared" si="52"/>
        <v>0</v>
      </c>
      <c r="W386" s="120">
        <f t="shared" si="53"/>
        <v>0</v>
      </c>
      <c r="X386" s="120">
        <f t="shared" si="54"/>
        <v>0</v>
      </c>
      <c r="Y386" s="111">
        <f t="shared" si="55"/>
        <v>0</v>
      </c>
      <c r="Z386" s="111">
        <f t="shared" si="56"/>
        <v>0</v>
      </c>
      <c r="AA386" s="111">
        <f t="shared" si="57"/>
        <v>0</v>
      </c>
      <c r="AB386" s="111">
        <f t="shared" si="58"/>
        <v>0</v>
      </c>
      <c r="AC386" s="111">
        <f>IF(ISBLANK(B386),0,IF(ISNA(VLOOKUP(B386,'Form LTAHO General'!$B:$B,1,FALSE)),1,0))</f>
        <v>0</v>
      </c>
      <c r="AD386" s="111">
        <f>IF(ISBLANK(F386),0,IF(ISNA(VLOOKUP(F386,'Form LTAHO Dropdowns (Hidden)'!$E$1:$E$13,1,FALSE)),1,0))</f>
        <v>0</v>
      </c>
      <c r="AE386" s="111">
        <f>IF(ISBLANK(I386),0,IF(ISNA(VLOOKUP(I386,'Form LTAHO Dropdowns (Hidden)'!$F$1:$F$11,1,FALSE)),1,0))</f>
        <v>0</v>
      </c>
      <c r="AF386" s="111">
        <f>IF(ISBLANK(L386),0,IF(ISNA(VLOOKUP(L386,'Form LTAHO Dropdowns (Hidden)'!$G$1:$G$23,1,FALSE)),1,0))</f>
        <v>0</v>
      </c>
      <c r="AG386" s="111">
        <f>IF(ISBLANK(P386),0,IF(ISNA(VLOOKUP(P386,'Form LTAHO Dropdowns (Hidden)'!$L$1:$L$5,1,FALSE)),1,0))</f>
        <v>0</v>
      </c>
      <c r="AH386" s="111" t="str">
        <f t="shared" si="59"/>
        <v/>
      </c>
      <c r="AI386" s="111">
        <f>IF(ISBLANK(AH386),0,IF(ISNA(VLOOKUP(AH386,'Form LTAHO Investigation'!$R:$R,1,FALSE)),1,0))</f>
        <v>0</v>
      </c>
    </row>
    <row r="387" spans="2:35" x14ac:dyDescent="0.25">
      <c r="B387" s="12"/>
      <c r="C387" s="12"/>
      <c r="D387" s="32"/>
      <c r="E387" s="35"/>
      <c r="F387" s="12"/>
      <c r="G387" s="12"/>
      <c r="H387" s="12"/>
      <c r="I387" s="12"/>
      <c r="J387" s="12"/>
      <c r="K387" s="12"/>
      <c r="L387" s="12"/>
      <c r="M387" s="12"/>
      <c r="N387" s="12"/>
      <c r="O387" s="36"/>
      <c r="P387" s="12"/>
      <c r="T387" s="120">
        <f t="shared" si="50"/>
        <v>0</v>
      </c>
      <c r="U387" s="120">
        <f t="shared" si="51"/>
        <v>0</v>
      </c>
      <c r="V387" s="120">
        <f t="shared" si="52"/>
        <v>0</v>
      </c>
      <c r="W387" s="120">
        <f t="shared" si="53"/>
        <v>0</v>
      </c>
      <c r="X387" s="120">
        <f t="shared" si="54"/>
        <v>0</v>
      </c>
      <c r="Y387" s="111">
        <f t="shared" si="55"/>
        <v>0</v>
      </c>
      <c r="Z387" s="111">
        <f t="shared" si="56"/>
        <v>0</v>
      </c>
      <c r="AA387" s="111">
        <f t="shared" si="57"/>
        <v>0</v>
      </c>
      <c r="AB387" s="111">
        <f t="shared" si="58"/>
        <v>0</v>
      </c>
      <c r="AC387" s="111">
        <f>IF(ISBLANK(B387),0,IF(ISNA(VLOOKUP(B387,'Form LTAHO General'!$B:$B,1,FALSE)),1,0))</f>
        <v>0</v>
      </c>
      <c r="AD387" s="111">
        <f>IF(ISBLANK(F387),0,IF(ISNA(VLOOKUP(F387,'Form LTAHO Dropdowns (Hidden)'!$E$1:$E$13,1,FALSE)),1,0))</f>
        <v>0</v>
      </c>
      <c r="AE387" s="111">
        <f>IF(ISBLANK(I387),0,IF(ISNA(VLOOKUP(I387,'Form LTAHO Dropdowns (Hidden)'!$F$1:$F$11,1,FALSE)),1,0))</f>
        <v>0</v>
      </c>
      <c r="AF387" s="111">
        <f>IF(ISBLANK(L387),0,IF(ISNA(VLOOKUP(L387,'Form LTAHO Dropdowns (Hidden)'!$G$1:$G$23,1,FALSE)),1,0))</f>
        <v>0</v>
      </c>
      <c r="AG387" s="111">
        <f>IF(ISBLANK(P387),0,IF(ISNA(VLOOKUP(P387,'Form LTAHO Dropdowns (Hidden)'!$L$1:$L$5,1,FALSE)),1,0))</f>
        <v>0</v>
      </c>
      <c r="AH387" s="111" t="str">
        <f t="shared" si="59"/>
        <v/>
      </c>
      <c r="AI387" s="111">
        <f>IF(ISBLANK(AH387),0,IF(ISNA(VLOOKUP(AH387,'Form LTAHO Investigation'!$R:$R,1,FALSE)),1,0))</f>
        <v>0</v>
      </c>
    </row>
    <row r="388" spans="2:35" x14ac:dyDescent="0.25">
      <c r="B388" s="12"/>
      <c r="C388" s="12"/>
      <c r="D388" s="32"/>
      <c r="E388" s="35"/>
      <c r="F388" s="12"/>
      <c r="G388" s="12"/>
      <c r="H388" s="12"/>
      <c r="I388" s="12"/>
      <c r="J388" s="12"/>
      <c r="K388" s="12"/>
      <c r="L388" s="12"/>
      <c r="M388" s="12"/>
      <c r="N388" s="12"/>
      <c r="O388" s="36"/>
      <c r="P388" s="12"/>
      <c r="T388" s="120">
        <f t="shared" ref="T388:T451" si="60">IF(COUNTA(B388:P388)&gt;0,2-COUNTA(B388,C388),0)</f>
        <v>0</v>
      </c>
      <c r="U388" s="120">
        <f t="shared" ref="U388:U451" si="61">IF(F388="Others",COUNTBLANK(G388),0)</f>
        <v>0</v>
      </c>
      <c r="V388" s="120">
        <f t="shared" ref="V388:V451" si="62">IF(OR(F388="Retailer (tie-up with FI) (e.g. long term arrangements)",F388="Roadshow (e.g. temporary / short-term arrangements)"),COUNTBLANK(H388),0)</f>
        <v>0</v>
      </c>
      <c r="W388" s="120">
        <f t="shared" ref="W388:W451" si="63">IF(AND(NOT(ISBLANK(C388)),C388&lt;&gt;"-"),COUNTBLANK(I388),0)</f>
        <v>0</v>
      </c>
      <c r="X388" s="120">
        <f t="shared" ref="X388:X451" si="64">IF(I388="Others",COUNTBLANK(J388),0)</f>
        <v>0</v>
      </c>
      <c r="Y388" s="111">
        <f t="shared" ref="Y388:Y451" si="65">IF(OR(I388="Roadshow (e.g. temporary / short-term arrangements)",I388="Retailer (tie-up with FI) (e.g. long term arrangements)"),COUNTBLANK(K388),0)</f>
        <v>0</v>
      </c>
      <c r="Z388" s="111">
        <f t="shared" ref="Z388:Z451" si="66">IF(L388="Others (to specify)",COUNTBLANK(M388),0)</f>
        <v>0</v>
      </c>
      <c r="AA388" s="111">
        <f t="shared" ref="AA388:AA451" si="67">IF(ISBLANK(L388),0,COUNTBLANK(N388))</f>
        <v>0</v>
      </c>
      <c r="AB388" s="111">
        <f t="shared" ref="AB388:AB451" si="68">IF(ISBLANK(D388),0,IF(AND(LEN(D388)=8, VALUE(MID(D388,5,2))&lt;13,VALUE(RIGHT(D388,2))&lt;32),0,1))</f>
        <v>0</v>
      </c>
      <c r="AC388" s="111">
        <f>IF(ISBLANK(B388),0,IF(ISNA(VLOOKUP(B388,'Form LTAHO General'!$B:$B,1,FALSE)),1,0))</f>
        <v>0</v>
      </c>
      <c r="AD388" s="111">
        <f>IF(ISBLANK(F388),0,IF(ISNA(VLOOKUP(F388,'Form LTAHO Dropdowns (Hidden)'!$E$1:$E$13,1,FALSE)),1,0))</f>
        <v>0</v>
      </c>
      <c r="AE388" s="111">
        <f>IF(ISBLANK(I388),0,IF(ISNA(VLOOKUP(I388,'Form LTAHO Dropdowns (Hidden)'!$F$1:$F$11,1,FALSE)),1,0))</f>
        <v>0</v>
      </c>
      <c r="AF388" s="111">
        <f>IF(ISBLANK(L388),0,IF(ISNA(VLOOKUP(L388,'Form LTAHO Dropdowns (Hidden)'!$G$1:$G$23,1,FALSE)),1,0))</f>
        <v>0</v>
      </c>
      <c r="AG388" s="111">
        <f>IF(ISBLANK(P388),0,IF(ISNA(VLOOKUP(P388,'Form LTAHO Dropdowns (Hidden)'!$L$1:$L$5,1,FALSE)),1,0))</f>
        <v>0</v>
      </c>
      <c r="AH388" s="111" t="str">
        <f t="shared" ref="AH388:AH451" si="69">_xlfn.CONCAT(B388:C388)</f>
        <v/>
      </c>
      <c r="AI388" s="111">
        <f>IF(ISBLANK(AH388),0,IF(ISNA(VLOOKUP(AH388,'Form LTAHO Investigation'!$R:$R,1,FALSE)),1,0))</f>
        <v>0</v>
      </c>
    </row>
    <row r="389" spans="2:35" x14ac:dyDescent="0.25">
      <c r="B389" s="12"/>
      <c r="C389" s="12"/>
      <c r="D389" s="32"/>
      <c r="E389" s="35"/>
      <c r="F389" s="12"/>
      <c r="G389" s="12"/>
      <c r="H389" s="12"/>
      <c r="I389" s="12"/>
      <c r="J389" s="12"/>
      <c r="K389" s="12"/>
      <c r="L389" s="12"/>
      <c r="M389" s="12"/>
      <c r="N389" s="12"/>
      <c r="O389" s="36"/>
      <c r="P389" s="12"/>
      <c r="T389" s="120">
        <f t="shared" si="60"/>
        <v>0</v>
      </c>
      <c r="U389" s="120">
        <f t="shared" si="61"/>
        <v>0</v>
      </c>
      <c r="V389" s="120">
        <f t="shared" si="62"/>
        <v>0</v>
      </c>
      <c r="W389" s="120">
        <f t="shared" si="63"/>
        <v>0</v>
      </c>
      <c r="X389" s="120">
        <f t="shared" si="64"/>
        <v>0</v>
      </c>
      <c r="Y389" s="111">
        <f t="shared" si="65"/>
        <v>0</v>
      </c>
      <c r="Z389" s="111">
        <f t="shared" si="66"/>
        <v>0</v>
      </c>
      <c r="AA389" s="111">
        <f t="shared" si="67"/>
        <v>0</v>
      </c>
      <c r="AB389" s="111">
        <f t="shared" si="68"/>
        <v>0</v>
      </c>
      <c r="AC389" s="111">
        <f>IF(ISBLANK(B389),0,IF(ISNA(VLOOKUP(B389,'Form LTAHO General'!$B:$B,1,FALSE)),1,0))</f>
        <v>0</v>
      </c>
      <c r="AD389" s="111">
        <f>IF(ISBLANK(F389),0,IF(ISNA(VLOOKUP(F389,'Form LTAHO Dropdowns (Hidden)'!$E$1:$E$13,1,FALSE)),1,0))</f>
        <v>0</v>
      </c>
      <c r="AE389" s="111">
        <f>IF(ISBLANK(I389),0,IF(ISNA(VLOOKUP(I389,'Form LTAHO Dropdowns (Hidden)'!$F$1:$F$11,1,FALSE)),1,0))</f>
        <v>0</v>
      </c>
      <c r="AF389" s="111">
        <f>IF(ISBLANK(L389),0,IF(ISNA(VLOOKUP(L389,'Form LTAHO Dropdowns (Hidden)'!$G$1:$G$23,1,FALSE)),1,0))</f>
        <v>0</v>
      </c>
      <c r="AG389" s="111">
        <f>IF(ISBLANK(P389),0,IF(ISNA(VLOOKUP(P389,'Form LTAHO Dropdowns (Hidden)'!$L$1:$L$5,1,FALSE)),1,0))</f>
        <v>0</v>
      </c>
      <c r="AH389" s="111" t="str">
        <f t="shared" si="69"/>
        <v/>
      </c>
      <c r="AI389" s="111">
        <f>IF(ISBLANK(AH389),0,IF(ISNA(VLOOKUP(AH389,'Form LTAHO Investigation'!$R:$R,1,FALSE)),1,0))</f>
        <v>0</v>
      </c>
    </row>
    <row r="390" spans="2:35" x14ac:dyDescent="0.25">
      <c r="B390" s="12"/>
      <c r="C390" s="12"/>
      <c r="D390" s="32"/>
      <c r="E390" s="35"/>
      <c r="F390" s="12"/>
      <c r="G390" s="12"/>
      <c r="H390" s="12"/>
      <c r="I390" s="12"/>
      <c r="J390" s="12"/>
      <c r="K390" s="12"/>
      <c r="L390" s="12"/>
      <c r="M390" s="12"/>
      <c r="N390" s="12"/>
      <c r="O390" s="36"/>
      <c r="P390" s="12"/>
      <c r="T390" s="120">
        <f t="shared" si="60"/>
        <v>0</v>
      </c>
      <c r="U390" s="120">
        <f t="shared" si="61"/>
        <v>0</v>
      </c>
      <c r="V390" s="120">
        <f t="shared" si="62"/>
        <v>0</v>
      </c>
      <c r="W390" s="120">
        <f t="shared" si="63"/>
        <v>0</v>
      </c>
      <c r="X390" s="120">
        <f t="shared" si="64"/>
        <v>0</v>
      </c>
      <c r="Y390" s="111">
        <f t="shared" si="65"/>
        <v>0</v>
      </c>
      <c r="Z390" s="111">
        <f t="shared" si="66"/>
        <v>0</v>
      </c>
      <c r="AA390" s="111">
        <f t="shared" si="67"/>
        <v>0</v>
      </c>
      <c r="AB390" s="111">
        <f t="shared" si="68"/>
        <v>0</v>
      </c>
      <c r="AC390" s="111">
        <f>IF(ISBLANK(B390),0,IF(ISNA(VLOOKUP(B390,'Form LTAHO General'!$B:$B,1,FALSE)),1,0))</f>
        <v>0</v>
      </c>
      <c r="AD390" s="111">
        <f>IF(ISBLANK(F390),0,IF(ISNA(VLOOKUP(F390,'Form LTAHO Dropdowns (Hidden)'!$E$1:$E$13,1,FALSE)),1,0))</f>
        <v>0</v>
      </c>
      <c r="AE390" s="111">
        <f>IF(ISBLANK(I390),0,IF(ISNA(VLOOKUP(I390,'Form LTAHO Dropdowns (Hidden)'!$F$1:$F$11,1,FALSE)),1,0))</f>
        <v>0</v>
      </c>
      <c r="AF390" s="111">
        <f>IF(ISBLANK(L390),0,IF(ISNA(VLOOKUP(L390,'Form LTAHO Dropdowns (Hidden)'!$G$1:$G$23,1,FALSE)),1,0))</f>
        <v>0</v>
      </c>
      <c r="AG390" s="111">
        <f>IF(ISBLANK(P390),0,IF(ISNA(VLOOKUP(P390,'Form LTAHO Dropdowns (Hidden)'!$L$1:$L$5,1,FALSE)),1,0))</f>
        <v>0</v>
      </c>
      <c r="AH390" s="111" t="str">
        <f t="shared" si="69"/>
        <v/>
      </c>
      <c r="AI390" s="111">
        <f>IF(ISBLANK(AH390),0,IF(ISNA(VLOOKUP(AH390,'Form LTAHO Investigation'!$R:$R,1,FALSE)),1,0))</f>
        <v>0</v>
      </c>
    </row>
    <row r="391" spans="2:35" x14ac:dyDescent="0.25">
      <c r="B391" s="12"/>
      <c r="C391" s="12"/>
      <c r="D391" s="32"/>
      <c r="E391" s="35"/>
      <c r="F391" s="12"/>
      <c r="G391" s="12"/>
      <c r="H391" s="12"/>
      <c r="I391" s="12"/>
      <c r="J391" s="12"/>
      <c r="K391" s="12"/>
      <c r="L391" s="12"/>
      <c r="M391" s="12"/>
      <c r="N391" s="12"/>
      <c r="O391" s="36"/>
      <c r="P391" s="12"/>
      <c r="T391" s="120">
        <f t="shared" si="60"/>
        <v>0</v>
      </c>
      <c r="U391" s="120">
        <f t="shared" si="61"/>
        <v>0</v>
      </c>
      <c r="V391" s="120">
        <f t="shared" si="62"/>
        <v>0</v>
      </c>
      <c r="W391" s="120">
        <f t="shared" si="63"/>
        <v>0</v>
      </c>
      <c r="X391" s="120">
        <f t="shared" si="64"/>
        <v>0</v>
      </c>
      <c r="Y391" s="111">
        <f t="shared" si="65"/>
        <v>0</v>
      </c>
      <c r="Z391" s="111">
        <f t="shared" si="66"/>
        <v>0</v>
      </c>
      <c r="AA391" s="111">
        <f t="shared" si="67"/>
        <v>0</v>
      </c>
      <c r="AB391" s="111">
        <f t="shared" si="68"/>
        <v>0</v>
      </c>
      <c r="AC391" s="111">
        <f>IF(ISBLANK(B391),0,IF(ISNA(VLOOKUP(B391,'Form LTAHO General'!$B:$B,1,FALSE)),1,0))</f>
        <v>0</v>
      </c>
      <c r="AD391" s="111">
        <f>IF(ISBLANK(F391),0,IF(ISNA(VLOOKUP(F391,'Form LTAHO Dropdowns (Hidden)'!$E$1:$E$13,1,FALSE)),1,0))</f>
        <v>0</v>
      </c>
      <c r="AE391" s="111">
        <f>IF(ISBLANK(I391),0,IF(ISNA(VLOOKUP(I391,'Form LTAHO Dropdowns (Hidden)'!$F$1:$F$11,1,FALSE)),1,0))</f>
        <v>0</v>
      </c>
      <c r="AF391" s="111">
        <f>IF(ISBLANK(L391),0,IF(ISNA(VLOOKUP(L391,'Form LTAHO Dropdowns (Hidden)'!$G$1:$G$23,1,FALSE)),1,0))</f>
        <v>0</v>
      </c>
      <c r="AG391" s="111">
        <f>IF(ISBLANK(P391),0,IF(ISNA(VLOOKUP(P391,'Form LTAHO Dropdowns (Hidden)'!$L$1:$L$5,1,FALSE)),1,0))</f>
        <v>0</v>
      </c>
      <c r="AH391" s="111" t="str">
        <f t="shared" si="69"/>
        <v/>
      </c>
      <c r="AI391" s="111">
        <f>IF(ISBLANK(AH391),0,IF(ISNA(VLOOKUP(AH391,'Form LTAHO Investigation'!$R:$R,1,FALSE)),1,0))</f>
        <v>0</v>
      </c>
    </row>
    <row r="392" spans="2:35" x14ac:dyDescent="0.25">
      <c r="B392" s="12"/>
      <c r="C392" s="12"/>
      <c r="D392" s="32"/>
      <c r="E392" s="35"/>
      <c r="F392" s="12"/>
      <c r="G392" s="12"/>
      <c r="H392" s="12"/>
      <c r="I392" s="12"/>
      <c r="J392" s="12"/>
      <c r="K392" s="12"/>
      <c r="L392" s="12"/>
      <c r="M392" s="12"/>
      <c r="N392" s="12"/>
      <c r="O392" s="36"/>
      <c r="P392" s="12"/>
      <c r="T392" s="120">
        <f t="shared" si="60"/>
        <v>0</v>
      </c>
      <c r="U392" s="120">
        <f t="shared" si="61"/>
        <v>0</v>
      </c>
      <c r="V392" s="120">
        <f t="shared" si="62"/>
        <v>0</v>
      </c>
      <c r="W392" s="120">
        <f t="shared" si="63"/>
        <v>0</v>
      </c>
      <c r="X392" s="120">
        <f t="shared" si="64"/>
        <v>0</v>
      </c>
      <c r="Y392" s="111">
        <f t="shared" si="65"/>
        <v>0</v>
      </c>
      <c r="Z392" s="111">
        <f t="shared" si="66"/>
        <v>0</v>
      </c>
      <c r="AA392" s="111">
        <f t="shared" si="67"/>
        <v>0</v>
      </c>
      <c r="AB392" s="111">
        <f t="shared" si="68"/>
        <v>0</v>
      </c>
      <c r="AC392" s="111">
        <f>IF(ISBLANK(B392),0,IF(ISNA(VLOOKUP(B392,'Form LTAHO General'!$B:$B,1,FALSE)),1,0))</f>
        <v>0</v>
      </c>
      <c r="AD392" s="111">
        <f>IF(ISBLANK(F392),0,IF(ISNA(VLOOKUP(F392,'Form LTAHO Dropdowns (Hidden)'!$E$1:$E$13,1,FALSE)),1,0))</f>
        <v>0</v>
      </c>
      <c r="AE392" s="111">
        <f>IF(ISBLANK(I392),0,IF(ISNA(VLOOKUP(I392,'Form LTAHO Dropdowns (Hidden)'!$F$1:$F$11,1,FALSE)),1,0))</f>
        <v>0</v>
      </c>
      <c r="AF392" s="111">
        <f>IF(ISBLANK(L392),0,IF(ISNA(VLOOKUP(L392,'Form LTAHO Dropdowns (Hidden)'!$G$1:$G$23,1,FALSE)),1,0))</f>
        <v>0</v>
      </c>
      <c r="AG392" s="111">
        <f>IF(ISBLANK(P392),0,IF(ISNA(VLOOKUP(P392,'Form LTAHO Dropdowns (Hidden)'!$L$1:$L$5,1,FALSE)),1,0))</f>
        <v>0</v>
      </c>
      <c r="AH392" s="111" t="str">
        <f t="shared" si="69"/>
        <v/>
      </c>
      <c r="AI392" s="111">
        <f>IF(ISBLANK(AH392),0,IF(ISNA(VLOOKUP(AH392,'Form LTAHO Investigation'!$R:$R,1,FALSE)),1,0))</f>
        <v>0</v>
      </c>
    </row>
    <row r="393" spans="2:35" x14ac:dyDescent="0.25">
      <c r="B393" s="12"/>
      <c r="C393" s="12"/>
      <c r="D393" s="32"/>
      <c r="E393" s="35"/>
      <c r="F393" s="12"/>
      <c r="G393" s="12"/>
      <c r="H393" s="12"/>
      <c r="I393" s="12"/>
      <c r="J393" s="12"/>
      <c r="K393" s="12"/>
      <c r="L393" s="12"/>
      <c r="M393" s="12"/>
      <c r="N393" s="12"/>
      <c r="O393" s="36"/>
      <c r="P393" s="12"/>
      <c r="T393" s="120">
        <f t="shared" si="60"/>
        <v>0</v>
      </c>
      <c r="U393" s="120">
        <f t="shared" si="61"/>
        <v>0</v>
      </c>
      <c r="V393" s="120">
        <f t="shared" si="62"/>
        <v>0</v>
      </c>
      <c r="W393" s="120">
        <f t="shared" si="63"/>
        <v>0</v>
      </c>
      <c r="X393" s="120">
        <f t="shared" si="64"/>
        <v>0</v>
      </c>
      <c r="Y393" s="111">
        <f t="shared" si="65"/>
        <v>0</v>
      </c>
      <c r="Z393" s="111">
        <f t="shared" si="66"/>
        <v>0</v>
      </c>
      <c r="AA393" s="111">
        <f t="shared" si="67"/>
        <v>0</v>
      </c>
      <c r="AB393" s="111">
        <f t="shared" si="68"/>
        <v>0</v>
      </c>
      <c r="AC393" s="111">
        <f>IF(ISBLANK(B393),0,IF(ISNA(VLOOKUP(B393,'Form LTAHO General'!$B:$B,1,FALSE)),1,0))</f>
        <v>0</v>
      </c>
      <c r="AD393" s="111">
        <f>IF(ISBLANK(F393),0,IF(ISNA(VLOOKUP(F393,'Form LTAHO Dropdowns (Hidden)'!$E$1:$E$13,1,FALSE)),1,0))</f>
        <v>0</v>
      </c>
      <c r="AE393" s="111">
        <f>IF(ISBLANK(I393),0,IF(ISNA(VLOOKUP(I393,'Form LTAHO Dropdowns (Hidden)'!$F$1:$F$11,1,FALSE)),1,0))</f>
        <v>0</v>
      </c>
      <c r="AF393" s="111">
        <f>IF(ISBLANK(L393),0,IF(ISNA(VLOOKUP(L393,'Form LTAHO Dropdowns (Hidden)'!$G$1:$G$23,1,FALSE)),1,0))</f>
        <v>0</v>
      </c>
      <c r="AG393" s="111">
        <f>IF(ISBLANK(P393),0,IF(ISNA(VLOOKUP(P393,'Form LTAHO Dropdowns (Hidden)'!$L$1:$L$5,1,FALSE)),1,0))</f>
        <v>0</v>
      </c>
      <c r="AH393" s="111" t="str">
        <f t="shared" si="69"/>
        <v/>
      </c>
      <c r="AI393" s="111">
        <f>IF(ISBLANK(AH393),0,IF(ISNA(VLOOKUP(AH393,'Form LTAHO Investigation'!$R:$R,1,FALSE)),1,0))</f>
        <v>0</v>
      </c>
    </row>
    <row r="394" spans="2:35" x14ac:dyDescent="0.25">
      <c r="B394" s="12"/>
      <c r="C394" s="12"/>
      <c r="D394" s="32"/>
      <c r="E394" s="35"/>
      <c r="F394" s="12"/>
      <c r="G394" s="12"/>
      <c r="H394" s="12"/>
      <c r="I394" s="12"/>
      <c r="J394" s="12"/>
      <c r="K394" s="12"/>
      <c r="L394" s="12"/>
      <c r="M394" s="12"/>
      <c r="N394" s="12"/>
      <c r="O394" s="36"/>
      <c r="P394" s="12"/>
      <c r="T394" s="120">
        <f t="shared" si="60"/>
        <v>0</v>
      </c>
      <c r="U394" s="120">
        <f t="shared" si="61"/>
        <v>0</v>
      </c>
      <c r="V394" s="120">
        <f t="shared" si="62"/>
        <v>0</v>
      </c>
      <c r="W394" s="120">
        <f t="shared" si="63"/>
        <v>0</v>
      </c>
      <c r="X394" s="120">
        <f t="shared" si="64"/>
        <v>0</v>
      </c>
      <c r="Y394" s="111">
        <f t="shared" si="65"/>
        <v>0</v>
      </c>
      <c r="Z394" s="111">
        <f t="shared" si="66"/>
        <v>0</v>
      </c>
      <c r="AA394" s="111">
        <f t="shared" si="67"/>
        <v>0</v>
      </c>
      <c r="AB394" s="111">
        <f t="shared" si="68"/>
        <v>0</v>
      </c>
      <c r="AC394" s="111">
        <f>IF(ISBLANK(B394),0,IF(ISNA(VLOOKUP(B394,'Form LTAHO General'!$B:$B,1,FALSE)),1,0))</f>
        <v>0</v>
      </c>
      <c r="AD394" s="111">
        <f>IF(ISBLANK(F394),0,IF(ISNA(VLOOKUP(F394,'Form LTAHO Dropdowns (Hidden)'!$E$1:$E$13,1,FALSE)),1,0))</f>
        <v>0</v>
      </c>
      <c r="AE394" s="111">
        <f>IF(ISBLANK(I394),0,IF(ISNA(VLOOKUP(I394,'Form LTAHO Dropdowns (Hidden)'!$F$1:$F$11,1,FALSE)),1,0))</f>
        <v>0</v>
      </c>
      <c r="AF394" s="111">
        <f>IF(ISBLANK(L394),0,IF(ISNA(VLOOKUP(L394,'Form LTAHO Dropdowns (Hidden)'!$G$1:$G$23,1,FALSE)),1,0))</f>
        <v>0</v>
      </c>
      <c r="AG394" s="111">
        <f>IF(ISBLANK(P394),0,IF(ISNA(VLOOKUP(P394,'Form LTAHO Dropdowns (Hidden)'!$L$1:$L$5,1,FALSE)),1,0))</f>
        <v>0</v>
      </c>
      <c r="AH394" s="111" t="str">
        <f t="shared" si="69"/>
        <v/>
      </c>
      <c r="AI394" s="111">
        <f>IF(ISBLANK(AH394),0,IF(ISNA(VLOOKUP(AH394,'Form LTAHO Investigation'!$R:$R,1,FALSE)),1,0))</f>
        <v>0</v>
      </c>
    </row>
    <row r="395" spans="2:35" x14ac:dyDescent="0.25">
      <c r="B395" s="12"/>
      <c r="C395" s="12"/>
      <c r="D395" s="32"/>
      <c r="E395" s="35"/>
      <c r="F395" s="12"/>
      <c r="G395" s="12"/>
      <c r="H395" s="12"/>
      <c r="I395" s="12"/>
      <c r="J395" s="12"/>
      <c r="K395" s="12"/>
      <c r="L395" s="12"/>
      <c r="M395" s="12"/>
      <c r="N395" s="12"/>
      <c r="O395" s="36"/>
      <c r="P395" s="12"/>
      <c r="T395" s="120">
        <f t="shared" si="60"/>
        <v>0</v>
      </c>
      <c r="U395" s="120">
        <f t="shared" si="61"/>
        <v>0</v>
      </c>
      <c r="V395" s="120">
        <f t="shared" si="62"/>
        <v>0</v>
      </c>
      <c r="W395" s="120">
        <f t="shared" si="63"/>
        <v>0</v>
      </c>
      <c r="X395" s="120">
        <f t="shared" si="64"/>
        <v>0</v>
      </c>
      <c r="Y395" s="111">
        <f t="shared" si="65"/>
        <v>0</v>
      </c>
      <c r="Z395" s="111">
        <f t="shared" si="66"/>
        <v>0</v>
      </c>
      <c r="AA395" s="111">
        <f t="shared" si="67"/>
        <v>0</v>
      </c>
      <c r="AB395" s="111">
        <f t="shared" si="68"/>
        <v>0</v>
      </c>
      <c r="AC395" s="111">
        <f>IF(ISBLANK(B395),0,IF(ISNA(VLOOKUP(B395,'Form LTAHO General'!$B:$B,1,FALSE)),1,0))</f>
        <v>0</v>
      </c>
      <c r="AD395" s="111">
        <f>IF(ISBLANK(F395),0,IF(ISNA(VLOOKUP(F395,'Form LTAHO Dropdowns (Hidden)'!$E$1:$E$13,1,FALSE)),1,0))</f>
        <v>0</v>
      </c>
      <c r="AE395" s="111">
        <f>IF(ISBLANK(I395),0,IF(ISNA(VLOOKUP(I395,'Form LTAHO Dropdowns (Hidden)'!$F$1:$F$11,1,FALSE)),1,0))</f>
        <v>0</v>
      </c>
      <c r="AF395" s="111">
        <f>IF(ISBLANK(L395),0,IF(ISNA(VLOOKUP(L395,'Form LTAHO Dropdowns (Hidden)'!$G$1:$G$23,1,FALSE)),1,0))</f>
        <v>0</v>
      </c>
      <c r="AG395" s="111">
        <f>IF(ISBLANK(P395),0,IF(ISNA(VLOOKUP(P395,'Form LTAHO Dropdowns (Hidden)'!$L$1:$L$5,1,FALSE)),1,0))</f>
        <v>0</v>
      </c>
      <c r="AH395" s="111" t="str">
        <f t="shared" si="69"/>
        <v/>
      </c>
      <c r="AI395" s="111">
        <f>IF(ISBLANK(AH395),0,IF(ISNA(VLOOKUP(AH395,'Form LTAHO Investigation'!$R:$R,1,FALSE)),1,0))</f>
        <v>0</v>
      </c>
    </row>
    <row r="396" spans="2:35" x14ac:dyDescent="0.25">
      <c r="B396" s="12"/>
      <c r="C396" s="12"/>
      <c r="D396" s="32"/>
      <c r="E396" s="35"/>
      <c r="F396" s="12"/>
      <c r="G396" s="12"/>
      <c r="H396" s="12"/>
      <c r="I396" s="12"/>
      <c r="J396" s="12"/>
      <c r="K396" s="12"/>
      <c r="L396" s="12"/>
      <c r="M396" s="12"/>
      <c r="N396" s="12"/>
      <c r="O396" s="36"/>
      <c r="P396" s="12"/>
      <c r="T396" s="120">
        <f t="shared" si="60"/>
        <v>0</v>
      </c>
      <c r="U396" s="120">
        <f t="shared" si="61"/>
        <v>0</v>
      </c>
      <c r="V396" s="120">
        <f t="shared" si="62"/>
        <v>0</v>
      </c>
      <c r="W396" s="120">
        <f t="shared" si="63"/>
        <v>0</v>
      </c>
      <c r="X396" s="120">
        <f t="shared" si="64"/>
        <v>0</v>
      </c>
      <c r="Y396" s="111">
        <f t="shared" si="65"/>
        <v>0</v>
      </c>
      <c r="Z396" s="111">
        <f t="shared" si="66"/>
        <v>0</v>
      </c>
      <c r="AA396" s="111">
        <f t="shared" si="67"/>
        <v>0</v>
      </c>
      <c r="AB396" s="111">
        <f t="shared" si="68"/>
        <v>0</v>
      </c>
      <c r="AC396" s="111">
        <f>IF(ISBLANK(B396),0,IF(ISNA(VLOOKUP(B396,'Form LTAHO General'!$B:$B,1,FALSE)),1,0))</f>
        <v>0</v>
      </c>
      <c r="AD396" s="111">
        <f>IF(ISBLANK(F396),0,IF(ISNA(VLOOKUP(F396,'Form LTAHO Dropdowns (Hidden)'!$E$1:$E$13,1,FALSE)),1,0))</f>
        <v>0</v>
      </c>
      <c r="AE396" s="111">
        <f>IF(ISBLANK(I396),0,IF(ISNA(VLOOKUP(I396,'Form LTAHO Dropdowns (Hidden)'!$F$1:$F$11,1,FALSE)),1,0))</f>
        <v>0</v>
      </c>
      <c r="AF396" s="111">
        <f>IF(ISBLANK(L396),0,IF(ISNA(VLOOKUP(L396,'Form LTAHO Dropdowns (Hidden)'!$G$1:$G$23,1,FALSE)),1,0))</f>
        <v>0</v>
      </c>
      <c r="AG396" s="111">
        <f>IF(ISBLANK(P396),0,IF(ISNA(VLOOKUP(P396,'Form LTAHO Dropdowns (Hidden)'!$L$1:$L$5,1,FALSE)),1,0))</f>
        <v>0</v>
      </c>
      <c r="AH396" s="111" t="str">
        <f t="shared" si="69"/>
        <v/>
      </c>
      <c r="AI396" s="111">
        <f>IF(ISBLANK(AH396),0,IF(ISNA(VLOOKUP(AH396,'Form LTAHO Investigation'!$R:$R,1,FALSE)),1,0))</f>
        <v>0</v>
      </c>
    </row>
    <row r="397" spans="2:35" x14ac:dyDescent="0.25">
      <c r="B397" s="12"/>
      <c r="C397" s="12"/>
      <c r="D397" s="32"/>
      <c r="E397" s="35"/>
      <c r="F397" s="12"/>
      <c r="G397" s="12"/>
      <c r="H397" s="12"/>
      <c r="I397" s="12"/>
      <c r="J397" s="12"/>
      <c r="K397" s="12"/>
      <c r="L397" s="12"/>
      <c r="M397" s="12"/>
      <c r="N397" s="12"/>
      <c r="O397" s="36"/>
      <c r="P397" s="12"/>
      <c r="T397" s="120">
        <f t="shared" si="60"/>
        <v>0</v>
      </c>
      <c r="U397" s="120">
        <f t="shared" si="61"/>
        <v>0</v>
      </c>
      <c r="V397" s="120">
        <f t="shared" si="62"/>
        <v>0</v>
      </c>
      <c r="W397" s="120">
        <f t="shared" si="63"/>
        <v>0</v>
      </c>
      <c r="X397" s="120">
        <f t="shared" si="64"/>
        <v>0</v>
      </c>
      <c r="Y397" s="111">
        <f t="shared" si="65"/>
        <v>0</v>
      </c>
      <c r="Z397" s="111">
        <f t="shared" si="66"/>
        <v>0</v>
      </c>
      <c r="AA397" s="111">
        <f t="shared" si="67"/>
        <v>0</v>
      </c>
      <c r="AB397" s="111">
        <f t="shared" si="68"/>
        <v>0</v>
      </c>
      <c r="AC397" s="111">
        <f>IF(ISBLANK(B397),0,IF(ISNA(VLOOKUP(B397,'Form LTAHO General'!$B:$B,1,FALSE)),1,0))</f>
        <v>0</v>
      </c>
      <c r="AD397" s="111">
        <f>IF(ISBLANK(F397),0,IF(ISNA(VLOOKUP(F397,'Form LTAHO Dropdowns (Hidden)'!$E$1:$E$13,1,FALSE)),1,0))</f>
        <v>0</v>
      </c>
      <c r="AE397" s="111">
        <f>IF(ISBLANK(I397),0,IF(ISNA(VLOOKUP(I397,'Form LTAHO Dropdowns (Hidden)'!$F$1:$F$11,1,FALSE)),1,0))</f>
        <v>0</v>
      </c>
      <c r="AF397" s="111">
        <f>IF(ISBLANK(L397),0,IF(ISNA(VLOOKUP(L397,'Form LTAHO Dropdowns (Hidden)'!$G$1:$G$23,1,FALSE)),1,0))</f>
        <v>0</v>
      </c>
      <c r="AG397" s="111">
        <f>IF(ISBLANK(P397),0,IF(ISNA(VLOOKUP(P397,'Form LTAHO Dropdowns (Hidden)'!$L$1:$L$5,1,FALSE)),1,0))</f>
        <v>0</v>
      </c>
      <c r="AH397" s="111" t="str">
        <f t="shared" si="69"/>
        <v/>
      </c>
      <c r="AI397" s="111">
        <f>IF(ISBLANK(AH397),0,IF(ISNA(VLOOKUP(AH397,'Form LTAHO Investigation'!$R:$R,1,FALSE)),1,0))</f>
        <v>0</v>
      </c>
    </row>
    <row r="398" spans="2:35" x14ac:dyDescent="0.25">
      <c r="B398" s="12"/>
      <c r="C398" s="12"/>
      <c r="D398" s="32"/>
      <c r="E398" s="35"/>
      <c r="F398" s="12"/>
      <c r="G398" s="12"/>
      <c r="H398" s="12"/>
      <c r="I398" s="12"/>
      <c r="J398" s="12"/>
      <c r="K398" s="12"/>
      <c r="L398" s="12"/>
      <c r="M398" s="12"/>
      <c r="N398" s="12"/>
      <c r="O398" s="36"/>
      <c r="P398" s="12"/>
      <c r="T398" s="120">
        <f t="shared" si="60"/>
        <v>0</v>
      </c>
      <c r="U398" s="120">
        <f t="shared" si="61"/>
        <v>0</v>
      </c>
      <c r="V398" s="120">
        <f t="shared" si="62"/>
        <v>0</v>
      </c>
      <c r="W398" s="120">
        <f t="shared" si="63"/>
        <v>0</v>
      </c>
      <c r="X398" s="120">
        <f t="shared" si="64"/>
        <v>0</v>
      </c>
      <c r="Y398" s="111">
        <f t="shared" si="65"/>
        <v>0</v>
      </c>
      <c r="Z398" s="111">
        <f t="shared" si="66"/>
        <v>0</v>
      </c>
      <c r="AA398" s="111">
        <f t="shared" si="67"/>
        <v>0</v>
      </c>
      <c r="AB398" s="111">
        <f t="shared" si="68"/>
        <v>0</v>
      </c>
      <c r="AC398" s="111">
        <f>IF(ISBLANK(B398),0,IF(ISNA(VLOOKUP(B398,'Form LTAHO General'!$B:$B,1,FALSE)),1,0))</f>
        <v>0</v>
      </c>
      <c r="AD398" s="111">
        <f>IF(ISBLANK(F398),0,IF(ISNA(VLOOKUP(F398,'Form LTAHO Dropdowns (Hidden)'!$E$1:$E$13,1,FALSE)),1,0))</f>
        <v>0</v>
      </c>
      <c r="AE398" s="111">
        <f>IF(ISBLANK(I398),0,IF(ISNA(VLOOKUP(I398,'Form LTAHO Dropdowns (Hidden)'!$F$1:$F$11,1,FALSE)),1,0))</f>
        <v>0</v>
      </c>
      <c r="AF398" s="111">
        <f>IF(ISBLANK(L398),0,IF(ISNA(VLOOKUP(L398,'Form LTAHO Dropdowns (Hidden)'!$G$1:$G$23,1,FALSE)),1,0))</f>
        <v>0</v>
      </c>
      <c r="AG398" s="111">
        <f>IF(ISBLANK(P398),0,IF(ISNA(VLOOKUP(P398,'Form LTAHO Dropdowns (Hidden)'!$L$1:$L$5,1,FALSE)),1,0))</f>
        <v>0</v>
      </c>
      <c r="AH398" s="111" t="str">
        <f t="shared" si="69"/>
        <v/>
      </c>
      <c r="AI398" s="111">
        <f>IF(ISBLANK(AH398),0,IF(ISNA(VLOOKUP(AH398,'Form LTAHO Investigation'!$R:$R,1,FALSE)),1,0))</f>
        <v>0</v>
      </c>
    </row>
    <row r="399" spans="2:35" x14ac:dyDescent="0.25">
      <c r="B399" s="12"/>
      <c r="C399" s="12"/>
      <c r="D399" s="32"/>
      <c r="E399" s="35"/>
      <c r="F399" s="12"/>
      <c r="G399" s="12"/>
      <c r="H399" s="12"/>
      <c r="I399" s="12"/>
      <c r="J399" s="12"/>
      <c r="K399" s="12"/>
      <c r="L399" s="12"/>
      <c r="M399" s="12"/>
      <c r="N399" s="12"/>
      <c r="O399" s="36"/>
      <c r="P399" s="12"/>
      <c r="T399" s="120">
        <f t="shared" si="60"/>
        <v>0</v>
      </c>
      <c r="U399" s="120">
        <f t="shared" si="61"/>
        <v>0</v>
      </c>
      <c r="V399" s="120">
        <f t="shared" si="62"/>
        <v>0</v>
      </c>
      <c r="W399" s="120">
        <f t="shared" si="63"/>
        <v>0</v>
      </c>
      <c r="X399" s="120">
        <f t="shared" si="64"/>
        <v>0</v>
      </c>
      <c r="Y399" s="111">
        <f t="shared" si="65"/>
        <v>0</v>
      </c>
      <c r="Z399" s="111">
        <f t="shared" si="66"/>
        <v>0</v>
      </c>
      <c r="AA399" s="111">
        <f t="shared" si="67"/>
        <v>0</v>
      </c>
      <c r="AB399" s="111">
        <f t="shared" si="68"/>
        <v>0</v>
      </c>
      <c r="AC399" s="111">
        <f>IF(ISBLANK(B399),0,IF(ISNA(VLOOKUP(B399,'Form LTAHO General'!$B:$B,1,FALSE)),1,0))</f>
        <v>0</v>
      </c>
      <c r="AD399" s="111">
        <f>IF(ISBLANK(F399),0,IF(ISNA(VLOOKUP(F399,'Form LTAHO Dropdowns (Hidden)'!$E$1:$E$13,1,FALSE)),1,0))</f>
        <v>0</v>
      </c>
      <c r="AE399" s="111">
        <f>IF(ISBLANK(I399),0,IF(ISNA(VLOOKUP(I399,'Form LTAHO Dropdowns (Hidden)'!$F$1:$F$11,1,FALSE)),1,0))</f>
        <v>0</v>
      </c>
      <c r="AF399" s="111">
        <f>IF(ISBLANK(L399),0,IF(ISNA(VLOOKUP(L399,'Form LTAHO Dropdowns (Hidden)'!$G$1:$G$23,1,FALSE)),1,0))</f>
        <v>0</v>
      </c>
      <c r="AG399" s="111">
        <f>IF(ISBLANK(P399),0,IF(ISNA(VLOOKUP(P399,'Form LTAHO Dropdowns (Hidden)'!$L$1:$L$5,1,FALSE)),1,0))</f>
        <v>0</v>
      </c>
      <c r="AH399" s="111" t="str">
        <f t="shared" si="69"/>
        <v/>
      </c>
      <c r="AI399" s="111">
        <f>IF(ISBLANK(AH399),0,IF(ISNA(VLOOKUP(AH399,'Form LTAHO Investigation'!$R:$R,1,FALSE)),1,0))</f>
        <v>0</v>
      </c>
    </row>
    <row r="400" spans="2:35" x14ac:dyDescent="0.25">
      <c r="B400" s="12"/>
      <c r="C400" s="12"/>
      <c r="D400" s="32"/>
      <c r="E400" s="35"/>
      <c r="F400" s="12"/>
      <c r="G400" s="12"/>
      <c r="H400" s="12"/>
      <c r="I400" s="12"/>
      <c r="J400" s="12"/>
      <c r="K400" s="12"/>
      <c r="L400" s="12"/>
      <c r="M400" s="12"/>
      <c r="N400" s="12"/>
      <c r="O400" s="36"/>
      <c r="P400" s="12"/>
      <c r="T400" s="120">
        <f t="shared" si="60"/>
        <v>0</v>
      </c>
      <c r="U400" s="120">
        <f t="shared" si="61"/>
        <v>0</v>
      </c>
      <c r="V400" s="120">
        <f t="shared" si="62"/>
        <v>0</v>
      </c>
      <c r="W400" s="120">
        <f t="shared" si="63"/>
        <v>0</v>
      </c>
      <c r="X400" s="120">
        <f t="shared" si="64"/>
        <v>0</v>
      </c>
      <c r="Y400" s="111">
        <f t="shared" si="65"/>
        <v>0</v>
      </c>
      <c r="Z400" s="111">
        <f t="shared" si="66"/>
        <v>0</v>
      </c>
      <c r="AA400" s="111">
        <f t="shared" si="67"/>
        <v>0</v>
      </c>
      <c r="AB400" s="111">
        <f t="shared" si="68"/>
        <v>0</v>
      </c>
      <c r="AC400" s="111">
        <f>IF(ISBLANK(B400),0,IF(ISNA(VLOOKUP(B400,'Form LTAHO General'!$B:$B,1,FALSE)),1,0))</f>
        <v>0</v>
      </c>
      <c r="AD400" s="111">
        <f>IF(ISBLANK(F400),0,IF(ISNA(VLOOKUP(F400,'Form LTAHO Dropdowns (Hidden)'!$E$1:$E$13,1,FALSE)),1,0))</f>
        <v>0</v>
      </c>
      <c r="AE400" s="111">
        <f>IF(ISBLANK(I400),0,IF(ISNA(VLOOKUP(I400,'Form LTAHO Dropdowns (Hidden)'!$F$1:$F$11,1,FALSE)),1,0))</f>
        <v>0</v>
      </c>
      <c r="AF400" s="111">
        <f>IF(ISBLANK(L400),0,IF(ISNA(VLOOKUP(L400,'Form LTAHO Dropdowns (Hidden)'!$G$1:$G$23,1,FALSE)),1,0))</f>
        <v>0</v>
      </c>
      <c r="AG400" s="111">
        <f>IF(ISBLANK(P400),0,IF(ISNA(VLOOKUP(P400,'Form LTAHO Dropdowns (Hidden)'!$L$1:$L$5,1,FALSE)),1,0))</f>
        <v>0</v>
      </c>
      <c r="AH400" s="111" t="str">
        <f t="shared" si="69"/>
        <v/>
      </c>
      <c r="AI400" s="111">
        <f>IF(ISBLANK(AH400),0,IF(ISNA(VLOOKUP(AH400,'Form LTAHO Investigation'!$R:$R,1,FALSE)),1,0))</f>
        <v>0</v>
      </c>
    </row>
    <row r="401" spans="2:35" x14ac:dyDescent="0.25">
      <c r="B401" s="12"/>
      <c r="C401" s="12"/>
      <c r="D401" s="32"/>
      <c r="E401" s="35"/>
      <c r="F401" s="12"/>
      <c r="G401" s="12"/>
      <c r="H401" s="12"/>
      <c r="I401" s="12"/>
      <c r="J401" s="12"/>
      <c r="K401" s="12"/>
      <c r="L401" s="12"/>
      <c r="M401" s="12"/>
      <c r="N401" s="12"/>
      <c r="O401" s="36"/>
      <c r="P401" s="12"/>
      <c r="T401" s="120">
        <f t="shared" si="60"/>
        <v>0</v>
      </c>
      <c r="U401" s="120">
        <f t="shared" si="61"/>
        <v>0</v>
      </c>
      <c r="V401" s="120">
        <f t="shared" si="62"/>
        <v>0</v>
      </c>
      <c r="W401" s="120">
        <f t="shared" si="63"/>
        <v>0</v>
      </c>
      <c r="X401" s="120">
        <f t="shared" si="64"/>
        <v>0</v>
      </c>
      <c r="Y401" s="111">
        <f t="shared" si="65"/>
        <v>0</v>
      </c>
      <c r="Z401" s="111">
        <f t="shared" si="66"/>
        <v>0</v>
      </c>
      <c r="AA401" s="111">
        <f t="shared" si="67"/>
        <v>0</v>
      </c>
      <c r="AB401" s="111">
        <f t="shared" si="68"/>
        <v>0</v>
      </c>
      <c r="AC401" s="111">
        <f>IF(ISBLANK(B401),0,IF(ISNA(VLOOKUP(B401,'Form LTAHO General'!$B:$B,1,FALSE)),1,0))</f>
        <v>0</v>
      </c>
      <c r="AD401" s="111">
        <f>IF(ISBLANK(F401),0,IF(ISNA(VLOOKUP(F401,'Form LTAHO Dropdowns (Hidden)'!$E$1:$E$13,1,FALSE)),1,0))</f>
        <v>0</v>
      </c>
      <c r="AE401" s="111">
        <f>IF(ISBLANK(I401),0,IF(ISNA(VLOOKUP(I401,'Form LTAHO Dropdowns (Hidden)'!$F$1:$F$11,1,FALSE)),1,0))</f>
        <v>0</v>
      </c>
      <c r="AF401" s="111">
        <f>IF(ISBLANK(L401),0,IF(ISNA(VLOOKUP(L401,'Form LTAHO Dropdowns (Hidden)'!$G$1:$G$23,1,FALSE)),1,0))</f>
        <v>0</v>
      </c>
      <c r="AG401" s="111">
        <f>IF(ISBLANK(P401),0,IF(ISNA(VLOOKUP(P401,'Form LTAHO Dropdowns (Hidden)'!$L$1:$L$5,1,FALSE)),1,0))</f>
        <v>0</v>
      </c>
      <c r="AH401" s="111" t="str">
        <f t="shared" si="69"/>
        <v/>
      </c>
      <c r="AI401" s="111">
        <f>IF(ISBLANK(AH401),0,IF(ISNA(VLOOKUP(AH401,'Form LTAHO Investigation'!$R:$R,1,FALSE)),1,0))</f>
        <v>0</v>
      </c>
    </row>
    <row r="402" spans="2:35" x14ac:dyDescent="0.25">
      <c r="B402" s="12"/>
      <c r="C402" s="12"/>
      <c r="D402" s="32"/>
      <c r="E402" s="35"/>
      <c r="F402" s="12"/>
      <c r="G402" s="12"/>
      <c r="H402" s="12"/>
      <c r="I402" s="12"/>
      <c r="J402" s="12"/>
      <c r="K402" s="12"/>
      <c r="L402" s="12"/>
      <c r="M402" s="12"/>
      <c r="N402" s="12"/>
      <c r="O402" s="36"/>
      <c r="P402" s="12"/>
      <c r="T402" s="120">
        <f t="shared" si="60"/>
        <v>0</v>
      </c>
      <c r="U402" s="120">
        <f t="shared" si="61"/>
        <v>0</v>
      </c>
      <c r="V402" s="120">
        <f t="shared" si="62"/>
        <v>0</v>
      </c>
      <c r="W402" s="120">
        <f t="shared" si="63"/>
        <v>0</v>
      </c>
      <c r="X402" s="120">
        <f t="shared" si="64"/>
        <v>0</v>
      </c>
      <c r="Y402" s="111">
        <f t="shared" si="65"/>
        <v>0</v>
      </c>
      <c r="Z402" s="111">
        <f t="shared" si="66"/>
        <v>0</v>
      </c>
      <c r="AA402" s="111">
        <f t="shared" si="67"/>
        <v>0</v>
      </c>
      <c r="AB402" s="111">
        <f t="shared" si="68"/>
        <v>0</v>
      </c>
      <c r="AC402" s="111">
        <f>IF(ISBLANK(B402),0,IF(ISNA(VLOOKUP(B402,'Form LTAHO General'!$B:$B,1,FALSE)),1,0))</f>
        <v>0</v>
      </c>
      <c r="AD402" s="111">
        <f>IF(ISBLANK(F402),0,IF(ISNA(VLOOKUP(F402,'Form LTAHO Dropdowns (Hidden)'!$E$1:$E$13,1,FALSE)),1,0))</f>
        <v>0</v>
      </c>
      <c r="AE402" s="111">
        <f>IF(ISBLANK(I402),0,IF(ISNA(VLOOKUP(I402,'Form LTAHO Dropdowns (Hidden)'!$F$1:$F$11,1,FALSE)),1,0))</f>
        <v>0</v>
      </c>
      <c r="AF402" s="111">
        <f>IF(ISBLANK(L402),0,IF(ISNA(VLOOKUP(L402,'Form LTAHO Dropdowns (Hidden)'!$G$1:$G$23,1,FALSE)),1,0))</f>
        <v>0</v>
      </c>
      <c r="AG402" s="111">
        <f>IF(ISBLANK(P402),0,IF(ISNA(VLOOKUP(P402,'Form LTAHO Dropdowns (Hidden)'!$L$1:$L$5,1,FALSE)),1,0))</f>
        <v>0</v>
      </c>
      <c r="AH402" s="111" t="str">
        <f t="shared" si="69"/>
        <v/>
      </c>
      <c r="AI402" s="111">
        <f>IF(ISBLANK(AH402),0,IF(ISNA(VLOOKUP(AH402,'Form LTAHO Investigation'!$R:$R,1,FALSE)),1,0))</f>
        <v>0</v>
      </c>
    </row>
    <row r="403" spans="2:35" x14ac:dyDescent="0.25">
      <c r="B403" s="12"/>
      <c r="C403" s="12"/>
      <c r="D403" s="32"/>
      <c r="E403" s="35"/>
      <c r="F403" s="12"/>
      <c r="G403" s="12"/>
      <c r="H403" s="12"/>
      <c r="I403" s="12"/>
      <c r="J403" s="12"/>
      <c r="K403" s="12"/>
      <c r="L403" s="12"/>
      <c r="M403" s="12"/>
      <c r="N403" s="12"/>
      <c r="O403" s="36"/>
      <c r="P403" s="12"/>
      <c r="T403" s="120">
        <f t="shared" si="60"/>
        <v>0</v>
      </c>
      <c r="U403" s="120">
        <f t="shared" si="61"/>
        <v>0</v>
      </c>
      <c r="V403" s="120">
        <f t="shared" si="62"/>
        <v>0</v>
      </c>
      <c r="W403" s="120">
        <f t="shared" si="63"/>
        <v>0</v>
      </c>
      <c r="X403" s="120">
        <f t="shared" si="64"/>
        <v>0</v>
      </c>
      <c r="Y403" s="111">
        <f t="shared" si="65"/>
        <v>0</v>
      </c>
      <c r="Z403" s="111">
        <f t="shared" si="66"/>
        <v>0</v>
      </c>
      <c r="AA403" s="111">
        <f t="shared" si="67"/>
        <v>0</v>
      </c>
      <c r="AB403" s="111">
        <f t="shared" si="68"/>
        <v>0</v>
      </c>
      <c r="AC403" s="111">
        <f>IF(ISBLANK(B403),0,IF(ISNA(VLOOKUP(B403,'Form LTAHO General'!$B:$B,1,FALSE)),1,0))</f>
        <v>0</v>
      </c>
      <c r="AD403" s="111">
        <f>IF(ISBLANK(F403),0,IF(ISNA(VLOOKUP(F403,'Form LTAHO Dropdowns (Hidden)'!$E$1:$E$13,1,FALSE)),1,0))</f>
        <v>0</v>
      </c>
      <c r="AE403" s="111">
        <f>IF(ISBLANK(I403),0,IF(ISNA(VLOOKUP(I403,'Form LTAHO Dropdowns (Hidden)'!$F$1:$F$11,1,FALSE)),1,0))</f>
        <v>0</v>
      </c>
      <c r="AF403" s="111">
        <f>IF(ISBLANK(L403),0,IF(ISNA(VLOOKUP(L403,'Form LTAHO Dropdowns (Hidden)'!$G$1:$G$23,1,FALSE)),1,0))</f>
        <v>0</v>
      </c>
      <c r="AG403" s="111">
        <f>IF(ISBLANK(P403),0,IF(ISNA(VLOOKUP(P403,'Form LTAHO Dropdowns (Hidden)'!$L$1:$L$5,1,FALSE)),1,0))</f>
        <v>0</v>
      </c>
      <c r="AH403" s="111" t="str">
        <f t="shared" si="69"/>
        <v/>
      </c>
      <c r="AI403" s="111">
        <f>IF(ISBLANK(AH403),0,IF(ISNA(VLOOKUP(AH403,'Form LTAHO Investigation'!$R:$R,1,FALSE)),1,0))</f>
        <v>0</v>
      </c>
    </row>
    <row r="404" spans="2:35" x14ac:dyDescent="0.25">
      <c r="B404" s="12"/>
      <c r="C404" s="12"/>
      <c r="D404" s="32"/>
      <c r="E404" s="35"/>
      <c r="F404" s="12"/>
      <c r="G404" s="12"/>
      <c r="H404" s="12"/>
      <c r="I404" s="12"/>
      <c r="J404" s="12"/>
      <c r="K404" s="12"/>
      <c r="L404" s="12"/>
      <c r="M404" s="12"/>
      <c r="N404" s="12"/>
      <c r="O404" s="36"/>
      <c r="P404" s="12"/>
      <c r="T404" s="120">
        <f t="shared" si="60"/>
        <v>0</v>
      </c>
      <c r="U404" s="120">
        <f t="shared" si="61"/>
        <v>0</v>
      </c>
      <c r="V404" s="120">
        <f t="shared" si="62"/>
        <v>0</v>
      </c>
      <c r="W404" s="120">
        <f t="shared" si="63"/>
        <v>0</v>
      </c>
      <c r="X404" s="120">
        <f t="shared" si="64"/>
        <v>0</v>
      </c>
      <c r="Y404" s="111">
        <f t="shared" si="65"/>
        <v>0</v>
      </c>
      <c r="Z404" s="111">
        <f t="shared" si="66"/>
        <v>0</v>
      </c>
      <c r="AA404" s="111">
        <f t="shared" si="67"/>
        <v>0</v>
      </c>
      <c r="AB404" s="111">
        <f t="shared" si="68"/>
        <v>0</v>
      </c>
      <c r="AC404" s="111">
        <f>IF(ISBLANK(B404),0,IF(ISNA(VLOOKUP(B404,'Form LTAHO General'!$B:$B,1,FALSE)),1,0))</f>
        <v>0</v>
      </c>
      <c r="AD404" s="111">
        <f>IF(ISBLANK(F404),0,IF(ISNA(VLOOKUP(F404,'Form LTAHO Dropdowns (Hidden)'!$E$1:$E$13,1,FALSE)),1,0))</f>
        <v>0</v>
      </c>
      <c r="AE404" s="111">
        <f>IF(ISBLANK(I404),0,IF(ISNA(VLOOKUP(I404,'Form LTAHO Dropdowns (Hidden)'!$F$1:$F$11,1,FALSE)),1,0))</f>
        <v>0</v>
      </c>
      <c r="AF404" s="111">
        <f>IF(ISBLANK(L404),0,IF(ISNA(VLOOKUP(L404,'Form LTAHO Dropdowns (Hidden)'!$G$1:$G$23,1,FALSE)),1,0))</f>
        <v>0</v>
      </c>
      <c r="AG404" s="111">
        <f>IF(ISBLANK(P404),0,IF(ISNA(VLOOKUP(P404,'Form LTAHO Dropdowns (Hidden)'!$L$1:$L$5,1,FALSE)),1,0))</f>
        <v>0</v>
      </c>
      <c r="AH404" s="111" t="str">
        <f t="shared" si="69"/>
        <v/>
      </c>
      <c r="AI404" s="111">
        <f>IF(ISBLANK(AH404),0,IF(ISNA(VLOOKUP(AH404,'Form LTAHO Investigation'!$R:$R,1,FALSE)),1,0))</f>
        <v>0</v>
      </c>
    </row>
    <row r="405" spans="2:35" x14ac:dyDescent="0.25">
      <c r="B405" s="12"/>
      <c r="C405" s="12"/>
      <c r="D405" s="32"/>
      <c r="E405" s="35"/>
      <c r="F405" s="12"/>
      <c r="G405" s="12"/>
      <c r="H405" s="12"/>
      <c r="I405" s="12"/>
      <c r="J405" s="12"/>
      <c r="K405" s="12"/>
      <c r="L405" s="12"/>
      <c r="M405" s="12"/>
      <c r="N405" s="12"/>
      <c r="O405" s="36"/>
      <c r="P405" s="12"/>
      <c r="T405" s="120">
        <f t="shared" si="60"/>
        <v>0</v>
      </c>
      <c r="U405" s="120">
        <f t="shared" si="61"/>
        <v>0</v>
      </c>
      <c r="V405" s="120">
        <f t="shared" si="62"/>
        <v>0</v>
      </c>
      <c r="W405" s="120">
        <f t="shared" si="63"/>
        <v>0</v>
      </c>
      <c r="X405" s="120">
        <f t="shared" si="64"/>
        <v>0</v>
      </c>
      <c r="Y405" s="111">
        <f t="shared" si="65"/>
        <v>0</v>
      </c>
      <c r="Z405" s="111">
        <f t="shared" si="66"/>
        <v>0</v>
      </c>
      <c r="AA405" s="111">
        <f t="shared" si="67"/>
        <v>0</v>
      </c>
      <c r="AB405" s="111">
        <f t="shared" si="68"/>
        <v>0</v>
      </c>
      <c r="AC405" s="111">
        <f>IF(ISBLANK(B405),0,IF(ISNA(VLOOKUP(B405,'Form LTAHO General'!$B:$B,1,FALSE)),1,0))</f>
        <v>0</v>
      </c>
      <c r="AD405" s="111">
        <f>IF(ISBLANK(F405),0,IF(ISNA(VLOOKUP(F405,'Form LTAHO Dropdowns (Hidden)'!$E$1:$E$13,1,FALSE)),1,0))</f>
        <v>0</v>
      </c>
      <c r="AE405" s="111">
        <f>IF(ISBLANK(I405),0,IF(ISNA(VLOOKUP(I405,'Form LTAHO Dropdowns (Hidden)'!$F$1:$F$11,1,FALSE)),1,0))</f>
        <v>0</v>
      </c>
      <c r="AF405" s="111">
        <f>IF(ISBLANK(L405),0,IF(ISNA(VLOOKUP(L405,'Form LTAHO Dropdowns (Hidden)'!$G$1:$G$23,1,FALSE)),1,0))</f>
        <v>0</v>
      </c>
      <c r="AG405" s="111">
        <f>IF(ISBLANK(P405),0,IF(ISNA(VLOOKUP(P405,'Form LTAHO Dropdowns (Hidden)'!$L$1:$L$5,1,FALSE)),1,0))</f>
        <v>0</v>
      </c>
      <c r="AH405" s="111" t="str">
        <f t="shared" si="69"/>
        <v/>
      </c>
      <c r="AI405" s="111">
        <f>IF(ISBLANK(AH405),0,IF(ISNA(VLOOKUP(AH405,'Form LTAHO Investigation'!$R:$R,1,FALSE)),1,0))</f>
        <v>0</v>
      </c>
    </row>
    <row r="406" spans="2:35" x14ac:dyDescent="0.25">
      <c r="B406" s="12"/>
      <c r="C406" s="12"/>
      <c r="D406" s="32"/>
      <c r="E406" s="35"/>
      <c r="F406" s="12"/>
      <c r="G406" s="12"/>
      <c r="H406" s="12"/>
      <c r="I406" s="12"/>
      <c r="J406" s="12"/>
      <c r="K406" s="12"/>
      <c r="L406" s="12"/>
      <c r="M406" s="12"/>
      <c r="N406" s="12"/>
      <c r="O406" s="36"/>
      <c r="P406" s="12"/>
      <c r="T406" s="120">
        <f t="shared" si="60"/>
        <v>0</v>
      </c>
      <c r="U406" s="120">
        <f t="shared" si="61"/>
        <v>0</v>
      </c>
      <c r="V406" s="120">
        <f t="shared" si="62"/>
        <v>0</v>
      </c>
      <c r="W406" s="120">
        <f t="shared" si="63"/>
        <v>0</v>
      </c>
      <c r="X406" s="120">
        <f t="shared" si="64"/>
        <v>0</v>
      </c>
      <c r="Y406" s="111">
        <f t="shared" si="65"/>
        <v>0</v>
      </c>
      <c r="Z406" s="111">
        <f t="shared" si="66"/>
        <v>0</v>
      </c>
      <c r="AA406" s="111">
        <f t="shared" si="67"/>
        <v>0</v>
      </c>
      <c r="AB406" s="111">
        <f t="shared" si="68"/>
        <v>0</v>
      </c>
      <c r="AC406" s="111">
        <f>IF(ISBLANK(B406),0,IF(ISNA(VLOOKUP(B406,'Form LTAHO General'!$B:$B,1,FALSE)),1,0))</f>
        <v>0</v>
      </c>
      <c r="AD406" s="111">
        <f>IF(ISBLANK(F406),0,IF(ISNA(VLOOKUP(F406,'Form LTAHO Dropdowns (Hidden)'!$E$1:$E$13,1,FALSE)),1,0))</f>
        <v>0</v>
      </c>
      <c r="AE406" s="111">
        <f>IF(ISBLANK(I406),0,IF(ISNA(VLOOKUP(I406,'Form LTAHO Dropdowns (Hidden)'!$F$1:$F$11,1,FALSE)),1,0))</f>
        <v>0</v>
      </c>
      <c r="AF406" s="111">
        <f>IF(ISBLANK(L406),0,IF(ISNA(VLOOKUP(L406,'Form LTAHO Dropdowns (Hidden)'!$G$1:$G$23,1,FALSE)),1,0))</f>
        <v>0</v>
      </c>
      <c r="AG406" s="111">
        <f>IF(ISBLANK(P406),0,IF(ISNA(VLOOKUP(P406,'Form LTAHO Dropdowns (Hidden)'!$L$1:$L$5,1,FALSE)),1,0))</f>
        <v>0</v>
      </c>
      <c r="AH406" s="111" t="str">
        <f t="shared" si="69"/>
        <v/>
      </c>
      <c r="AI406" s="111">
        <f>IF(ISBLANK(AH406),0,IF(ISNA(VLOOKUP(AH406,'Form LTAHO Investigation'!$R:$R,1,FALSE)),1,0))</f>
        <v>0</v>
      </c>
    </row>
    <row r="407" spans="2:35" x14ac:dyDescent="0.25">
      <c r="B407" s="12"/>
      <c r="C407" s="12"/>
      <c r="D407" s="32"/>
      <c r="E407" s="35"/>
      <c r="F407" s="12"/>
      <c r="G407" s="12"/>
      <c r="H407" s="12"/>
      <c r="I407" s="12"/>
      <c r="J407" s="12"/>
      <c r="K407" s="12"/>
      <c r="L407" s="12"/>
      <c r="M407" s="12"/>
      <c r="N407" s="12"/>
      <c r="O407" s="36"/>
      <c r="P407" s="12"/>
      <c r="T407" s="120">
        <f t="shared" si="60"/>
        <v>0</v>
      </c>
      <c r="U407" s="120">
        <f t="shared" si="61"/>
        <v>0</v>
      </c>
      <c r="V407" s="120">
        <f t="shared" si="62"/>
        <v>0</v>
      </c>
      <c r="W407" s="120">
        <f t="shared" si="63"/>
        <v>0</v>
      </c>
      <c r="X407" s="120">
        <f t="shared" si="64"/>
        <v>0</v>
      </c>
      <c r="Y407" s="111">
        <f t="shared" si="65"/>
        <v>0</v>
      </c>
      <c r="Z407" s="111">
        <f t="shared" si="66"/>
        <v>0</v>
      </c>
      <c r="AA407" s="111">
        <f t="shared" si="67"/>
        <v>0</v>
      </c>
      <c r="AB407" s="111">
        <f t="shared" si="68"/>
        <v>0</v>
      </c>
      <c r="AC407" s="111">
        <f>IF(ISBLANK(B407),0,IF(ISNA(VLOOKUP(B407,'Form LTAHO General'!$B:$B,1,FALSE)),1,0))</f>
        <v>0</v>
      </c>
      <c r="AD407" s="111">
        <f>IF(ISBLANK(F407),0,IF(ISNA(VLOOKUP(F407,'Form LTAHO Dropdowns (Hidden)'!$E$1:$E$13,1,FALSE)),1,0))</f>
        <v>0</v>
      </c>
      <c r="AE407" s="111">
        <f>IF(ISBLANK(I407),0,IF(ISNA(VLOOKUP(I407,'Form LTAHO Dropdowns (Hidden)'!$F$1:$F$11,1,FALSE)),1,0))</f>
        <v>0</v>
      </c>
      <c r="AF407" s="111">
        <f>IF(ISBLANK(L407),0,IF(ISNA(VLOOKUP(L407,'Form LTAHO Dropdowns (Hidden)'!$G$1:$G$23,1,FALSE)),1,0))</f>
        <v>0</v>
      </c>
      <c r="AG407" s="111">
        <f>IF(ISBLANK(P407),0,IF(ISNA(VLOOKUP(P407,'Form LTAHO Dropdowns (Hidden)'!$L$1:$L$5,1,FALSE)),1,0))</f>
        <v>0</v>
      </c>
      <c r="AH407" s="111" t="str">
        <f t="shared" si="69"/>
        <v/>
      </c>
      <c r="AI407" s="111">
        <f>IF(ISBLANK(AH407),0,IF(ISNA(VLOOKUP(AH407,'Form LTAHO Investigation'!$R:$R,1,FALSE)),1,0))</f>
        <v>0</v>
      </c>
    </row>
    <row r="408" spans="2:35" x14ac:dyDescent="0.25">
      <c r="B408" s="12"/>
      <c r="C408" s="12"/>
      <c r="D408" s="32"/>
      <c r="E408" s="35"/>
      <c r="F408" s="12"/>
      <c r="G408" s="12"/>
      <c r="H408" s="12"/>
      <c r="I408" s="12"/>
      <c r="J408" s="12"/>
      <c r="K408" s="12"/>
      <c r="L408" s="12"/>
      <c r="M408" s="12"/>
      <c r="N408" s="12"/>
      <c r="O408" s="36"/>
      <c r="P408" s="12"/>
      <c r="T408" s="120">
        <f t="shared" si="60"/>
        <v>0</v>
      </c>
      <c r="U408" s="120">
        <f t="shared" si="61"/>
        <v>0</v>
      </c>
      <c r="V408" s="120">
        <f t="shared" si="62"/>
        <v>0</v>
      </c>
      <c r="W408" s="120">
        <f t="shared" si="63"/>
        <v>0</v>
      </c>
      <c r="X408" s="120">
        <f t="shared" si="64"/>
        <v>0</v>
      </c>
      <c r="Y408" s="111">
        <f t="shared" si="65"/>
        <v>0</v>
      </c>
      <c r="Z408" s="111">
        <f t="shared" si="66"/>
        <v>0</v>
      </c>
      <c r="AA408" s="111">
        <f t="shared" si="67"/>
        <v>0</v>
      </c>
      <c r="AB408" s="111">
        <f t="shared" si="68"/>
        <v>0</v>
      </c>
      <c r="AC408" s="111">
        <f>IF(ISBLANK(B408),0,IF(ISNA(VLOOKUP(B408,'Form LTAHO General'!$B:$B,1,FALSE)),1,0))</f>
        <v>0</v>
      </c>
      <c r="AD408" s="111">
        <f>IF(ISBLANK(F408),0,IF(ISNA(VLOOKUP(F408,'Form LTAHO Dropdowns (Hidden)'!$E$1:$E$13,1,FALSE)),1,0))</f>
        <v>0</v>
      </c>
      <c r="AE408" s="111">
        <f>IF(ISBLANK(I408),0,IF(ISNA(VLOOKUP(I408,'Form LTAHO Dropdowns (Hidden)'!$F$1:$F$11,1,FALSE)),1,0))</f>
        <v>0</v>
      </c>
      <c r="AF408" s="111">
        <f>IF(ISBLANK(L408),0,IF(ISNA(VLOOKUP(L408,'Form LTAHO Dropdowns (Hidden)'!$G$1:$G$23,1,FALSE)),1,0))</f>
        <v>0</v>
      </c>
      <c r="AG408" s="111">
        <f>IF(ISBLANK(P408),0,IF(ISNA(VLOOKUP(P408,'Form LTAHO Dropdowns (Hidden)'!$L$1:$L$5,1,FALSE)),1,0))</f>
        <v>0</v>
      </c>
      <c r="AH408" s="111" t="str">
        <f t="shared" si="69"/>
        <v/>
      </c>
      <c r="AI408" s="111">
        <f>IF(ISBLANK(AH408),0,IF(ISNA(VLOOKUP(AH408,'Form LTAHO Investigation'!$R:$R,1,FALSE)),1,0))</f>
        <v>0</v>
      </c>
    </row>
    <row r="409" spans="2:35" x14ac:dyDescent="0.25">
      <c r="B409" s="12"/>
      <c r="C409" s="12"/>
      <c r="D409" s="32"/>
      <c r="E409" s="35"/>
      <c r="F409" s="12"/>
      <c r="G409" s="12"/>
      <c r="H409" s="12"/>
      <c r="I409" s="12"/>
      <c r="J409" s="12"/>
      <c r="K409" s="12"/>
      <c r="L409" s="12"/>
      <c r="M409" s="12"/>
      <c r="N409" s="12"/>
      <c r="O409" s="36"/>
      <c r="P409" s="12"/>
      <c r="T409" s="120">
        <f t="shared" si="60"/>
        <v>0</v>
      </c>
      <c r="U409" s="120">
        <f t="shared" si="61"/>
        <v>0</v>
      </c>
      <c r="V409" s="120">
        <f t="shared" si="62"/>
        <v>0</v>
      </c>
      <c r="W409" s="120">
        <f t="shared" si="63"/>
        <v>0</v>
      </c>
      <c r="X409" s="120">
        <f t="shared" si="64"/>
        <v>0</v>
      </c>
      <c r="Y409" s="111">
        <f t="shared" si="65"/>
        <v>0</v>
      </c>
      <c r="Z409" s="111">
        <f t="shared" si="66"/>
        <v>0</v>
      </c>
      <c r="AA409" s="111">
        <f t="shared" si="67"/>
        <v>0</v>
      </c>
      <c r="AB409" s="111">
        <f t="shared" si="68"/>
        <v>0</v>
      </c>
      <c r="AC409" s="111">
        <f>IF(ISBLANK(B409),0,IF(ISNA(VLOOKUP(B409,'Form LTAHO General'!$B:$B,1,FALSE)),1,0))</f>
        <v>0</v>
      </c>
      <c r="AD409" s="111">
        <f>IF(ISBLANK(F409),0,IF(ISNA(VLOOKUP(F409,'Form LTAHO Dropdowns (Hidden)'!$E$1:$E$13,1,FALSE)),1,0))</f>
        <v>0</v>
      </c>
      <c r="AE409" s="111">
        <f>IF(ISBLANK(I409),0,IF(ISNA(VLOOKUP(I409,'Form LTAHO Dropdowns (Hidden)'!$F$1:$F$11,1,FALSE)),1,0))</f>
        <v>0</v>
      </c>
      <c r="AF409" s="111">
        <f>IF(ISBLANK(L409),0,IF(ISNA(VLOOKUP(L409,'Form LTAHO Dropdowns (Hidden)'!$G$1:$G$23,1,FALSE)),1,0))</f>
        <v>0</v>
      </c>
      <c r="AG409" s="111">
        <f>IF(ISBLANK(P409),0,IF(ISNA(VLOOKUP(P409,'Form LTAHO Dropdowns (Hidden)'!$L$1:$L$5,1,FALSE)),1,0))</f>
        <v>0</v>
      </c>
      <c r="AH409" s="111" t="str">
        <f t="shared" si="69"/>
        <v/>
      </c>
      <c r="AI409" s="111">
        <f>IF(ISBLANK(AH409),0,IF(ISNA(VLOOKUP(AH409,'Form LTAHO Investigation'!$R:$R,1,FALSE)),1,0))</f>
        <v>0</v>
      </c>
    </row>
    <row r="410" spans="2:35" x14ac:dyDescent="0.25">
      <c r="B410" s="12"/>
      <c r="C410" s="12"/>
      <c r="D410" s="32"/>
      <c r="E410" s="35"/>
      <c r="F410" s="12"/>
      <c r="G410" s="12"/>
      <c r="H410" s="12"/>
      <c r="I410" s="12"/>
      <c r="J410" s="12"/>
      <c r="K410" s="12"/>
      <c r="L410" s="12"/>
      <c r="M410" s="12"/>
      <c r="N410" s="12"/>
      <c r="O410" s="36"/>
      <c r="P410" s="12"/>
      <c r="T410" s="120">
        <f t="shared" si="60"/>
        <v>0</v>
      </c>
      <c r="U410" s="120">
        <f t="shared" si="61"/>
        <v>0</v>
      </c>
      <c r="V410" s="120">
        <f t="shared" si="62"/>
        <v>0</v>
      </c>
      <c r="W410" s="120">
        <f t="shared" si="63"/>
        <v>0</v>
      </c>
      <c r="X410" s="120">
        <f t="shared" si="64"/>
        <v>0</v>
      </c>
      <c r="Y410" s="111">
        <f t="shared" si="65"/>
        <v>0</v>
      </c>
      <c r="Z410" s="111">
        <f t="shared" si="66"/>
        <v>0</v>
      </c>
      <c r="AA410" s="111">
        <f t="shared" si="67"/>
        <v>0</v>
      </c>
      <c r="AB410" s="111">
        <f t="shared" si="68"/>
        <v>0</v>
      </c>
      <c r="AC410" s="111">
        <f>IF(ISBLANK(B410),0,IF(ISNA(VLOOKUP(B410,'Form LTAHO General'!$B:$B,1,FALSE)),1,0))</f>
        <v>0</v>
      </c>
      <c r="AD410" s="111">
        <f>IF(ISBLANK(F410),0,IF(ISNA(VLOOKUP(F410,'Form LTAHO Dropdowns (Hidden)'!$E$1:$E$13,1,FALSE)),1,0))</f>
        <v>0</v>
      </c>
      <c r="AE410" s="111">
        <f>IF(ISBLANK(I410),0,IF(ISNA(VLOOKUP(I410,'Form LTAHO Dropdowns (Hidden)'!$F$1:$F$11,1,FALSE)),1,0))</f>
        <v>0</v>
      </c>
      <c r="AF410" s="111">
        <f>IF(ISBLANK(L410),0,IF(ISNA(VLOOKUP(L410,'Form LTAHO Dropdowns (Hidden)'!$G$1:$G$23,1,FALSE)),1,0))</f>
        <v>0</v>
      </c>
      <c r="AG410" s="111">
        <f>IF(ISBLANK(P410),0,IF(ISNA(VLOOKUP(P410,'Form LTAHO Dropdowns (Hidden)'!$L$1:$L$5,1,FALSE)),1,0))</f>
        <v>0</v>
      </c>
      <c r="AH410" s="111" t="str">
        <f t="shared" si="69"/>
        <v/>
      </c>
      <c r="AI410" s="111">
        <f>IF(ISBLANK(AH410),0,IF(ISNA(VLOOKUP(AH410,'Form LTAHO Investigation'!$R:$R,1,FALSE)),1,0))</f>
        <v>0</v>
      </c>
    </row>
    <row r="411" spans="2:35" x14ac:dyDescent="0.25">
      <c r="B411" s="12"/>
      <c r="C411" s="12"/>
      <c r="D411" s="32"/>
      <c r="E411" s="35"/>
      <c r="F411" s="12"/>
      <c r="G411" s="12"/>
      <c r="H411" s="12"/>
      <c r="I411" s="12"/>
      <c r="J411" s="12"/>
      <c r="K411" s="12"/>
      <c r="L411" s="12"/>
      <c r="M411" s="12"/>
      <c r="N411" s="12"/>
      <c r="O411" s="36"/>
      <c r="P411" s="12"/>
      <c r="T411" s="120">
        <f t="shared" si="60"/>
        <v>0</v>
      </c>
      <c r="U411" s="120">
        <f t="shared" si="61"/>
        <v>0</v>
      </c>
      <c r="V411" s="120">
        <f t="shared" si="62"/>
        <v>0</v>
      </c>
      <c r="W411" s="120">
        <f t="shared" si="63"/>
        <v>0</v>
      </c>
      <c r="X411" s="120">
        <f t="shared" si="64"/>
        <v>0</v>
      </c>
      <c r="Y411" s="111">
        <f t="shared" si="65"/>
        <v>0</v>
      </c>
      <c r="Z411" s="111">
        <f t="shared" si="66"/>
        <v>0</v>
      </c>
      <c r="AA411" s="111">
        <f t="shared" si="67"/>
        <v>0</v>
      </c>
      <c r="AB411" s="111">
        <f t="shared" si="68"/>
        <v>0</v>
      </c>
      <c r="AC411" s="111">
        <f>IF(ISBLANK(B411),0,IF(ISNA(VLOOKUP(B411,'Form LTAHO General'!$B:$B,1,FALSE)),1,0))</f>
        <v>0</v>
      </c>
      <c r="AD411" s="111">
        <f>IF(ISBLANK(F411),0,IF(ISNA(VLOOKUP(F411,'Form LTAHO Dropdowns (Hidden)'!$E$1:$E$13,1,FALSE)),1,0))</f>
        <v>0</v>
      </c>
      <c r="AE411" s="111">
        <f>IF(ISBLANK(I411),0,IF(ISNA(VLOOKUP(I411,'Form LTAHO Dropdowns (Hidden)'!$F$1:$F$11,1,FALSE)),1,0))</f>
        <v>0</v>
      </c>
      <c r="AF411" s="111">
        <f>IF(ISBLANK(L411),0,IF(ISNA(VLOOKUP(L411,'Form LTAHO Dropdowns (Hidden)'!$G$1:$G$23,1,FALSE)),1,0))</f>
        <v>0</v>
      </c>
      <c r="AG411" s="111">
        <f>IF(ISBLANK(P411),0,IF(ISNA(VLOOKUP(P411,'Form LTAHO Dropdowns (Hidden)'!$L$1:$L$5,1,FALSE)),1,0))</f>
        <v>0</v>
      </c>
      <c r="AH411" s="111" t="str">
        <f t="shared" si="69"/>
        <v/>
      </c>
      <c r="AI411" s="111">
        <f>IF(ISBLANK(AH411),0,IF(ISNA(VLOOKUP(AH411,'Form LTAHO Investigation'!$R:$R,1,FALSE)),1,0))</f>
        <v>0</v>
      </c>
    </row>
    <row r="412" spans="2:35" x14ac:dyDescent="0.25">
      <c r="B412" s="12"/>
      <c r="C412" s="12"/>
      <c r="D412" s="32"/>
      <c r="E412" s="35"/>
      <c r="F412" s="12"/>
      <c r="G412" s="12"/>
      <c r="H412" s="12"/>
      <c r="I412" s="12"/>
      <c r="J412" s="12"/>
      <c r="K412" s="12"/>
      <c r="L412" s="12"/>
      <c r="M412" s="12"/>
      <c r="N412" s="12"/>
      <c r="O412" s="36"/>
      <c r="P412" s="12"/>
      <c r="T412" s="120">
        <f t="shared" si="60"/>
        <v>0</v>
      </c>
      <c r="U412" s="120">
        <f t="shared" si="61"/>
        <v>0</v>
      </c>
      <c r="V412" s="120">
        <f t="shared" si="62"/>
        <v>0</v>
      </c>
      <c r="W412" s="120">
        <f t="shared" si="63"/>
        <v>0</v>
      </c>
      <c r="X412" s="120">
        <f t="shared" si="64"/>
        <v>0</v>
      </c>
      <c r="Y412" s="111">
        <f t="shared" si="65"/>
        <v>0</v>
      </c>
      <c r="Z412" s="111">
        <f t="shared" si="66"/>
        <v>0</v>
      </c>
      <c r="AA412" s="111">
        <f t="shared" si="67"/>
        <v>0</v>
      </c>
      <c r="AB412" s="111">
        <f t="shared" si="68"/>
        <v>0</v>
      </c>
      <c r="AC412" s="111">
        <f>IF(ISBLANK(B412),0,IF(ISNA(VLOOKUP(B412,'Form LTAHO General'!$B:$B,1,FALSE)),1,0))</f>
        <v>0</v>
      </c>
      <c r="AD412" s="111">
        <f>IF(ISBLANK(F412),0,IF(ISNA(VLOOKUP(F412,'Form LTAHO Dropdowns (Hidden)'!$E$1:$E$13,1,FALSE)),1,0))</f>
        <v>0</v>
      </c>
      <c r="AE412" s="111">
        <f>IF(ISBLANK(I412),0,IF(ISNA(VLOOKUP(I412,'Form LTAHO Dropdowns (Hidden)'!$F$1:$F$11,1,FALSE)),1,0))</f>
        <v>0</v>
      </c>
      <c r="AF412" s="111">
        <f>IF(ISBLANK(L412),0,IF(ISNA(VLOOKUP(L412,'Form LTAHO Dropdowns (Hidden)'!$G$1:$G$23,1,FALSE)),1,0))</f>
        <v>0</v>
      </c>
      <c r="AG412" s="111">
        <f>IF(ISBLANK(P412),0,IF(ISNA(VLOOKUP(P412,'Form LTAHO Dropdowns (Hidden)'!$L$1:$L$5,1,FALSE)),1,0))</f>
        <v>0</v>
      </c>
      <c r="AH412" s="111" t="str">
        <f t="shared" si="69"/>
        <v/>
      </c>
      <c r="AI412" s="111">
        <f>IF(ISBLANK(AH412),0,IF(ISNA(VLOOKUP(AH412,'Form LTAHO Investigation'!$R:$R,1,FALSE)),1,0))</f>
        <v>0</v>
      </c>
    </row>
    <row r="413" spans="2:35" x14ac:dyDescent="0.25">
      <c r="B413" s="12"/>
      <c r="C413" s="12"/>
      <c r="D413" s="32"/>
      <c r="E413" s="35"/>
      <c r="F413" s="12"/>
      <c r="G413" s="12"/>
      <c r="H413" s="12"/>
      <c r="I413" s="12"/>
      <c r="J413" s="12"/>
      <c r="K413" s="12"/>
      <c r="L413" s="12"/>
      <c r="M413" s="12"/>
      <c r="N413" s="12"/>
      <c r="O413" s="36"/>
      <c r="P413" s="12"/>
      <c r="T413" s="120">
        <f t="shared" si="60"/>
        <v>0</v>
      </c>
      <c r="U413" s="120">
        <f t="shared" si="61"/>
        <v>0</v>
      </c>
      <c r="V413" s="120">
        <f t="shared" si="62"/>
        <v>0</v>
      </c>
      <c r="W413" s="120">
        <f t="shared" si="63"/>
        <v>0</v>
      </c>
      <c r="X413" s="120">
        <f t="shared" si="64"/>
        <v>0</v>
      </c>
      <c r="Y413" s="111">
        <f t="shared" si="65"/>
        <v>0</v>
      </c>
      <c r="Z413" s="111">
        <f t="shared" si="66"/>
        <v>0</v>
      </c>
      <c r="AA413" s="111">
        <f t="shared" si="67"/>
        <v>0</v>
      </c>
      <c r="AB413" s="111">
        <f t="shared" si="68"/>
        <v>0</v>
      </c>
      <c r="AC413" s="111">
        <f>IF(ISBLANK(B413),0,IF(ISNA(VLOOKUP(B413,'Form LTAHO General'!$B:$B,1,FALSE)),1,0))</f>
        <v>0</v>
      </c>
      <c r="AD413" s="111">
        <f>IF(ISBLANK(F413),0,IF(ISNA(VLOOKUP(F413,'Form LTAHO Dropdowns (Hidden)'!$E$1:$E$13,1,FALSE)),1,0))</f>
        <v>0</v>
      </c>
      <c r="AE413" s="111">
        <f>IF(ISBLANK(I413),0,IF(ISNA(VLOOKUP(I413,'Form LTAHO Dropdowns (Hidden)'!$F$1:$F$11,1,FALSE)),1,0))</f>
        <v>0</v>
      </c>
      <c r="AF413" s="111">
        <f>IF(ISBLANK(L413),0,IF(ISNA(VLOOKUP(L413,'Form LTAHO Dropdowns (Hidden)'!$G$1:$G$23,1,FALSE)),1,0))</f>
        <v>0</v>
      </c>
      <c r="AG413" s="111">
        <f>IF(ISBLANK(P413),0,IF(ISNA(VLOOKUP(P413,'Form LTAHO Dropdowns (Hidden)'!$L$1:$L$5,1,FALSE)),1,0))</f>
        <v>0</v>
      </c>
      <c r="AH413" s="111" t="str">
        <f t="shared" si="69"/>
        <v/>
      </c>
      <c r="AI413" s="111">
        <f>IF(ISBLANK(AH413),0,IF(ISNA(VLOOKUP(AH413,'Form LTAHO Investigation'!$R:$R,1,FALSE)),1,0))</f>
        <v>0</v>
      </c>
    </row>
    <row r="414" spans="2:35" x14ac:dyDescent="0.25">
      <c r="B414" s="12"/>
      <c r="C414" s="12"/>
      <c r="D414" s="32"/>
      <c r="E414" s="35"/>
      <c r="F414" s="12"/>
      <c r="G414" s="12"/>
      <c r="H414" s="12"/>
      <c r="I414" s="12"/>
      <c r="J414" s="12"/>
      <c r="K414" s="12"/>
      <c r="L414" s="12"/>
      <c r="M414" s="12"/>
      <c r="N414" s="12"/>
      <c r="O414" s="36"/>
      <c r="P414" s="12"/>
      <c r="T414" s="120">
        <f t="shared" si="60"/>
        <v>0</v>
      </c>
      <c r="U414" s="120">
        <f t="shared" si="61"/>
        <v>0</v>
      </c>
      <c r="V414" s="120">
        <f t="shared" si="62"/>
        <v>0</v>
      </c>
      <c r="W414" s="120">
        <f t="shared" si="63"/>
        <v>0</v>
      </c>
      <c r="X414" s="120">
        <f t="shared" si="64"/>
        <v>0</v>
      </c>
      <c r="Y414" s="111">
        <f t="shared" si="65"/>
        <v>0</v>
      </c>
      <c r="Z414" s="111">
        <f t="shared" si="66"/>
        <v>0</v>
      </c>
      <c r="AA414" s="111">
        <f t="shared" si="67"/>
        <v>0</v>
      </c>
      <c r="AB414" s="111">
        <f t="shared" si="68"/>
        <v>0</v>
      </c>
      <c r="AC414" s="111">
        <f>IF(ISBLANK(B414),0,IF(ISNA(VLOOKUP(B414,'Form LTAHO General'!$B:$B,1,FALSE)),1,0))</f>
        <v>0</v>
      </c>
      <c r="AD414" s="111">
        <f>IF(ISBLANK(F414),0,IF(ISNA(VLOOKUP(F414,'Form LTAHO Dropdowns (Hidden)'!$E$1:$E$13,1,FALSE)),1,0))</f>
        <v>0</v>
      </c>
      <c r="AE414" s="111">
        <f>IF(ISBLANK(I414),0,IF(ISNA(VLOOKUP(I414,'Form LTAHO Dropdowns (Hidden)'!$F$1:$F$11,1,FALSE)),1,0))</f>
        <v>0</v>
      </c>
      <c r="AF414" s="111">
        <f>IF(ISBLANK(L414),0,IF(ISNA(VLOOKUP(L414,'Form LTAHO Dropdowns (Hidden)'!$G$1:$G$23,1,FALSE)),1,0))</f>
        <v>0</v>
      </c>
      <c r="AG414" s="111">
        <f>IF(ISBLANK(P414),0,IF(ISNA(VLOOKUP(P414,'Form LTAHO Dropdowns (Hidden)'!$L$1:$L$5,1,FALSE)),1,0))</f>
        <v>0</v>
      </c>
      <c r="AH414" s="111" t="str">
        <f t="shared" si="69"/>
        <v/>
      </c>
      <c r="AI414" s="111">
        <f>IF(ISBLANK(AH414),0,IF(ISNA(VLOOKUP(AH414,'Form LTAHO Investigation'!$R:$R,1,FALSE)),1,0))</f>
        <v>0</v>
      </c>
    </row>
    <row r="415" spans="2:35" x14ac:dyDescent="0.25">
      <c r="B415" s="12"/>
      <c r="C415" s="12"/>
      <c r="D415" s="32"/>
      <c r="E415" s="35"/>
      <c r="F415" s="12"/>
      <c r="G415" s="12"/>
      <c r="H415" s="12"/>
      <c r="I415" s="12"/>
      <c r="J415" s="12"/>
      <c r="K415" s="12"/>
      <c r="L415" s="12"/>
      <c r="M415" s="12"/>
      <c r="N415" s="12"/>
      <c r="O415" s="36"/>
      <c r="P415" s="12"/>
      <c r="T415" s="120">
        <f t="shared" si="60"/>
        <v>0</v>
      </c>
      <c r="U415" s="120">
        <f t="shared" si="61"/>
        <v>0</v>
      </c>
      <c r="V415" s="120">
        <f t="shared" si="62"/>
        <v>0</v>
      </c>
      <c r="W415" s="120">
        <f t="shared" si="63"/>
        <v>0</v>
      </c>
      <c r="X415" s="120">
        <f t="shared" si="64"/>
        <v>0</v>
      </c>
      <c r="Y415" s="111">
        <f t="shared" si="65"/>
        <v>0</v>
      </c>
      <c r="Z415" s="111">
        <f t="shared" si="66"/>
        <v>0</v>
      </c>
      <c r="AA415" s="111">
        <f t="shared" si="67"/>
        <v>0</v>
      </c>
      <c r="AB415" s="111">
        <f t="shared" si="68"/>
        <v>0</v>
      </c>
      <c r="AC415" s="111">
        <f>IF(ISBLANK(B415),0,IF(ISNA(VLOOKUP(B415,'Form LTAHO General'!$B:$B,1,FALSE)),1,0))</f>
        <v>0</v>
      </c>
      <c r="AD415" s="111">
        <f>IF(ISBLANK(F415),0,IF(ISNA(VLOOKUP(F415,'Form LTAHO Dropdowns (Hidden)'!$E$1:$E$13,1,FALSE)),1,0))</f>
        <v>0</v>
      </c>
      <c r="AE415" s="111">
        <f>IF(ISBLANK(I415),0,IF(ISNA(VLOOKUP(I415,'Form LTAHO Dropdowns (Hidden)'!$F$1:$F$11,1,FALSE)),1,0))</f>
        <v>0</v>
      </c>
      <c r="AF415" s="111">
        <f>IF(ISBLANK(L415),0,IF(ISNA(VLOOKUP(L415,'Form LTAHO Dropdowns (Hidden)'!$G$1:$G$23,1,FALSE)),1,0))</f>
        <v>0</v>
      </c>
      <c r="AG415" s="111">
        <f>IF(ISBLANK(P415),0,IF(ISNA(VLOOKUP(P415,'Form LTAHO Dropdowns (Hidden)'!$L$1:$L$5,1,FALSE)),1,0))</f>
        <v>0</v>
      </c>
      <c r="AH415" s="111" t="str">
        <f t="shared" si="69"/>
        <v/>
      </c>
      <c r="AI415" s="111">
        <f>IF(ISBLANK(AH415),0,IF(ISNA(VLOOKUP(AH415,'Form LTAHO Investigation'!$R:$R,1,FALSE)),1,0))</f>
        <v>0</v>
      </c>
    </row>
    <row r="416" spans="2:35" x14ac:dyDescent="0.25">
      <c r="B416" s="12"/>
      <c r="C416" s="12"/>
      <c r="D416" s="32"/>
      <c r="E416" s="35"/>
      <c r="F416" s="12"/>
      <c r="G416" s="12"/>
      <c r="H416" s="12"/>
      <c r="I416" s="12"/>
      <c r="J416" s="12"/>
      <c r="K416" s="12"/>
      <c r="L416" s="12"/>
      <c r="M416" s="12"/>
      <c r="N416" s="12"/>
      <c r="O416" s="36"/>
      <c r="P416" s="12"/>
      <c r="T416" s="120">
        <f t="shared" si="60"/>
        <v>0</v>
      </c>
      <c r="U416" s="120">
        <f t="shared" si="61"/>
        <v>0</v>
      </c>
      <c r="V416" s="120">
        <f t="shared" si="62"/>
        <v>0</v>
      </c>
      <c r="W416" s="120">
        <f t="shared" si="63"/>
        <v>0</v>
      </c>
      <c r="X416" s="120">
        <f t="shared" si="64"/>
        <v>0</v>
      </c>
      <c r="Y416" s="111">
        <f t="shared" si="65"/>
        <v>0</v>
      </c>
      <c r="Z416" s="111">
        <f t="shared" si="66"/>
        <v>0</v>
      </c>
      <c r="AA416" s="111">
        <f t="shared" si="67"/>
        <v>0</v>
      </c>
      <c r="AB416" s="111">
        <f t="shared" si="68"/>
        <v>0</v>
      </c>
      <c r="AC416" s="111">
        <f>IF(ISBLANK(B416),0,IF(ISNA(VLOOKUP(B416,'Form LTAHO General'!$B:$B,1,FALSE)),1,0))</f>
        <v>0</v>
      </c>
      <c r="AD416" s="111">
        <f>IF(ISBLANK(F416),0,IF(ISNA(VLOOKUP(F416,'Form LTAHO Dropdowns (Hidden)'!$E$1:$E$13,1,FALSE)),1,0))</f>
        <v>0</v>
      </c>
      <c r="AE416" s="111">
        <f>IF(ISBLANK(I416),0,IF(ISNA(VLOOKUP(I416,'Form LTAHO Dropdowns (Hidden)'!$F$1:$F$11,1,FALSE)),1,0))</f>
        <v>0</v>
      </c>
      <c r="AF416" s="111">
        <f>IF(ISBLANK(L416),0,IF(ISNA(VLOOKUP(L416,'Form LTAHO Dropdowns (Hidden)'!$G$1:$G$23,1,FALSE)),1,0))</f>
        <v>0</v>
      </c>
      <c r="AG416" s="111">
        <f>IF(ISBLANK(P416),0,IF(ISNA(VLOOKUP(P416,'Form LTAHO Dropdowns (Hidden)'!$L$1:$L$5,1,FALSE)),1,0))</f>
        <v>0</v>
      </c>
      <c r="AH416" s="111" t="str">
        <f t="shared" si="69"/>
        <v/>
      </c>
      <c r="AI416" s="111">
        <f>IF(ISBLANK(AH416),0,IF(ISNA(VLOOKUP(AH416,'Form LTAHO Investigation'!$R:$R,1,FALSE)),1,0))</f>
        <v>0</v>
      </c>
    </row>
    <row r="417" spans="2:35" x14ac:dyDescent="0.25">
      <c r="B417" s="12"/>
      <c r="C417" s="12"/>
      <c r="D417" s="32"/>
      <c r="E417" s="35"/>
      <c r="F417" s="12"/>
      <c r="G417" s="12"/>
      <c r="H417" s="12"/>
      <c r="I417" s="12"/>
      <c r="J417" s="12"/>
      <c r="K417" s="12"/>
      <c r="L417" s="12"/>
      <c r="M417" s="12"/>
      <c r="N417" s="12"/>
      <c r="O417" s="36"/>
      <c r="P417" s="12"/>
      <c r="T417" s="120">
        <f t="shared" si="60"/>
        <v>0</v>
      </c>
      <c r="U417" s="120">
        <f t="shared" si="61"/>
        <v>0</v>
      </c>
      <c r="V417" s="120">
        <f t="shared" si="62"/>
        <v>0</v>
      </c>
      <c r="W417" s="120">
        <f t="shared" si="63"/>
        <v>0</v>
      </c>
      <c r="X417" s="120">
        <f t="shared" si="64"/>
        <v>0</v>
      </c>
      <c r="Y417" s="111">
        <f t="shared" si="65"/>
        <v>0</v>
      </c>
      <c r="Z417" s="111">
        <f t="shared" si="66"/>
        <v>0</v>
      </c>
      <c r="AA417" s="111">
        <f t="shared" si="67"/>
        <v>0</v>
      </c>
      <c r="AB417" s="111">
        <f t="shared" si="68"/>
        <v>0</v>
      </c>
      <c r="AC417" s="111">
        <f>IF(ISBLANK(B417),0,IF(ISNA(VLOOKUP(B417,'Form LTAHO General'!$B:$B,1,FALSE)),1,0))</f>
        <v>0</v>
      </c>
      <c r="AD417" s="111">
        <f>IF(ISBLANK(F417),0,IF(ISNA(VLOOKUP(F417,'Form LTAHO Dropdowns (Hidden)'!$E$1:$E$13,1,FALSE)),1,0))</f>
        <v>0</v>
      </c>
      <c r="AE417" s="111">
        <f>IF(ISBLANK(I417),0,IF(ISNA(VLOOKUP(I417,'Form LTAHO Dropdowns (Hidden)'!$F$1:$F$11,1,FALSE)),1,0))</f>
        <v>0</v>
      </c>
      <c r="AF417" s="111">
        <f>IF(ISBLANK(L417),0,IF(ISNA(VLOOKUP(L417,'Form LTAHO Dropdowns (Hidden)'!$G$1:$G$23,1,FALSE)),1,0))</f>
        <v>0</v>
      </c>
      <c r="AG417" s="111">
        <f>IF(ISBLANK(P417),0,IF(ISNA(VLOOKUP(P417,'Form LTAHO Dropdowns (Hidden)'!$L$1:$L$5,1,FALSE)),1,0))</f>
        <v>0</v>
      </c>
      <c r="AH417" s="111" t="str">
        <f t="shared" si="69"/>
        <v/>
      </c>
      <c r="AI417" s="111">
        <f>IF(ISBLANK(AH417),0,IF(ISNA(VLOOKUP(AH417,'Form LTAHO Investigation'!$R:$R,1,FALSE)),1,0))</f>
        <v>0</v>
      </c>
    </row>
    <row r="418" spans="2:35" x14ac:dyDescent="0.25">
      <c r="B418" s="12"/>
      <c r="C418" s="12"/>
      <c r="D418" s="32"/>
      <c r="E418" s="35"/>
      <c r="F418" s="12"/>
      <c r="G418" s="12"/>
      <c r="H418" s="12"/>
      <c r="I418" s="12"/>
      <c r="J418" s="12"/>
      <c r="K418" s="12"/>
      <c r="L418" s="12"/>
      <c r="M418" s="12"/>
      <c r="N418" s="12"/>
      <c r="O418" s="36"/>
      <c r="P418" s="12"/>
      <c r="T418" s="120">
        <f t="shared" si="60"/>
        <v>0</v>
      </c>
      <c r="U418" s="120">
        <f t="shared" si="61"/>
        <v>0</v>
      </c>
      <c r="V418" s="120">
        <f t="shared" si="62"/>
        <v>0</v>
      </c>
      <c r="W418" s="120">
        <f t="shared" si="63"/>
        <v>0</v>
      </c>
      <c r="X418" s="120">
        <f t="shared" si="64"/>
        <v>0</v>
      </c>
      <c r="Y418" s="111">
        <f t="shared" si="65"/>
        <v>0</v>
      </c>
      <c r="Z418" s="111">
        <f t="shared" si="66"/>
        <v>0</v>
      </c>
      <c r="AA418" s="111">
        <f t="shared" si="67"/>
        <v>0</v>
      </c>
      <c r="AB418" s="111">
        <f t="shared" si="68"/>
        <v>0</v>
      </c>
      <c r="AC418" s="111">
        <f>IF(ISBLANK(B418),0,IF(ISNA(VLOOKUP(B418,'Form LTAHO General'!$B:$B,1,FALSE)),1,0))</f>
        <v>0</v>
      </c>
      <c r="AD418" s="111">
        <f>IF(ISBLANK(F418),0,IF(ISNA(VLOOKUP(F418,'Form LTAHO Dropdowns (Hidden)'!$E$1:$E$13,1,FALSE)),1,0))</f>
        <v>0</v>
      </c>
      <c r="AE418" s="111">
        <f>IF(ISBLANK(I418),0,IF(ISNA(VLOOKUP(I418,'Form LTAHO Dropdowns (Hidden)'!$F$1:$F$11,1,FALSE)),1,0))</f>
        <v>0</v>
      </c>
      <c r="AF418" s="111">
        <f>IF(ISBLANK(L418),0,IF(ISNA(VLOOKUP(L418,'Form LTAHO Dropdowns (Hidden)'!$G$1:$G$23,1,FALSE)),1,0))</f>
        <v>0</v>
      </c>
      <c r="AG418" s="111">
        <f>IF(ISBLANK(P418),0,IF(ISNA(VLOOKUP(P418,'Form LTAHO Dropdowns (Hidden)'!$L$1:$L$5,1,FALSE)),1,0))</f>
        <v>0</v>
      </c>
      <c r="AH418" s="111" t="str">
        <f t="shared" si="69"/>
        <v/>
      </c>
      <c r="AI418" s="111">
        <f>IF(ISBLANK(AH418),0,IF(ISNA(VLOOKUP(AH418,'Form LTAHO Investigation'!$R:$R,1,FALSE)),1,0))</f>
        <v>0</v>
      </c>
    </row>
    <row r="419" spans="2:35" x14ac:dyDescent="0.25">
      <c r="B419" s="12"/>
      <c r="C419" s="12"/>
      <c r="D419" s="32"/>
      <c r="E419" s="35"/>
      <c r="F419" s="12"/>
      <c r="G419" s="12"/>
      <c r="H419" s="12"/>
      <c r="I419" s="12"/>
      <c r="J419" s="12"/>
      <c r="K419" s="12"/>
      <c r="L419" s="12"/>
      <c r="M419" s="12"/>
      <c r="N419" s="12"/>
      <c r="O419" s="36"/>
      <c r="P419" s="12"/>
      <c r="T419" s="120">
        <f t="shared" si="60"/>
        <v>0</v>
      </c>
      <c r="U419" s="120">
        <f t="shared" si="61"/>
        <v>0</v>
      </c>
      <c r="V419" s="120">
        <f t="shared" si="62"/>
        <v>0</v>
      </c>
      <c r="W419" s="120">
        <f t="shared" si="63"/>
        <v>0</v>
      </c>
      <c r="X419" s="120">
        <f t="shared" si="64"/>
        <v>0</v>
      </c>
      <c r="Y419" s="111">
        <f t="shared" si="65"/>
        <v>0</v>
      </c>
      <c r="Z419" s="111">
        <f t="shared" si="66"/>
        <v>0</v>
      </c>
      <c r="AA419" s="111">
        <f t="shared" si="67"/>
        <v>0</v>
      </c>
      <c r="AB419" s="111">
        <f t="shared" si="68"/>
        <v>0</v>
      </c>
      <c r="AC419" s="111">
        <f>IF(ISBLANK(B419),0,IF(ISNA(VLOOKUP(B419,'Form LTAHO General'!$B:$B,1,FALSE)),1,0))</f>
        <v>0</v>
      </c>
      <c r="AD419" s="111">
        <f>IF(ISBLANK(F419),0,IF(ISNA(VLOOKUP(F419,'Form LTAHO Dropdowns (Hidden)'!$E$1:$E$13,1,FALSE)),1,0))</f>
        <v>0</v>
      </c>
      <c r="AE419" s="111">
        <f>IF(ISBLANK(I419),0,IF(ISNA(VLOOKUP(I419,'Form LTAHO Dropdowns (Hidden)'!$F$1:$F$11,1,FALSE)),1,0))</f>
        <v>0</v>
      </c>
      <c r="AF419" s="111">
        <f>IF(ISBLANK(L419),0,IF(ISNA(VLOOKUP(L419,'Form LTAHO Dropdowns (Hidden)'!$G$1:$G$23,1,FALSE)),1,0))</f>
        <v>0</v>
      </c>
      <c r="AG419" s="111">
        <f>IF(ISBLANK(P419),0,IF(ISNA(VLOOKUP(P419,'Form LTAHO Dropdowns (Hidden)'!$L$1:$L$5,1,FALSE)),1,0))</f>
        <v>0</v>
      </c>
      <c r="AH419" s="111" t="str">
        <f t="shared" si="69"/>
        <v/>
      </c>
      <c r="AI419" s="111">
        <f>IF(ISBLANK(AH419),0,IF(ISNA(VLOOKUP(AH419,'Form LTAHO Investigation'!$R:$R,1,FALSE)),1,0))</f>
        <v>0</v>
      </c>
    </row>
    <row r="420" spans="2:35" x14ac:dyDescent="0.25">
      <c r="B420" s="12"/>
      <c r="C420" s="12"/>
      <c r="D420" s="32"/>
      <c r="E420" s="35"/>
      <c r="F420" s="12"/>
      <c r="G420" s="12"/>
      <c r="H420" s="12"/>
      <c r="I420" s="12"/>
      <c r="J420" s="12"/>
      <c r="K420" s="12"/>
      <c r="L420" s="12"/>
      <c r="M420" s="12"/>
      <c r="N420" s="12"/>
      <c r="O420" s="36"/>
      <c r="P420" s="12"/>
      <c r="T420" s="120">
        <f t="shared" si="60"/>
        <v>0</v>
      </c>
      <c r="U420" s="120">
        <f t="shared" si="61"/>
        <v>0</v>
      </c>
      <c r="V420" s="120">
        <f t="shared" si="62"/>
        <v>0</v>
      </c>
      <c r="W420" s="120">
        <f t="shared" si="63"/>
        <v>0</v>
      </c>
      <c r="X420" s="120">
        <f t="shared" si="64"/>
        <v>0</v>
      </c>
      <c r="Y420" s="111">
        <f t="shared" si="65"/>
        <v>0</v>
      </c>
      <c r="Z420" s="111">
        <f t="shared" si="66"/>
        <v>0</v>
      </c>
      <c r="AA420" s="111">
        <f t="shared" si="67"/>
        <v>0</v>
      </c>
      <c r="AB420" s="111">
        <f t="shared" si="68"/>
        <v>0</v>
      </c>
      <c r="AC420" s="111">
        <f>IF(ISBLANK(B420),0,IF(ISNA(VLOOKUP(B420,'Form LTAHO General'!$B:$B,1,FALSE)),1,0))</f>
        <v>0</v>
      </c>
      <c r="AD420" s="111">
        <f>IF(ISBLANK(F420),0,IF(ISNA(VLOOKUP(F420,'Form LTAHO Dropdowns (Hidden)'!$E$1:$E$13,1,FALSE)),1,0))</f>
        <v>0</v>
      </c>
      <c r="AE420" s="111">
        <f>IF(ISBLANK(I420),0,IF(ISNA(VLOOKUP(I420,'Form LTAHO Dropdowns (Hidden)'!$F$1:$F$11,1,FALSE)),1,0))</f>
        <v>0</v>
      </c>
      <c r="AF420" s="111">
        <f>IF(ISBLANK(L420),0,IF(ISNA(VLOOKUP(L420,'Form LTAHO Dropdowns (Hidden)'!$G$1:$G$23,1,FALSE)),1,0))</f>
        <v>0</v>
      </c>
      <c r="AG420" s="111">
        <f>IF(ISBLANK(P420),0,IF(ISNA(VLOOKUP(P420,'Form LTAHO Dropdowns (Hidden)'!$L$1:$L$5,1,FALSE)),1,0))</f>
        <v>0</v>
      </c>
      <c r="AH420" s="111" t="str">
        <f t="shared" si="69"/>
        <v/>
      </c>
      <c r="AI420" s="111">
        <f>IF(ISBLANK(AH420),0,IF(ISNA(VLOOKUP(AH420,'Form LTAHO Investigation'!$R:$R,1,FALSE)),1,0))</f>
        <v>0</v>
      </c>
    </row>
    <row r="421" spans="2:35" x14ac:dyDescent="0.25">
      <c r="B421" s="12"/>
      <c r="C421" s="12"/>
      <c r="D421" s="32"/>
      <c r="E421" s="35"/>
      <c r="F421" s="12"/>
      <c r="G421" s="12"/>
      <c r="H421" s="12"/>
      <c r="I421" s="12"/>
      <c r="J421" s="12"/>
      <c r="K421" s="12"/>
      <c r="L421" s="12"/>
      <c r="M421" s="12"/>
      <c r="N421" s="12"/>
      <c r="O421" s="36"/>
      <c r="P421" s="12"/>
      <c r="T421" s="120">
        <f t="shared" si="60"/>
        <v>0</v>
      </c>
      <c r="U421" s="120">
        <f t="shared" si="61"/>
        <v>0</v>
      </c>
      <c r="V421" s="120">
        <f t="shared" si="62"/>
        <v>0</v>
      </c>
      <c r="W421" s="120">
        <f t="shared" si="63"/>
        <v>0</v>
      </c>
      <c r="X421" s="120">
        <f t="shared" si="64"/>
        <v>0</v>
      </c>
      <c r="Y421" s="111">
        <f t="shared" si="65"/>
        <v>0</v>
      </c>
      <c r="Z421" s="111">
        <f t="shared" si="66"/>
        <v>0</v>
      </c>
      <c r="AA421" s="111">
        <f t="shared" si="67"/>
        <v>0</v>
      </c>
      <c r="AB421" s="111">
        <f t="shared" si="68"/>
        <v>0</v>
      </c>
      <c r="AC421" s="111">
        <f>IF(ISBLANK(B421),0,IF(ISNA(VLOOKUP(B421,'Form LTAHO General'!$B:$B,1,FALSE)),1,0))</f>
        <v>0</v>
      </c>
      <c r="AD421" s="111">
        <f>IF(ISBLANK(F421),0,IF(ISNA(VLOOKUP(F421,'Form LTAHO Dropdowns (Hidden)'!$E$1:$E$13,1,FALSE)),1,0))</f>
        <v>0</v>
      </c>
      <c r="AE421" s="111">
        <f>IF(ISBLANK(I421),0,IF(ISNA(VLOOKUP(I421,'Form LTAHO Dropdowns (Hidden)'!$F$1:$F$11,1,FALSE)),1,0))</f>
        <v>0</v>
      </c>
      <c r="AF421" s="111">
        <f>IF(ISBLANK(L421),0,IF(ISNA(VLOOKUP(L421,'Form LTAHO Dropdowns (Hidden)'!$G$1:$G$23,1,FALSE)),1,0))</f>
        <v>0</v>
      </c>
      <c r="AG421" s="111">
        <f>IF(ISBLANK(P421),0,IF(ISNA(VLOOKUP(P421,'Form LTAHO Dropdowns (Hidden)'!$L$1:$L$5,1,FALSE)),1,0))</f>
        <v>0</v>
      </c>
      <c r="AH421" s="111" t="str">
        <f t="shared" si="69"/>
        <v/>
      </c>
      <c r="AI421" s="111">
        <f>IF(ISBLANK(AH421),0,IF(ISNA(VLOOKUP(AH421,'Form LTAHO Investigation'!$R:$R,1,FALSE)),1,0))</f>
        <v>0</v>
      </c>
    </row>
    <row r="422" spans="2:35" x14ac:dyDescent="0.25">
      <c r="B422" s="12"/>
      <c r="C422" s="12"/>
      <c r="D422" s="32"/>
      <c r="E422" s="35"/>
      <c r="F422" s="12"/>
      <c r="G422" s="12"/>
      <c r="H422" s="12"/>
      <c r="I422" s="12"/>
      <c r="J422" s="12"/>
      <c r="K422" s="12"/>
      <c r="L422" s="12"/>
      <c r="M422" s="12"/>
      <c r="N422" s="12"/>
      <c r="O422" s="36"/>
      <c r="P422" s="12"/>
      <c r="T422" s="120">
        <f t="shared" si="60"/>
        <v>0</v>
      </c>
      <c r="U422" s="120">
        <f t="shared" si="61"/>
        <v>0</v>
      </c>
      <c r="V422" s="120">
        <f t="shared" si="62"/>
        <v>0</v>
      </c>
      <c r="W422" s="120">
        <f t="shared" si="63"/>
        <v>0</v>
      </c>
      <c r="X422" s="120">
        <f t="shared" si="64"/>
        <v>0</v>
      </c>
      <c r="Y422" s="111">
        <f t="shared" si="65"/>
        <v>0</v>
      </c>
      <c r="Z422" s="111">
        <f t="shared" si="66"/>
        <v>0</v>
      </c>
      <c r="AA422" s="111">
        <f t="shared" si="67"/>
        <v>0</v>
      </c>
      <c r="AB422" s="111">
        <f t="shared" si="68"/>
        <v>0</v>
      </c>
      <c r="AC422" s="111">
        <f>IF(ISBLANK(B422),0,IF(ISNA(VLOOKUP(B422,'Form LTAHO General'!$B:$B,1,FALSE)),1,0))</f>
        <v>0</v>
      </c>
      <c r="AD422" s="111">
        <f>IF(ISBLANK(F422),0,IF(ISNA(VLOOKUP(F422,'Form LTAHO Dropdowns (Hidden)'!$E$1:$E$13,1,FALSE)),1,0))</f>
        <v>0</v>
      </c>
      <c r="AE422" s="111">
        <f>IF(ISBLANK(I422),0,IF(ISNA(VLOOKUP(I422,'Form LTAHO Dropdowns (Hidden)'!$F$1:$F$11,1,FALSE)),1,0))</f>
        <v>0</v>
      </c>
      <c r="AF422" s="111">
        <f>IF(ISBLANK(L422),0,IF(ISNA(VLOOKUP(L422,'Form LTAHO Dropdowns (Hidden)'!$G$1:$G$23,1,FALSE)),1,0))</f>
        <v>0</v>
      </c>
      <c r="AG422" s="111">
        <f>IF(ISBLANK(P422),0,IF(ISNA(VLOOKUP(P422,'Form LTAHO Dropdowns (Hidden)'!$L$1:$L$5,1,FALSE)),1,0))</f>
        <v>0</v>
      </c>
      <c r="AH422" s="111" t="str">
        <f t="shared" si="69"/>
        <v/>
      </c>
      <c r="AI422" s="111">
        <f>IF(ISBLANK(AH422),0,IF(ISNA(VLOOKUP(AH422,'Form LTAHO Investigation'!$R:$R,1,FALSE)),1,0))</f>
        <v>0</v>
      </c>
    </row>
    <row r="423" spans="2:35" x14ac:dyDescent="0.25">
      <c r="B423" s="12"/>
      <c r="C423" s="12"/>
      <c r="D423" s="32"/>
      <c r="E423" s="35"/>
      <c r="F423" s="12"/>
      <c r="G423" s="12"/>
      <c r="H423" s="12"/>
      <c r="I423" s="12"/>
      <c r="J423" s="12"/>
      <c r="K423" s="12"/>
      <c r="L423" s="12"/>
      <c r="M423" s="12"/>
      <c r="N423" s="12"/>
      <c r="O423" s="36"/>
      <c r="P423" s="12"/>
      <c r="T423" s="120">
        <f t="shared" si="60"/>
        <v>0</v>
      </c>
      <c r="U423" s="120">
        <f t="shared" si="61"/>
        <v>0</v>
      </c>
      <c r="V423" s="120">
        <f t="shared" si="62"/>
        <v>0</v>
      </c>
      <c r="W423" s="120">
        <f t="shared" si="63"/>
        <v>0</v>
      </c>
      <c r="X423" s="120">
        <f t="shared" si="64"/>
        <v>0</v>
      </c>
      <c r="Y423" s="111">
        <f t="shared" si="65"/>
        <v>0</v>
      </c>
      <c r="Z423" s="111">
        <f t="shared" si="66"/>
        <v>0</v>
      </c>
      <c r="AA423" s="111">
        <f t="shared" si="67"/>
        <v>0</v>
      </c>
      <c r="AB423" s="111">
        <f t="shared" si="68"/>
        <v>0</v>
      </c>
      <c r="AC423" s="111">
        <f>IF(ISBLANK(B423),0,IF(ISNA(VLOOKUP(B423,'Form LTAHO General'!$B:$B,1,FALSE)),1,0))</f>
        <v>0</v>
      </c>
      <c r="AD423" s="111">
        <f>IF(ISBLANK(F423),0,IF(ISNA(VLOOKUP(F423,'Form LTAHO Dropdowns (Hidden)'!$E$1:$E$13,1,FALSE)),1,0))</f>
        <v>0</v>
      </c>
      <c r="AE423" s="111">
        <f>IF(ISBLANK(I423),0,IF(ISNA(VLOOKUP(I423,'Form LTAHO Dropdowns (Hidden)'!$F$1:$F$11,1,FALSE)),1,0))</f>
        <v>0</v>
      </c>
      <c r="AF423" s="111">
        <f>IF(ISBLANK(L423),0,IF(ISNA(VLOOKUP(L423,'Form LTAHO Dropdowns (Hidden)'!$G$1:$G$23,1,FALSE)),1,0))</f>
        <v>0</v>
      </c>
      <c r="AG423" s="111">
        <f>IF(ISBLANK(P423),0,IF(ISNA(VLOOKUP(P423,'Form LTAHO Dropdowns (Hidden)'!$L$1:$L$5,1,FALSE)),1,0))</f>
        <v>0</v>
      </c>
      <c r="AH423" s="111" t="str">
        <f t="shared" si="69"/>
        <v/>
      </c>
      <c r="AI423" s="111">
        <f>IF(ISBLANK(AH423),0,IF(ISNA(VLOOKUP(AH423,'Form LTAHO Investigation'!$R:$R,1,FALSE)),1,0))</f>
        <v>0</v>
      </c>
    </row>
    <row r="424" spans="2:35" x14ac:dyDescent="0.25">
      <c r="B424" s="12"/>
      <c r="C424" s="12"/>
      <c r="D424" s="32"/>
      <c r="E424" s="35"/>
      <c r="F424" s="12"/>
      <c r="G424" s="12"/>
      <c r="H424" s="12"/>
      <c r="I424" s="12"/>
      <c r="J424" s="12"/>
      <c r="K424" s="12"/>
      <c r="L424" s="12"/>
      <c r="M424" s="12"/>
      <c r="N424" s="12"/>
      <c r="O424" s="36"/>
      <c r="P424" s="12"/>
      <c r="T424" s="120">
        <f t="shared" si="60"/>
        <v>0</v>
      </c>
      <c r="U424" s="120">
        <f t="shared" si="61"/>
        <v>0</v>
      </c>
      <c r="V424" s="120">
        <f t="shared" si="62"/>
        <v>0</v>
      </c>
      <c r="W424" s="120">
        <f t="shared" si="63"/>
        <v>0</v>
      </c>
      <c r="X424" s="120">
        <f t="shared" si="64"/>
        <v>0</v>
      </c>
      <c r="Y424" s="111">
        <f t="shared" si="65"/>
        <v>0</v>
      </c>
      <c r="Z424" s="111">
        <f t="shared" si="66"/>
        <v>0</v>
      </c>
      <c r="AA424" s="111">
        <f t="shared" si="67"/>
        <v>0</v>
      </c>
      <c r="AB424" s="111">
        <f t="shared" si="68"/>
        <v>0</v>
      </c>
      <c r="AC424" s="111">
        <f>IF(ISBLANK(B424),0,IF(ISNA(VLOOKUP(B424,'Form LTAHO General'!$B:$B,1,FALSE)),1,0))</f>
        <v>0</v>
      </c>
      <c r="AD424" s="111">
        <f>IF(ISBLANK(F424),0,IF(ISNA(VLOOKUP(F424,'Form LTAHO Dropdowns (Hidden)'!$E$1:$E$13,1,FALSE)),1,0))</f>
        <v>0</v>
      </c>
      <c r="AE424" s="111">
        <f>IF(ISBLANK(I424),0,IF(ISNA(VLOOKUP(I424,'Form LTAHO Dropdowns (Hidden)'!$F$1:$F$11,1,FALSE)),1,0))</f>
        <v>0</v>
      </c>
      <c r="AF424" s="111">
        <f>IF(ISBLANK(L424),0,IF(ISNA(VLOOKUP(L424,'Form LTAHO Dropdowns (Hidden)'!$G$1:$G$23,1,FALSE)),1,0))</f>
        <v>0</v>
      </c>
      <c r="AG424" s="111">
        <f>IF(ISBLANK(P424),0,IF(ISNA(VLOOKUP(P424,'Form LTAHO Dropdowns (Hidden)'!$L$1:$L$5,1,FALSE)),1,0))</f>
        <v>0</v>
      </c>
      <c r="AH424" s="111" t="str">
        <f t="shared" si="69"/>
        <v/>
      </c>
      <c r="AI424" s="111">
        <f>IF(ISBLANK(AH424),0,IF(ISNA(VLOOKUP(AH424,'Form LTAHO Investigation'!$R:$R,1,FALSE)),1,0))</f>
        <v>0</v>
      </c>
    </row>
    <row r="425" spans="2:35" x14ac:dyDescent="0.25">
      <c r="B425" s="12"/>
      <c r="C425" s="12"/>
      <c r="D425" s="32"/>
      <c r="E425" s="35"/>
      <c r="F425" s="12"/>
      <c r="G425" s="12"/>
      <c r="H425" s="12"/>
      <c r="I425" s="12"/>
      <c r="J425" s="12"/>
      <c r="K425" s="12"/>
      <c r="L425" s="12"/>
      <c r="M425" s="12"/>
      <c r="N425" s="12"/>
      <c r="O425" s="36"/>
      <c r="P425" s="12"/>
      <c r="T425" s="120">
        <f t="shared" si="60"/>
        <v>0</v>
      </c>
      <c r="U425" s="120">
        <f t="shared" si="61"/>
        <v>0</v>
      </c>
      <c r="V425" s="120">
        <f t="shared" si="62"/>
        <v>0</v>
      </c>
      <c r="W425" s="120">
        <f t="shared" si="63"/>
        <v>0</v>
      </c>
      <c r="X425" s="120">
        <f t="shared" si="64"/>
        <v>0</v>
      </c>
      <c r="Y425" s="111">
        <f t="shared" si="65"/>
        <v>0</v>
      </c>
      <c r="Z425" s="111">
        <f t="shared" si="66"/>
        <v>0</v>
      </c>
      <c r="AA425" s="111">
        <f t="shared" si="67"/>
        <v>0</v>
      </c>
      <c r="AB425" s="111">
        <f t="shared" si="68"/>
        <v>0</v>
      </c>
      <c r="AC425" s="111">
        <f>IF(ISBLANK(B425),0,IF(ISNA(VLOOKUP(B425,'Form LTAHO General'!$B:$B,1,FALSE)),1,0))</f>
        <v>0</v>
      </c>
      <c r="AD425" s="111">
        <f>IF(ISBLANK(F425),0,IF(ISNA(VLOOKUP(F425,'Form LTAHO Dropdowns (Hidden)'!$E$1:$E$13,1,FALSE)),1,0))</f>
        <v>0</v>
      </c>
      <c r="AE425" s="111">
        <f>IF(ISBLANK(I425),0,IF(ISNA(VLOOKUP(I425,'Form LTAHO Dropdowns (Hidden)'!$F$1:$F$11,1,FALSE)),1,0))</f>
        <v>0</v>
      </c>
      <c r="AF425" s="111">
        <f>IF(ISBLANK(L425),0,IF(ISNA(VLOOKUP(L425,'Form LTAHO Dropdowns (Hidden)'!$G$1:$G$23,1,FALSE)),1,0))</f>
        <v>0</v>
      </c>
      <c r="AG425" s="111">
        <f>IF(ISBLANK(P425),0,IF(ISNA(VLOOKUP(P425,'Form LTAHO Dropdowns (Hidden)'!$L$1:$L$5,1,FALSE)),1,0))</f>
        <v>0</v>
      </c>
      <c r="AH425" s="111" t="str">
        <f t="shared" si="69"/>
        <v/>
      </c>
      <c r="AI425" s="111">
        <f>IF(ISBLANK(AH425),0,IF(ISNA(VLOOKUP(AH425,'Form LTAHO Investigation'!$R:$R,1,FALSE)),1,0))</f>
        <v>0</v>
      </c>
    </row>
    <row r="426" spans="2:35" x14ac:dyDescent="0.25">
      <c r="B426" s="12"/>
      <c r="C426" s="12"/>
      <c r="D426" s="32"/>
      <c r="E426" s="35"/>
      <c r="F426" s="12"/>
      <c r="G426" s="12"/>
      <c r="H426" s="12"/>
      <c r="I426" s="12"/>
      <c r="J426" s="12"/>
      <c r="K426" s="12"/>
      <c r="L426" s="12"/>
      <c r="M426" s="12"/>
      <c r="N426" s="12"/>
      <c r="O426" s="36"/>
      <c r="P426" s="12"/>
      <c r="T426" s="120">
        <f t="shared" si="60"/>
        <v>0</v>
      </c>
      <c r="U426" s="120">
        <f t="shared" si="61"/>
        <v>0</v>
      </c>
      <c r="V426" s="120">
        <f t="shared" si="62"/>
        <v>0</v>
      </c>
      <c r="W426" s="120">
        <f t="shared" si="63"/>
        <v>0</v>
      </c>
      <c r="X426" s="120">
        <f t="shared" si="64"/>
        <v>0</v>
      </c>
      <c r="Y426" s="111">
        <f t="shared" si="65"/>
        <v>0</v>
      </c>
      <c r="Z426" s="111">
        <f t="shared" si="66"/>
        <v>0</v>
      </c>
      <c r="AA426" s="111">
        <f t="shared" si="67"/>
        <v>0</v>
      </c>
      <c r="AB426" s="111">
        <f t="shared" si="68"/>
        <v>0</v>
      </c>
      <c r="AC426" s="111">
        <f>IF(ISBLANK(B426),0,IF(ISNA(VLOOKUP(B426,'Form LTAHO General'!$B:$B,1,FALSE)),1,0))</f>
        <v>0</v>
      </c>
      <c r="AD426" s="111">
        <f>IF(ISBLANK(F426),0,IF(ISNA(VLOOKUP(F426,'Form LTAHO Dropdowns (Hidden)'!$E$1:$E$13,1,FALSE)),1,0))</f>
        <v>0</v>
      </c>
      <c r="AE426" s="111">
        <f>IF(ISBLANK(I426),0,IF(ISNA(VLOOKUP(I426,'Form LTAHO Dropdowns (Hidden)'!$F$1:$F$11,1,FALSE)),1,0))</f>
        <v>0</v>
      </c>
      <c r="AF426" s="111">
        <f>IF(ISBLANK(L426),0,IF(ISNA(VLOOKUP(L426,'Form LTAHO Dropdowns (Hidden)'!$G$1:$G$23,1,FALSE)),1,0))</f>
        <v>0</v>
      </c>
      <c r="AG426" s="111">
        <f>IF(ISBLANK(P426),0,IF(ISNA(VLOOKUP(P426,'Form LTAHO Dropdowns (Hidden)'!$L$1:$L$5,1,FALSE)),1,0))</f>
        <v>0</v>
      </c>
      <c r="AH426" s="111" t="str">
        <f t="shared" si="69"/>
        <v/>
      </c>
      <c r="AI426" s="111">
        <f>IF(ISBLANK(AH426),0,IF(ISNA(VLOOKUP(AH426,'Form LTAHO Investigation'!$R:$R,1,FALSE)),1,0))</f>
        <v>0</v>
      </c>
    </row>
    <row r="427" spans="2:35" x14ac:dyDescent="0.25">
      <c r="B427" s="12"/>
      <c r="C427" s="12"/>
      <c r="D427" s="32"/>
      <c r="E427" s="35"/>
      <c r="F427" s="12"/>
      <c r="G427" s="12"/>
      <c r="H427" s="12"/>
      <c r="I427" s="12"/>
      <c r="J427" s="12"/>
      <c r="K427" s="12"/>
      <c r="L427" s="12"/>
      <c r="M427" s="12"/>
      <c r="N427" s="12"/>
      <c r="O427" s="36"/>
      <c r="P427" s="12"/>
      <c r="T427" s="120">
        <f t="shared" si="60"/>
        <v>0</v>
      </c>
      <c r="U427" s="120">
        <f t="shared" si="61"/>
        <v>0</v>
      </c>
      <c r="V427" s="120">
        <f t="shared" si="62"/>
        <v>0</v>
      </c>
      <c r="W427" s="120">
        <f t="shared" si="63"/>
        <v>0</v>
      </c>
      <c r="X427" s="120">
        <f t="shared" si="64"/>
        <v>0</v>
      </c>
      <c r="Y427" s="111">
        <f t="shared" si="65"/>
        <v>0</v>
      </c>
      <c r="Z427" s="111">
        <f t="shared" si="66"/>
        <v>0</v>
      </c>
      <c r="AA427" s="111">
        <f t="shared" si="67"/>
        <v>0</v>
      </c>
      <c r="AB427" s="111">
        <f t="shared" si="68"/>
        <v>0</v>
      </c>
      <c r="AC427" s="111">
        <f>IF(ISBLANK(B427),0,IF(ISNA(VLOOKUP(B427,'Form LTAHO General'!$B:$B,1,FALSE)),1,0))</f>
        <v>0</v>
      </c>
      <c r="AD427" s="111">
        <f>IF(ISBLANK(F427),0,IF(ISNA(VLOOKUP(F427,'Form LTAHO Dropdowns (Hidden)'!$E$1:$E$13,1,FALSE)),1,0))</f>
        <v>0</v>
      </c>
      <c r="AE427" s="111">
        <f>IF(ISBLANK(I427),0,IF(ISNA(VLOOKUP(I427,'Form LTAHO Dropdowns (Hidden)'!$F$1:$F$11,1,FALSE)),1,0))</f>
        <v>0</v>
      </c>
      <c r="AF427" s="111">
        <f>IF(ISBLANK(L427),0,IF(ISNA(VLOOKUP(L427,'Form LTAHO Dropdowns (Hidden)'!$G$1:$G$23,1,FALSE)),1,0))</f>
        <v>0</v>
      </c>
      <c r="AG427" s="111">
        <f>IF(ISBLANK(P427),0,IF(ISNA(VLOOKUP(P427,'Form LTAHO Dropdowns (Hidden)'!$L$1:$L$5,1,FALSE)),1,0))</f>
        <v>0</v>
      </c>
      <c r="AH427" s="111" t="str">
        <f t="shared" si="69"/>
        <v/>
      </c>
      <c r="AI427" s="111">
        <f>IF(ISBLANK(AH427),0,IF(ISNA(VLOOKUP(AH427,'Form LTAHO Investigation'!$R:$R,1,FALSE)),1,0))</f>
        <v>0</v>
      </c>
    </row>
    <row r="428" spans="2:35" x14ac:dyDescent="0.25">
      <c r="B428" s="12"/>
      <c r="C428" s="12"/>
      <c r="D428" s="32"/>
      <c r="E428" s="35"/>
      <c r="F428" s="12"/>
      <c r="G428" s="12"/>
      <c r="H428" s="12"/>
      <c r="I428" s="12"/>
      <c r="J428" s="12"/>
      <c r="K428" s="12"/>
      <c r="L428" s="12"/>
      <c r="M428" s="12"/>
      <c r="N428" s="12"/>
      <c r="O428" s="36"/>
      <c r="P428" s="12"/>
      <c r="T428" s="120">
        <f t="shared" si="60"/>
        <v>0</v>
      </c>
      <c r="U428" s="120">
        <f t="shared" si="61"/>
        <v>0</v>
      </c>
      <c r="V428" s="120">
        <f t="shared" si="62"/>
        <v>0</v>
      </c>
      <c r="W428" s="120">
        <f t="shared" si="63"/>
        <v>0</v>
      </c>
      <c r="X428" s="120">
        <f t="shared" si="64"/>
        <v>0</v>
      </c>
      <c r="Y428" s="111">
        <f t="shared" si="65"/>
        <v>0</v>
      </c>
      <c r="Z428" s="111">
        <f t="shared" si="66"/>
        <v>0</v>
      </c>
      <c r="AA428" s="111">
        <f t="shared" si="67"/>
        <v>0</v>
      </c>
      <c r="AB428" s="111">
        <f t="shared" si="68"/>
        <v>0</v>
      </c>
      <c r="AC428" s="111">
        <f>IF(ISBLANK(B428),0,IF(ISNA(VLOOKUP(B428,'Form LTAHO General'!$B:$B,1,FALSE)),1,0))</f>
        <v>0</v>
      </c>
      <c r="AD428" s="111">
        <f>IF(ISBLANK(F428),0,IF(ISNA(VLOOKUP(F428,'Form LTAHO Dropdowns (Hidden)'!$E$1:$E$13,1,FALSE)),1,0))</f>
        <v>0</v>
      </c>
      <c r="AE428" s="111">
        <f>IF(ISBLANK(I428),0,IF(ISNA(VLOOKUP(I428,'Form LTAHO Dropdowns (Hidden)'!$F$1:$F$11,1,FALSE)),1,0))</f>
        <v>0</v>
      </c>
      <c r="AF428" s="111">
        <f>IF(ISBLANK(L428),0,IF(ISNA(VLOOKUP(L428,'Form LTAHO Dropdowns (Hidden)'!$G$1:$G$23,1,FALSE)),1,0))</f>
        <v>0</v>
      </c>
      <c r="AG428" s="111">
        <f>IF(ISBLANK(P428),0,IF(ISNA(VLOOKUP(P428,'Form LTAHO Dropdowns (Hidden)'!$L$1:$L$5,1,FALSE)),1,0))</f>
        <v>0</v>
      </c>
      <c r="AH428" s="111" t="str">
        <f t="shared" si="69"/>
        <v/>
      </c>
      <c r="AI428" s="111">
        <f>IF(ISBLANK(AH428),0,IF(ISNA(VLOOKUP(AH428,'Form LTAHO Investigation'!$R:$R,1,FALSE)),1,0))</f>
        <v>0</v>
      </c>
    </row>
    <row r="429" spans="2:35" x14ac:dyDescent="0.25">
      <c r="B429" s="12"/>
      <c r="C429" s="12"/>
      <c r="D429" s="32"/>
      <c r="E429" s="35"/>
      <c r="F429" s="12"/>
      <c r="G429" s="12"/>
      <c r="H429" s="12"/>
      <c r="I429" s="12"/>
      <c r="J429" s="12"/>
      <c r="K429" s="12"/>
      <c r="L429" s="12"/>
      <c r="M429" s="12"/>
      <c r="N429" s="12"/>
      <c r="O429" s="36"/>
      <c r="P429" s="12"/>
      <c r="T429" s="120">
        <f t="shared" si="60"/>
        <v>0</v>
      </c>
      <c r="U429" s="120">
        <f t="shared" si="61"/>
        <v>0</v>
      </c>
      <c r="V429" s="120">
        <f t="shared" si="62"/>
        <v>0</v>
      </c>
      <c r="W429" s="120">
        <f t="shared" si="63"/>
        <v>0</v>
      </c>
      <c r="X429" s="120">
        <f t="shared" si="64"/>
        <v>0</v>
      </c>
      <c r="Y429" s="111">
        <f t="shared" si="65"/>
        <v>0</v>
      </c>
      <c r="Z429" s="111">
        <f t="shared" si="66"/>
        <v>0</v>
      </c>
      <c r="AA429" s="111">
        <f t="shared" si="67"/>
        <v>0</v>
      </c>
      <c r="AB429" s="111">
        <f t="shared" si="68"/>
        <v>0</v>
      </c>
      <c r="AC429" s="111">
        <f>IF(ISBLANK(B429),0,IF(ISNA(VLOOKUP(B429,'Form LTAHO General'!$B:$B,1,FALSE)),1,0))</f>
        <v>0</v>
      </c>
      <c r="AD429" s="111">
        <f>IF(ISBLANK(F429),0,IF(ISNA(VLOOKUP(F429,'Form LTAHO Dropdowns (Hidden)'!$E$1:$E$13,1,FALSE)),1,0))</f>
        <v>0</v>
      </c>
      <c r="AE429" s="111">
        <f>IF(ISBLANK(I429),0,IF(ISNA(VLOOKUP(I429,'Form LTAHO Dropdowns (Hidden)'!$F$1:$F$11,1,FALSE)),1,0))</f>
        <v>0</v>
      </c>
      <c r="AF429" s="111">
        <f>IF(ISBLANK(L429),0,IF(ISNA(VLOOKUP(L429,'Form LTAHO Dropdowns (Hidden)'!$G$1:$G$23,1,FALSE)),1,0))</f>
        <v>0</v>
      </c>
      <c r="AG429" s="111">
        <f>IF(ISBLANK(P429),0,IF(ISNA(VLOOKUP(P429,'Form LTAHO Dropdowns (Hidden)'!$L$1:$L$5,1,FALSE)),1,0))</f>
        <v>0</v>
      </c>
      <c r="AH429" s="111" t="str">
        <f t="shared" si="69"/>
        <v/>
      </c>
      <c r="AI429" s="111">
        <f>IF(ISBLANK(AH429),0,IF(ISNA(VLOOKUP(AH429,'Form LTAHO Investigation'!$R:$R,1,FALSE)),1,0))</f>
        <v>0</v>
      </c>
    </row>
    <row r="430" spans="2:35" x14ac:dyDescent="0.25">
      <c r="B430" s="12"/>
      <c r="C430" s="12"/>
      <c r="D430" s="32"/>
      <c r="E430" s="35"/>
      <c r="F430" s="12"/>
      <c r="G430" s="12"/>
      <c r="H430" s="12"/>
      <c r="I430" s="12"/>
      <c r="J430" s="12"/>
      <c r="K430" s="12"/>
      <c r="L430" s="12"/>
      <c r="M430" s="12"/>
      <c r="N430" s="12"/>
      <c r="O430" s="36"/>
      <c r="P430" s="12"/>
      <c r="T430" s="120">
        <f t="shared" si="60"/>
        <v>0</v>
      </c>
      <c r="U430" s="120">
        <f t="shared" si="61"/>
        <v>0</v>
      </c>
      <c r="V430" s="120">
        <f t="shared" si="62"/>
        <v>0</v>
      </c>
      <c r="W430" s="120">
        <f t="shared" si="63"/>
        <v>0</v>
      </c>
      <c r="X430" s="120">
        <f t="shared" si="64"/>
        <v>0</v>
      </c>
      <c r="Y430" s="111">
        <f t="shared" si="65"/>
        <v>0</v>
      </c>
      <c r="Z430" s="111">
        <f t="shared" si="66"/>
        <v>0</v>
      </c>
      <c r="AA430" s="111">
        <f t="shared" si="67"/>
        <v>0</v>
      </c>
      <c r="AB430" s="111">
        <f t="shared" si="68"/>
        <v>0</v>
      </c>
      <c r="AC430" s="111">
        <f>IF(ISBLANK(B430),0,IF(ISNA(VLOOKUP(B430,'Form LTAHO General'!$B:$B,1,FALSE)),1,0))</f>
        <v>0</v>
      </c>
      <c r="AD430" s="111">
        <f>IF(ISBLANK(F430),0,IF(ISNA(VLOOKUP(F430,'Form LTAHO Dropdowns (Hidden)'!$E$1:$E$13,1,FALSE)),1,0))</f>
        <v>0</v>
      </c>
      <c r="AE430" s="111">
        <f>IF(ISBLANK(I430),0,IF(ISNA(VLOOKUP(I430,'Form LTAHO Dropdowns (Hidden)'!$F$1:$F$11,1,FALSE)),1,0))</f>
        <v>0</v>
      </c>
      <c r="AF430" s="111">
        <f>IF(ISBLANK(L430),0,IF(ISNA(VLOOKUP(L430,'Form LTAHO Dropdowns (Hidden)'!$G$1:$G$23,1,FALSE)),1,0))</f>
        <v>0</v>
      </c>
      <c r="AG430" s="111">
        <f>IF(ISBLANK(P430),0,IF(ISNA(VLOOKUP(P430,'Form LTAHO Dropdowns (Hidden)'!$L$1:$L$5,1,FALSE)),1,0))</f>
        <v>0</v>
      </c>
      <c r="AH430" s="111" t="str">
        <f t="shared" si="69"/>
        <v/>
      </c>
      <c r="AI430" s="111">
        <f>IF(ISBLANK(AH430),0,IF(ISNA(VLOOKUP(AH430,'Form LTAHO Investigation'!$R:$R,1,FALSE)),1,0))</f>
        <v>0</v>
      </c>
    </row>
    <row r="431" spans="2:35" x14ac:dyDescent="0.25">
      <c r="B431" s="12"/>
      <c r="C431" s="12"/>
      <c r="D431" s="32"/>
      <c r="E431" s="35"/>
      <c r="F431" s="12"/>
      <c r="G431" s="12"/>
      <c r="H431" s="12"/>
      <c r="I431" s="12"/>
      <c r="J431" s="12"/>
      <c r="K431" s="12"/>
      <c r="L431" s="12"/>
      <c r="M431" s="12"/>
      <c r="N431" s="12"/>
      <c r="O431" s="36"/>
      <c r="P431" s="12"/>
      <c r="T431" s="120">
        <f t="shared" si="60"/>
        <v>0</v>
      </c>
      <c r="U431" s="120">
        <f t="shared" si="61"/>
        <v>0</v>
      </c>
      <c r="V431" s="120">
        <f t="shared" si="62"/>
        <v>0</v>
      </c>
      <c r="W431" s="120">
        <f t="shared" si="63"/>
        <v>0</v>
      </c>
      <c r="X431" s="120">
        <f t="shared" si="64"/>
        <v>0</v>
      </c>
      <c r="Y431" s="111">
        <f t="shared" si="65"/>
        <v>0</v>
      </c>
      <c r="Z431" s="111">
        <f t="shared" si="66"/>
        <v>0</v>
      </c>
      <c r="AA431" s="111">
        <f t="shared" si="67"/>
        <v>0</v>
      </c>
      <c r="AB431" s="111">
        <f t="shared" si="68"/>
        <v>0</v>
      </c>
      <c r="AC431" s="111">
        <f>IF(ISBLANK(B431),0,IF(ISNA(VLOOKUP(B431,'Form LTAHO General'!$B:$B,1,FALSE)),1,0))</f>
        <v>0</v>
      </c>
      <c r="AD431" s="111">
        <f>IF(ISBLANK(F431),0,IF(ISNA(VLOOKUP(F431,'Form LTAHO Dropdowns (Hidden)'!$E$1:$E$13,1,FALSE)),1,0))</f>
        <v>0</v>
      </c>
      <c r="AE431" s="111">
        <f>IF(ISBLANK(I431),0,IF(ISNA(VLOOKUP(I431,'Form LTAHO Dropdowns (Hidden)'!$F$1:$F$11,1,FALSE)),1,0))</f>
        <v>0</v>
      </c>
      <c r="AF431" s="111">
        <f>IF(ISBLANK(L431),0,IF(ISNA(VLOOKUP(L431,'Form LTAHO Dropdowns (Hidden)'!$G$1:$G$23,1,FALSE)),1,0))</f>
        <v>0</v>
      </c>
      <c r="AG431" s="111">
        <f>IF(ISBLANK(P431),0,IF(ISNA(VLOOKUP(P431,'Form LTAHO Dropdowns (Hidden)'!$L$1:$L$5,1,FALSE)),1,0))</f>
        <v>0</v>
      </c>
      <c r="AH431" s="111" t="str">
        <f t="shared" si="69"/>
        <v/>
      </c>
      <c r="AI431" s="111">
        <f>IF(ISBLANK(AH431),0,IF(ISNA(VLOOKUP(AH431,'Form LTAHO Investigation'!$R:$R,1,FALSE)),1,0))</f>
        <v>0</v>
      </c>
    </row>
    <row r="432" spans="2:35" x14ac:dyDescent="0.25">
      <c r="B432" s="12"/>
      <c r="C432" s="12"/>
      <c r="D432" s="32"/>
      <c r="E432" s="35"/>
      <c r="F432" s="12"/>
      <c r="G432" s="12"/>
      <c r="H432" s="12"/>
      <c r="I432" s="12"/>
      <c r="J432" s="12"/>
      <c r="K432" s="12"/>
      <c r="L432" s="12"/>
      <c r="M432" s="12"/>
      <c r="N432" s="12"/>
      <c r="O432" s="36"/>
      <c r="P432" s="12"/>
      <c r="T432" s="120">
        <f t="shared" si="60"/>
        <v>0</v>
      </c>
      <c r="U432" s="120">
        <f t="shared" si="61"/>
        <v>0</v>
      </c>
      <c r="V432" s="120">
        <f t="shared" si="62"/>
        <v>0</v>
      </c>
      <c r="W432" s="120">
        <f t="shared" si="63"/>
        <v>0</v>
      </c>
      <c r="X432" s="120">
        <f t="shared" si="64"/>
        <v>0</v>
      </c>
      <c r="Y432" s="111">
        <f t="shared" si="65"/>
        <v>0</v>
      </c>
      <c r="Z432" s="111">
        <f t="shared" si="66"/>
        <v>0</v>
      </c>
      <c r="AA432" s="111">
        <f t="shared" si="67"/>
        <v>0</v>
      </c>
      <c r="AB432" s="111">
        <f t="shared" si="68"/>
        <v>0</v>
      </c>
      <c r="AC432" s="111">
        <f>IF(ISBLANK(B432),0,IF(ISNA(VLOOKUP(B432,'Form LTAHO General'!$B:$B,1,FALSE)),1,0))</f>
        <v>0</v>
      </c>
      <c r="AD432" s="111">
        <f>IF(ISBLANK(F432),0,IF(ISNA(VLOOKUP(F432,'Form LTAHO Dropdowns (Hidden)'!$E$1:$E$13,1,FALSE)),1,0))</f>
        <v>0</v>
      </c>
      <c r="AE432" s="111">
        <f>IF(ISBLANK(I432),0,IF(ISNA(VLOOKUP(I432,'Form LTAHO Dropdowns (Hidden)'!$F$1:$F$11,1,FALSE)),1,0))</f>
        <v>0</v>
      </c>
      <c r="AF432" s="111">
        <f>IF(ISBLANK(L432),0,IF(ISNA(VLOOKUP(L432,'Form LTAHO Dropdowns (Hidden)'!$G$1:$G$23,1,FALSE)),1,0))</f>
        <v>0</v>
      </c>
      <c r="AG432" s="111">
        <f>IF(ISBLANK(P432),0,IF(ISNA(VLOOKUP(P432,'Form LTAHO Dropdowns (Hidden)'!$L$1:$L$5,1,FALSE)),1,0))</f>
        <v>0</v>
      </c>
      <c r="AH432" s="111" t="str">
        <f t="shared" si="69"/>
        <v/>
      </c>
      <c r="AI432" s="111">
        <f>IF(ISBLANK(AH432),0,IF(ISNA(VLOOKUP(AH432,'Form LTAHO Investigation'!$R:$R,1,FALSE)),1,0))</f>
        <v>0</v>
      </c>
    </row>
    <row r="433" spans="2:35" x14ac:dyDescent="0.25">
      <c r="B433" s="12"/>
      <c r="C433" s="12"/>
      <c r="D433" s="32"/>
      <c r="E433" s="35"/>
      <c r="F433" s="12"/>
      <c r="G433" s="12"/>
      <c r="H433" s="12"/>
      <c r="I433" s="12"/>
      <c r="J433" s="12"/>
      <c r="K433" s="12"/>
      <c r="L433" s="12"/>
      <c r="M433" s="12"/>
      <c r="N433" s="12"/>
      <c r="O433" s="36"/>
      <c r="P433" s="12"/>
      <c r="T433" s="120">
        <f t="shared" si="60"/>
        <v>0</v>
      </c>
      <c r="U433" s="120">
        <f t="shared" si="61"/>
        <v>0</v>
      </c>
      <c r="V433" s="120">
        <f t="shared" si="62"/>
        <v>0</v>
      </c>
      <c r="W433" s="120">
        <f t="shared" si="63"/>
        <v>0</v>
      </c>
      <c r="X433" s="120">
        <f t="shared" si="64"/>
        <v>0</v>
      </c>
      <c r="Y433" s="111">
        <f t="shared" si="65"/>
        <v>0</v>
      </c>
      <c r="Z433" s="111">
        <f t="shared" si="66"/>
        <v>0</v>
      </c>
      <c r="AA433" s="111">
        <f t="shared" si="67"/>
        <v>0</v>
      </c>
      <c r="AB433" s="111">
        <f t="shared" si="68"/>
        <v>0</v>
      </c>
      <c r="AC433" s="111">
        <f>IF(ISBLANK(B433),0,IF(ISNA(VLOOKUP(B433,'Form LTAHO General'!$B:$B,1,FALSE)),1,0))</f>
        <v>0</v>
      </c>
      <c r="AD433" s="111">
        <f>IF(ISBLANK(F433),0,IF(ISNA(VLOOKUP(F433,'Form LTAHO Dropdowns (Hidden)'!$E$1:$E$13,1,FALSE)),1,0))</f>
        <v>0</v>
      </c>
      <c r="AE433" s="111">
        <f>IF(ISBLANK(I433),0,IF(ISNA(VLOOKUP(I433,'Form LTAHO Dropdowns (Hidden)'!$F$1:$F$11,1,FALSE)),1,0))</f>
        <v>0</v>
      </c>
      <c r="AF433" s="111">
        <f>IF(ISBLANK(L433),0,IF(ISNA(VLOOKUP(L433,'Form LTAHO Dropdowns (Hidden)'!$G$1:$G$23,1,FALSE)),1,0))</f>
        <v>0</v>
      </c>
      <c r="AG433" s="111">
        <f>IF(ISBLANK(P433),0,IF(ISNA(VLOOKUP(P433,'Form LTAHO Dropdowns (Hidden)'!$L$1:$L$5,1,FALSE)),1,0))</f>
        <v>0</v>
      </c>
      <c r="AH433" s="111" t="str">
        <f t="shared" si="69"/>
        <v/>
      </c>
      <c r="AI433" s="111">
        <f>IF(ISBLANK(AH433),0,IF(ISNA(VLOOKUP(AH433,'Form LTAHO Investigation'!$R:$R,1,FALSE)),1,0))</f>
        <v>0</v>
      </c>
    </row>
    <row r="434" spans="2:35" x14ac:dyDescent="0.25">
      <c r="B434" s="12"/>
      <c r="C434" s="12"/>
      <c r="D434" s="32"/>
      <c r="E434" s="35"/>
      <c r="F434" s="12"/>
      <c r="G434" s="12"/>
      <c r="H434" s="12"/>
      <c r="I434" s="12"/>
      <c r="J434" s="12"/>
      <c r="K434" s="12"/>
      <c r="L434" s="12"/>
      <c r="M434" s="12"/>
      <c r="N434" s="12"/>
      <c r="O434" s="36"/>
      <c r="P434" s="12"/>
      <c r="T434" s="120">
        <f t="shared" si="60"/>
        <v>0</v>
      </c>
      <c r="U434" s="120">
        <f t="shared" si="61"/>
        <v>0</v>
      </c>
      <c r="V434" s="120">
        <f t="shared" si="62"/>
        <v>0</v>
      </c>
      <c r="W434" s="120">
        <f t="shared" si="63"/>
        <v>0</v>
      </c>
      <c r="X434" s="120">
        <f t="shared" si="64"/>
        <v>0</v>
      </c>
      <c r="Y434" s="111">
        <f t="shared" si="65"/>
        <v>0</v>
      </c>
      <c r="Z434" s="111">
        <f t="shared" si="66"/>
        <v>0</v>
      </c>
      <c r="AA434" s="111">
        <f t="shared" si="67"/>
        <v>0</v>
      </c>
      <c r="AB434" s="111">
        <f t="shared" si="68"/>
        <v>0</v>
      </c>
      <c r="AC434" s="111">
        <f>IF(ISBLANK(B434),0,IF(ISNA(VLOOKUP(B434,'Form LTAHO General'!$B:$B,1,FALSE)),1,0))</f>
        <v>0</v>
      </c>
      <c r="AD434" s="111">
        <f>IF(ISBLANK(F434),0,IF(ISNA(VLOOKUP(F434,'Form LTAHO Dropdowns (Hidden)'!$E$1:$E$13,1,FALSE)),1,0))</f>
        <v>0</v>
      </c>
      <c r="AE434" s="111">
        <f>IF(ISBLANK(I434),0,IF(ISNA(VLOOKUP(I434,'Form LTAHO Dropdowns (Hidden)'!$F$1:$F$11,1,FALSE)),1,0))</f>
        <v>0</v>
      </c>
      <c r="AF434" s="111">
        <f>IF(ISBLANK(L434),0,IF(ISNA(VLOOKUP(L434,'Form LTAHO Dropdowns (Hidden)'!$G$1:$G$23,1,FALSE)),1,0))</f>
        <v>0</v>
      </c>
      <c r="AG434" s="111">
        <f>IF(ISBLANK(P434),0,IF(ISNA(VLOOKUP(P434,'Form LTAHO Dropdowns (Hidden)'!$L$1:$L$5,1,FALSE)),1,0))</f>
        <v>0</v>
      </c>
      <c r="AH434" s="111" t="str">
        <f t="shared" si="69"/>
        <v/>
      </c>
      <c r="AI434" s="111">
        <f>IF(ISBLANK(AH434),0,IF(ISNA(VLOOKUP(AH434,'Form LTAHO Investigation'!$R:$R,1,FALSE)),1,0))</f>
        <v>0</v>
      </c>
    </row>
    <row r="435" spans="2:35" x14ac:dyDescent="0.25">
      <c r="B435" s="12"/>
      <c r="C435" s="12"/>
      <c r="D435" s="32"/>
      <c r="E435" s="35"/>
      <c r="F435" s="12"/>
      <c r="G435" s="12"/>
      <c r="H435" s="12"/>
      <c r="I435" s="12"/>
      <c r="J435" s="12"/>
      <c r="K435" s="12"/>
      <c r="L435" s="12"/>
      <c r="M435" s="12"/>
      <c r="N435" s="12"/>
      <c r="O435" s="36"/>
      <c r="P435" s="12"/>
      <c r="T435" s="120">
        <f t="shared" si="60"/>
        <v>0</v>
      </c>
      <c r="U435" s="120">
        <f t="shared" si="61"/>
        <v>0</v>
      </c>
      <c r="V435" s="120">
        <f t="shared" si="62"/>
        <v>0</v>
      </c>
      <c r="W435" s="120">
        <f t="shared" si="63"/>
        <v>0</v>
      </c>
      <c r="X435" s="120">
        <f t="shared" si="64"/>
        <v>0</v>
      </c>
      <c r="Y435" s="111">
        <f t="shared" si="65"/>
        <v>0</v>
      </c>
      <c r="Z435" s="111">
        <f t="shared" si="66"/>
        <v>0</v>
      </c>
      <c r="AA435" s="111">
        <f t="shared" si="67"/>
        <v>0</v>
      </c>
      <c r="AB435" s="111">
        <f t="shared" si="68"/>
        <v>0</v>
      </c>
      <c r="AC435" s="111">
        <f>IF(ISBLANK(B435),0,IF(ISNA(VLOOKUP(B435,'Form LTAHO General'!$B:$B,1,FALSE)),1,0))</f>
        <v>0</v>
      </c>
      <c r="AD435" s="111">
        <f>IF(ISBLANK(F435),0,IF(ISNA(VLOOKUP(F435,'Form LTAHO Dropdowns (Hidden)'!$E$1:$E$13,1,FALSE)),1,0))</f>
        <v>0</v>
      </c>
      <c r="AE435" s="111">
        <f>IF(ISBLANK(I435),0,IF(ISNA(VLOOKUP(I435,'Form LTAHO Dropdowns (Hidden)'!$F$1:$F$11,1,FALSE)),1,0))</f>
        <v>0</v>
      </c>
      <c r="AF435" s="111">
        <f>IF(ISBLANK(L435),0,IF(ISNA(VLOOKUP(L435,'Form LTAHO Dropdowns (Hidden)'!$G$1:$G$23,1,FALSE)),1,0))</f>
        <v>0</v>
      </c>
      <c r="AG435" s="111">
        <f>IF(ISBLANK(P435),0,IF(ISNA(VLOOKUP(P435,'Form LTAHO Dropdowns (Hidden)'!$L$1:$L$5,1,FALSE)),1,0))</f>
        <v>0</v>
      </c>
      <c r="AH435" s="111" t="str">
        <f t="shared" si="69"/>
        <v/>
      </c>
      <c r="AI435" s="111">
        <f>IF(ISBLANK(AH435),0,IF(ISNA(VLOOKUP(AH435,'Form LTAHO Investigation'!$R:$R,1,FALSE)),1,0))</f>
        <v>0</v>
      </c>
    </row>
    <row r="436" spans="2:35" x14ac:dyDescent="0.25">
      <c r="B436" s="12"/>
      <c r="C436" s="12"/>
      <c r="D436" s="32"/>
      <c r="E436" s="35"/>
      <c r="F436" s="12"/>
      <c r="G436" s="12"/>
      <c r="H436" s="12"/>
      <c r="I436" s="12"/>
      <c r="J436" s="12"/>
      <c r="K436" s="12"/>
      <c r="L436" s="12"/>
      <c r="M436" s="12"/>
      <c r="N436" s="12"/>
      <c r="O436" s="36"/>
      <c r="P436" s="12"/>
      <c r="T436" s="120">
        <f t="shared" si="60"/>
        <v>0</v>
      </c>
      <c r="U436" s="120">
        <f t="shared" si="61"/>
        <v>0</v>
      </c>
      <c r="V436" s="120">
        <f t="shared" si="62"/>
        <v>0</v>
      </c>
      <c r="W436" s="120">
        <f t="shared" si="63"/>
        <v>0</v>
      </c>
      <c r="X436" s="120">
        <f t="shared" si="64"/>
        <v>0</v>
      </c>
      <c r="Y436" s="111">
        <f t="shared" si="65"/>
        <v>0</v>
      </c>
      <c r="Z436" s="111">
        <f t="shared" si="66"/>
        <v>0</v>
      </c>
      <c r="AA436" s="111">
        <f t="shared" si="67"/>
        <v>0</v>
      </c>
      <c r="AB436" s="111">
        <f t="shared" si="68"/>
        <v>0</v>
      </c>
      <c r="AC436" s="111">
        <f>IF(ISBLANK(B436),0,IF(ISNA(VLOOKUP(B436,'Form LTAHO General'!$B:$B,1,FALSE)),1,0))</f>
        <v>0</v>
      </c>
      <c r="AD436" s="111">
        <f>IF(ISBLANK(F436),0,IF(ISNA(VLOOKUP(F436,'Form LTAHO Dropdowns (Hidden)'!$E$1:$E$13,1,FALSE)),1,0))</f>
        <v>0</v>
      </c>
      <c r="AE436" s="111">
        <f>IF(ISBLANK(I436),0,IF(ISNA(VLOOKUP(I436,'Form LTAHO Dropdowns (Hidden)'!$F$1:$F$11,1,FALSE)),1,0))</f>
        <v>0</v>
      </c>
      <c r="AF436" s="111">
        <f>IF(ISBLANK(L436),0,IF(ISNA(VLOOKUP(L436,'Form LTAHO Dropdowns (Hidden)'!$G$1:$G$23,1,FALSE)),1,0))</f>
        <v>0</v>
      </c>
      <c r="AG436" s="111">
        <f>IF(ISBLANK(P436),0,IF(ISNA(VLOOKUP(P436,'Form LTAHO Dropdowns (Hidden)'!$L$1:$L$5,1,FALSE)),1,0))</f>
        <v>0</v>
      </c>
      <c r="AH436" s="111" t="str">
        <f t="shared" si="69"/>
        <v/>
      </c>
      <c r="AI436" s="111">
        <f>IF(ISBLANK(AH436),0,IF(ISNA(VLOOKUP(AH436,'Form LTAHO Investigation'!$R:$R,1,FALSE)),1,0))</f>
        <v>0</v>
      </c>
    </row>
    <row r="437" spans="2:35" x14ac:dyDescent="0.25">
      <c r="B437" s="12"/>
      <c r="C437" s="12"/>
      <c r="D437" s="32"/>
      <c r="E437" s="35"/>
      <c r="F437" s="12"/>
      <c r="G437" s="12"/>
      <c r="H437" s="12"/>
      <c r="I437" s="12"/>
      <c r="J437" s="12"/>
      <c r="K437" s="12"/>
      <c r="L437" s="12"/>
      <c r="M437" s="12"/>
      <c r="N437" s="12"/>
      <c r="O437" s="36"/>
      <c r="P437" s="12"/>
      <c r="T437" s="120">
        <f t="shared" si="60"/>
        <v>0</v>
      </c>
      <c r="U437" s="120">
        <f t="shared" si="61"/>
        <v>0</v>
      </c>
      <c r="V437" s="120">
        <f t="shared" si="62"/>
        <v>0</v>
      </c>
      <c r="W437" s="120">
        <f t="shared" si="63"/>
        <v>0</v>
      </c>
      <c r="X437" s="120">
        <f t="shared" si="64"/>
        <v>0</v>
      </c>
      <c r="Y437" s="111">
        <f t="shared" si="65"/>
        <v>0</v>
      </c>
      <c r="Z437" s="111">
        <f t="shared" si="66"/>
        <v>0</v>
      </c>
      <c r="AA437" s="111">
        <f t="shared" si="67"/>
        <v>0</v>
      </c>
      <c r="AB437" s="111">
        <f t="shared" si="68"/>
        <v>0</v>
      </c>
      <c r="AC437" s="111">
        <f>IF(ISBLANK(B437),0,IF(ISNA(VLOOKUP(B437,'Form LTAHO General'!$B:$B,1,FALSE)),1,0))</f>
        <v>0</v>
      </c>
      <c r="AD437" s="111">
        <f>IF(ISBLANK(F437),0,IF(ISNA(VLOOKUP(F437,'Form LTAHO Dropdowns (Hidden)'!$E$1:$E$13,1,FALSE)),1,0))</f>
        <v>0</v>
      </c>
      <c r="AE437" s="111">
        <f>IF(ISBLANK(I437),0,IF(ISNA(VLOOKUP(I437,'Form LTAHO Dropdowns (Hidden)'!$F$1:$F$11,1,FALSE)),1,0))</f>
        <v>0</v>
      </c>
      <c r="AF437" s="111">
        <f>IF(ISBLANK(L437),0,IF(ISNA(VLOOKUP(L437,'Form LTAHO Dropdowns (Hidden)'!$G$1:$G$23,1,FALSE)),1,0))</f>
        <v>0</v>
      </c>
      <c r="AG437" s="111">
        <f>IF(ISBLANK(P437),0,IF(ISNA(VLOOKUP(P437,'Form LTAHO Dropdowns (Hidden)'!$L$1:$L$5,1,FALSE)),1,0))</f>
        <v>0</v>
      </c>
      <c r="AH437" s="111" t="str">
        <f t="shared" si="69"/>
        <v/>
      </c>
      <c r="AI437" s="111">
        <f>IF(ISBLANK(AH437),0,IF(ISNA(VLOOKUP(AH437,'Form LTAHO Investigation'!$R:$R,1,FALSE)),1,0))</f>
        <v>0</v>
      </c>
    </row>
    <row r="438" spans="2:35" x14ac:dyDescent="0.25">
      <c r="B438" s="12"/>
      <c r="C438" s="12"/>
      <c r="D438" s="32"/>
      <c r="E438" s="35"/>
      <c r="F438" s="12"/>
      <c r="G438" s="12"/>
      <c r="H438" s="12"/>
      <c r="I438" s="12"/>
      <c r="J438" s="12"/>
      <c r="K438" s="12"/>
      <c r="L438" s="12"/>
      <c r="M438" s="12"/>
      <c r="N438" s="12"/>
      <c r="O438" s="36"/>
      <c r="P438" s="12"/>
      <c r="T438" s="120">
        <f t="shared" si="60"/>
        <v>0</v>
      </c>
      <c r="U438" s="120">
        <f t="shared" si="61"/>
        <v>0</v>
      </c>
      <c r="V438" s="120">
        <f t="shared" si="62"/>
        <v>0</v>
      </c>
      <c r="W438" s="120">
        <f t="shared" si="63"/>
        <v>0</v>
      </c>
      <c r="X438" s="120">
        <f t="shared" si="64"/>
        <v>0</v>
      </c>
      <c r="Y438" s="111">
        <f t="shared" si="65"/>
        <v>0</v>
      </c>
      <c r="Z438" s="111">
        <f t="shared" si="66"/>
        <v>0</v>
      </c>
      <c r="AA438" s="111">
        <f t="shared" si="67"/>
        <v>0</v>
      </c>
      <c r="AB438" s="111">
        <f t="shared" si="68"/>
        <v>0</v>
      </c>
      <c r="AC438" s="111">
        <f>IF(ISBLANK(B438),0,IF(ISNA(VLOOKUP(B438,'Form LTAHO General'!$B:$B,1,FALSE)),1,0))</f>
        <v>0</v>
      </c>
      <c r="AD438" s="111">
        <f>IF(ISBLANK(F438),0,IF(ISNA(VLOOKUP(F438,'Form LTAHO Dropdowns (Hidden)'!$E$1:$E$13,1,FALSE)),1,0))</f>
        <v>0</v>
      </c>
      <c r="AE438" s="111">
        <f>IF(ISBLANK(I438),0,IF(ISNA(VLOOKUP(I438,'Form LTAHO Dropdowns (Hidden)'!$F$1:$F$11,1,FALSE)),1,0))</f>
        <v>0</v>
      </c>
      <c r="AF438" s="111">
        <f>IF(ISBLANK(L438),0,IF(ISNA(VLOOKUP(L438,'Form LTAHO Dropdowns (Hidden)'!$G$1:$G$23,1,FALSE)),1,0))</f>
        <v>0</v>
      </c>
      <c r="AG438" s="111">
        <f>IF(ISBLANK(P438),0,IF(ISNA(VLOOKUP(P438,'Form LTAHO Dropdowns (Hidden)'!$L$1:$L$5,1,FALSE)),1,0))</f>
        <v>0</v>
      </c>
      <c r="AH438" s="111" t="str">
        <f t="shared" si="69"/>
        <v/>
      </c>
      <c r="AI438" s="111">
        <f>IF(ISBLANK(AH438),0,IF(ISNA(VLOOKUP(AH438,'Form LTAHO Investigation'!$R:$R,1,FALSE)),1,0))</f>
        <v>0</v>
      </c>
    </row>
    <row r="439" spans="2:35" x14ac:dyDescent="0.25">
      <c r="B439" s="12"/>
      <c r="C439" s="12"/>
      <c r="D439" s="32"/>
      <c r="E439" s="35"/>
      <c r="F439" s="12"/>
      <c r="G439" s="12"/>
      <c r="H439" s="12"/>
      <c r="I439" s="12"/>
      <c r="J439" s="12"/>
      <c r="K439" s="12"/>
      <c r="L439" s="12"/>
      <c r="M439" s="12"/>
      <c r="N439" s="12"/>
      <c r="O439" s="36"/>
      <c r="P439" s="12"/>
      <c r="T439" s="120">
        <f t="shared" si="60"/>
        <v>0</v>
      </c>
      <c r="U439" s="120">
        <f t="shared" si="61"/>
        <v>0</v>
      </c>
      <c r="V439" s="120">
        <f t="shared" si="62"/>
        <v>0</v>
      </c>
      <c r="W439" s="120">
        <f t="shared" si="63"/>
        <v>0</v>
      </c>
      <c r="X439" s="120">
        <f t="shared" si="64"/>
        <v>0</v>
      </c>
      <c r="Y439" s="111">
        <f t="shared" si="65"/>
        <v>0</v>
      </c>
      <c r="Z439" s="111">
        <f t="shared" si="66"/>
        <v>0</v>
      </c>
      <c r="AA439" s="111">
        <f t="shared" si="67"/>
        <v>0</v>
      </c>
      <c r="AB439" s="111">
        <f t="shared" si="68"/>
        <v>0</v>
      </c>
      <c r="AC439" s="111">
        <f>IF(ISBLANK(B439),0,IF(ISNA(VLOOKUP(B439,'Form LTAHO General'!$B:$B,1,FALSE)),1,0))</f>
        <v>0</v>
      </c>
      <c r="AD439" s="111">
        <f>IF(ISBLANK(F439),0,IF(ISNA(VLOOKUP(F439,'Form LTAHO Dropdowns (Hidden)'!$E$1:$E$13,1,FALSE)),1,0))</f>
        <v>0</v>
      </c>
      <c r="AE439" s="111">
        <f>IF(ISBLANK(I439),0,IF(ISNA(VLOOKUP(I439,'Form LTAHO Dropdowns (Hidden)'!$F$1:$F$11,1,FALSE)),1,0))</f>
        <v>0</v>
      </c>
      <c r="AF439" s="111">
        <f>IF(ISBLANK(L439),0,IF(ISNA(VLOOKUP(L439,'Form LTAHO Dropdowns (Hidden)'!$G$1:$G$23,1,FALSE)),1,0))</f>
        <v>0</v>
      </c>
      <c r="AG439" s="111">
        <f>IF(ISBLANK(P439),0,IF(ISNA(VLOOKUP(P439,'Form LTAHO Dropdowns (Hidden)'!$L$1:$L$5,1,FALSE)),1,0))</f>
        <v>0</v>
      </c>
      <c r="AH439" s="111" t="str">
        <f t="shared" si="69"/>
        <v/>
      </c>
      <c r="AI439" s="111">
        <f>IF(ISBLANK(AH439),0,IF(ISNA(VLOOKUP(AH439,'Form LTAHO Investigation'!$R:$R,1,FALSE)),1,0))</f>
        <v>0</v>
      </c>
    </row>
    <row r="440" spans="2:35" x14ac:dyDescent="0.25">
      <c r="B440" s="12"/>
      <c r="C440" s="12"/>
      <c r="D440" s="32"/>
      <c r="E440" s="35"/>
      <c r="F440" s="12"/>
      <c r="G440" s="12"/>
      <c r="H440" s="12"/>
      <c r="I440" s="12"/>
      <c r="J440" s="12"/>
      <c r="K440" s="12"/>
      <c r="L440" s="12"/>
      <c r="M440" s="12"/>
      <c r="N440" s="12"/>
      <c r="O440" s="36"/>
      <c r="P440" s="12"/>
      <c r="T440" s="120">
        <f t="shared" si="60"/>
        <v>0</v>
      </c>
      <c r="U440" s="120">
        <f t="shared" si="61"/>
        <v>0</v>
      </c>
      <c r="V440" s="120">
        <f t="shared" si="62"/>
        <v>0</v>
      </c>
      <c r="W440" s="120">
        <f t="shared" si="63"/>
        <v>0</v>
      </c>
      <c r="X440" s="120">
        <f t="shared" si="64"/>
        <v>0</v>
      </c>
      <c r="Y440" s="111">
        <f t="shared" si="65"/>
        <v>0</v>
      </c>
      <c r="Z440" s="111">
        <f t="shared" si="66"/>
        <v>0</v>
      </c>
      <c r="AA440" s="111">
        <f t="shared" si="67"/>
        <v>0</v>
      </c>
      <c r="AB440" s="111">
        <f t="shared" si="68"/>
        <v>0</v>
      </c>
      <c r="AC440" s="111">
        <f>IF(ISBLANK(B440),0,IF(ISNA(VLOOKUP(B440,'Form LTAHO General'!$B:$B,1,FALSE)),1,0))</f>
        <v>0</v>
      </c>
      <c r="AD440" s="111">
        <f>IF(ISBLANK(F440),0,IF(ISNA(VLOOKUP(F440,'Form LTAHO Dropdowns (Hidden)'!$E$1:$E$13,1,FALSE)),1,0))</f>
        <v>0</v>
      </c>
      <c r="AE440" s="111">
        <f>IF(ISBLANK(I440),0,IF(ISNA(VLOOKUP(I440,'Form LTAHO Dropdowns (Hidden)'!$F$1:$F$11,1,FALSE)),1,0))</f>
        <v>0</v>
      </c>
      <c r="AF440" s="111">
        <f>IF(ISBLANK(L440),0,IF(ISNA(VLOOKUP(L440,'Form LTAHO Dropdowns (Hidden)'!$G$1:$G$23,1,FALSE)),1,0))</f>
        <v>0</v>
      </c>
      <c r="AG440" s="111">
        <f>IF(ISBLANK(P440),0,IF(ISNA(VLOOKUP(P440,'Form LTAHO Dropdowns (Hidden)'!$L$1:$L$5,1,FALSE)),1,0))</f>
        <v>0</v>
      </c>
      <c r="AH440" s="111" t="str">
        <f t="shared" si="69"/>
        <v/>
      </c>
      <c r="AI440" s="111">
        <f>IF(ISBLANK(AH440),0,IF(ISNA(VLOOKUP(AH440,'Form LTAHO Investigation'!$R:$R,1,FALSE)),1,0))</f>
        <v>0</v>
      </c>
    </row>
    <row r="441" spans="2:35" x14ac:dyDescent="0.25">
      <c r="B441" s="12"/>
      <c r="C441" s="12"/>
      <c r="D441" s="32"/>
      <c r="E441" s="35"/>
      <c r="F441" s="12"/>
      <c r="G441" s="12"/>
      <c r="H441" s="12"/>
      <c r="I441" s="12"/>
      <c r="J441" s="12"/>
      <c r="K441" s="12"/>
      <c r="L441" s="12"/>
      <c r="M441" s="12"/>
      <c r="N441" s="12"/>
      <c r="O441" s="36"/>
      <c r="P441" s="12"/>
      <c r="T441" s="120">
        <f t="shared" si="60"/>
        <v>0</v>
      </c>
      <c r="U441" s="120">
        <f t="shared" si="61"/>
        <v>0</v>
      </c>
      <c r="V441" s="120">
        <f t="shared" si="62"/>
        <v>0</v>
      </c>
      <c r="W441" s="120">
        <f t="shared" si="63"/>
        <v>0</v>
      </c>
      <c r="X441" s="120">
        <f t="shared" si="64"/>
        <v>0</v>
      </c>
      <c r="Y441" s="111">
        <f t="shared" si="65"/>
        <v>0</v>
      </c>
      <c r="Z441" s="111">
        <f t="shared" si="66"/>
        <v>0</v>
      </c>
      <c r="AA441" s="111">
        <f t="shared" si="67"/>
        <v>0</v>
      </c>
      <c r="AB441" s="111">
        <f t="shared" si="68"/>
        <v>0</v>
      </c>
      <c r="AC441" s="111">
        <f>IF(ISBLANK(B441),0,IF(ISNA(VLOOKUP(B441,'Form LTAHO General'!$B:$B,1,FALSE)),1,0))</f>
        <v>0</v>
      </c>
      <c r="AD441" s="111">
        <f>IF(ISBLANK(F441),0,IF(ISNA(VLOOKUP(F441,'Form LTAHO Dropdowns (Hidden)'!$E$1:$E$13,1,FALSE)),1,0))</f>
        <v>0</v>
      </c>
      <c r="AE441" s="111">
        <f>IF(ISBLANK(I441),0,IF(ISNA(VLOOKUP(I441,'Form LTAHO Dropdowns (Hidden)'!$F$1:$F$11,1,FALSE)),1,0))</f>
        <v>0</v>
      </c>
      <c r="AF441" s="111">
        <f>IF(ISBLANK(L441),0,IF(ISNA(VLOOKUP(L441,'Form LTAHO Dropdowns (Hidden)'!$G$1:$G$23,1,FALSE)),1,0))</f>
        <v>0</v>
      </c>
      <c r="AG441" s="111">
        <f>IF(ISBLANK(P441),0,IF(ISNA(VLOOKUP(P441,'Form LTAHO Dropdowns (Hidden)'!$L$1:$L$5,1,FALSE)),1,0))</f>
        <v>0</v>
      </c>
      <c r="AH441" s="111" t="str">
        <f t="shared" si="69"/>
        <v/>
      </c>
      <c r="AI441" s="111">
        <f>IF(ISBLANK(AH441),0,IF(ISNA(VLOOKUP(AH441,'Form LTAHO Investigation'!$R:$R,1,FALSE)),1,0))</f>
        <v>0</v>
      </c>
    </row>
    <row r="442" spans="2:35" x14ac:dyDescent="0.25">
      <c r="B442" s="12"/>
      <c r="C442" s="12"/>
      <c r="D442" s="32"/>
      <c r="E442" s="35"/>
      <c r="F442" s="12"/>
      <c r="G442" s="12"/>
      <c r="H442" s="12"/>
      <c r="I442" s="12"/>
      <c r="J442" s="12"/>
      <c r="K442" s="12"/>
      <c r="L442" s="12"/>
      <c r="M442" s="12"/>
      <c r="N442" s="12"/>
      <c r="O442" s="36"/>
      <c r="P442" s="12"/>
      <c r="T442" s="120">
        <f t="shared" si="60"/>
        <v>0</v>
      </c>
      <c r="U442" s="120">
        <f t="shared" si="61"/>
        <v>0</v>
      </c>
      <c r="V442" s="120">
        <f t="shared" si="62"/>
        <v>0</v>
      </c>
      <c r="W442" s="120">
        <f t="shared" si="63"/>
        <v>0</v>
      </c>
      <c r="X442" s="120">
        <f t="shared" si="64"/>
        <v>0</v>
      </c>
      <c r="Y442" s="111">
        <f t="shared" si="65"/>
        <v>0</v>
      </c>
      <c r="Z442" s="111">
        <f t="shared" si="66"/>
        <v>0</v>
      </c>
      <c r="AA442" s="111">
        <f t="shared" si="67"/>
        <v>0</v>
      </c>
      <c r="AB442" s="111">
        <f t="shared" si="68"/>
        <v>0</v>
      </c>
      <c r="AC442" s="111">
        <f>IF(ISBLANK(B442),0,IF(ISNA(VLOOKUP(B442,'Form LTAHO General'!$B:$B,1,FALSE)),1,0))</f>
        <v>0</v>
      </c>
      <c r="AD442" s="111">
        <f>IF(ISBLANK(F442),0,IF(ISNA(VLOOKUP(F442,'Form LTAHO Dropdowns (Hidden)'!$E$1:$E$13,1,FALSE)),1,0))</f>
        <v>0</v>
      </c>
      <c r="AE442" s="111">
        <f>IF(ISBLANK(I442),0,IF(ISNA(VLOOKUP(I442,'Form LTAHO Dropdowns (Hidden)'!$F$1:$F$11,1,FALSE)),1,0))</f>
        <v>0</v>
      </c>
      <c r="AF442" s="111">
        <f>IF(ISBLANK(L442),0,IF(ISNA(VLOOKUP(L442,'Form LTAHO Dropdowns (Hidden)'!$G$1:$G$23,1,FALSE)),1,0))</f>
        <v>0</v>
      </c>
      <c r="AG442" s="111">
        <f>IF(ISBLANK(P442),0,IF(ISNA(VLOOKUP(P442,'Form LTAHO Dropdowns (Hidden)'!$L$1:$L$5,1,FALSE)),1,0))</f>
        <v>0</v>
      </c>
      <c r="AH442" s="111" t="str">
        <f t="shared" si="69"/>
        <v/>
      </c>
      <c r="AI442" s="111">
        <f>IF(ISBLANK(AH442),0,IF(ISNA(VLOOKUP(AH442,'Form LTAHO Investigation'!$R:$R,1,FALSE)),1,0))</f>
        <v>0</v>
      </c>
    </row>
    <row r="443" spans="2:35" x14ac:dyDescent="0.25">
      <c r="B443" s="12"/>
      <c r="C443" s="12"/>
      <c r="D443" s="32"/>
      <c r="E443" s="35"/>
      <c r="F443" s="12"/>
      <c r="G443" s="12"/>
      <c r="H443" s="12"/>
      <c r="I443" s="12"/>
      <c r="J443" s="12"/>
      <c r="K443" s="12"/>
      <c r="L443" s="12"/>
      <c r="M443" s="12"/>
      <c r="N443" s="12"/>
      <c r="O443" s="36"/>
      <c r="P443" s="12"/>
      <c r="T443" s="120">
        <f t="shared" si="60"/>
        <v>0</v>
      </c>
      <c r="U443" s="120">
        <f t="shared" si="61"/>
        <v>0</v>
      </c>
      <c r="V443" s="120">
        <f t="shared" si="62"/>
        <v>0</v>
      </c>
      <c r="W443" s="120">
        <f t="shared" si="63"/>
        <v>0</v>
      </c>
      <c r="X443" s="120">
        <f t="shared" si="64"/>
        <v>0</v>
      </c>
      <c r="Y443" s="111">
        <f t="shared" si="65"/>
        <v>0</v>
      </c>
      <c r="Z443" s="111">
        <f t="shared" si="66"/>
        <v>0</v>
      </c>
      <c r="AA443" s="111">
        <f t="shared" si="67"/>
        <v>0</v>
      </c>
      <c r="AB443" s="111">
        <f t="shared" si="68"/>
        <v>0</v>
      </c>
      <c r="AC443" s="111">
        <f>IF(ISBLANK(B443),0,IF(ISNA(VLOOKUP(B443,'Form LTAHO General'!$B:$B,1,FALSE)),1,0))</f>
        <v>0</v>
      </c>
      <c r="AD443" s="111">
        <f>IF(ISBLANK(F443),0,IF(ISNA(VLOOKUP(F443,'Form LTAHO Dropdowns (Hidden)'!$E$1:$E$13,1,FALSE)),1,0))</f>
        <v>0</v>
      </c>
      <c r="AE443" s="111">
        <f>IF(ISBLANK(I443),0,IF(ISNA(VLOOKUP(I443,'Form LTAHO Dropdowns (Hidden)'!$F$1:$F$11,1,FALSE)),1,0))</f>
        <v>0</v>
      </c>
      <c r="AF443" s="111">
        <f>IF(ISBLANK(L443),0,IF(ISNA(VLOOKUP(L443,'Form LTAHO Dropdowns (Hidden)'!$G$1:$G$23,1,FALSE)),1,0))</f>
        <v>0</v>
      </c>
      <c r="AG443" s="111">
        <f>IF(ISBLANK(P443),0,IF(ISNA(VLOOKUP(P443,'Form LTAHO Dropdowns (Hidden)'!$L$1:$L$5,1,FALSE)),1,0))</f>
        <v>0</v>
      </c>
      <c r="AH443" s="111" t="str">
        <f t="shared" si="69"/>
        <v/>
      </c>
      <c r="AI443" s="111">
        <f>IF(ISBLANK(AH443),0,IF(ISNA(VLOOKUP(AH443,'Form LTAHO Investigation'!$R:$R,1,FALSE)),1,0))</f>
        <v>0</v>
      </c>
    </row>
    <row r="444" spans="2:35" x14ac:dyDescent="0.25">
      <c r="B444" s="12"/>
      <c r="C444" s="12"/>
      <c r="D444" s="32"/>
      <c r="E444" s="35"/>
      <c r="F444" s="12"/>
      <c r="G444" s="12"/>
      <c r="H444" s="12"/>
      <c r="I444" s="12"/>
      <c r="J444" s="12"/>
      <c r="K444" s="12"/>
      <c r="L444" s="12"/>
      <c r="M444" s="12"/>
      <c r="N444" s="12"/>
      <c r="O444" s="36"/>
      <c r="P444" s="12"/>
      <c r="T444" s="120">
        <f t="shared" si="60"/>
        <v>0</v>
      </c>
      <c r="U444" s="120">
        <f t="shared" si="61"/>
        <v>0</v>
      </c>
      <c r="V444" s="120">
        <f t="shared" si="62"/>
        <v>0</v>
      </c>
      <c r="W444" s="120">
        <f t="shared" si="63"/>
        <v>0</v>
      </c>
      <c r="X444" s="120">
        <f t="shared" si="64"/>
        <v>0</v>
      </c>
      <c r="Y444" s="111">
        <f t="shared" si="65"/>
        <v>0</v>
      </c>
      <c r="Z444" s="111">
        <f t="shared" si="66"/>
        <v>0</v>
      </c>
      <c r="AA444" s="111">
        <f t="shared" si="67"/>
        <v>0</v>
      </c>
      <c r="AB444" s="111">
        <f t="shared" si="68"/>
        <v>0</v>
      </c>
      <c r="AC444" s="111">
        <f>IF(ISBLANK(B444),0,IF(ISNA(VLOOKUP(B444,'Form LTAHO General'!$B:$B,1,FALSE)),1,0))</f>
        <v>0</v>
      </c>
      <c r="AD444" s="111">
        <f>IF(ISBLANK(F444),0,IF(ISNA(VLOOKUP(F444,'Form LTAHO Dropdowns (Hidden)'!$E$1:$E$13,1,FALSE)),1,0))</f>
        <v>0</v>
      </c>
      <c r="AE444" s="111">
        <f>IF(ISBLANK(I444),0,IF(ISNA(VLOOKUP(I444,'Form LTAHO Dropdowns (Hidden)'!$F$1:$F$11,1,FALSE)),1,0))</f>
        <v>0</v>
      </c>
      <c r="AF444" s="111">
        <f>IF(ISBLANK(L444),0,IF(ISNA(VLOOKUP(L444,'Form LTAHO Dropdowns (Hidden)'!$G$1:$G$23,1,FALSE)),1,0))</f>
        <v>0</v>
      </c>
      <c r="AG444" s="111">
        <f>IF(ISBLANK(P444),0,IF(ISNA(VLOOKUP(P444,'Form LTAHO Dropdowns (Hidden)'!$L$1:$L$5,1,FALSE)),1,0))</f>
        <v>0</v>
      </c>
      <c r="AH444" s="111" t="str">
        <f t="shared" si="69"/>
        <v/>
      </c>
      <c r="AI444" s="111">
        <f>IF(ISBLANK(AH444),0,IF(ISNA(VLOOKUP(AH444,'Form LTAHO Investigation'!$R:$R,1,FALSE)),1,0))</f>
        <v>0</v>
      </c>
    </row>
    <row r="445" spans="2:35" x14ac:dyDescent="0.25">
      <c r="B445" s="12"/>
      <c r="C445" s="12"/>
      <c r="D445" s="32"/>
      <c r="E445" s="35"/>
      <c r="F445" s="12"/>
      <c r="G445" s="12"/>
      <c r="H445" s="12"/>
      <c r="I445" s="12"/>
      <c r="J445" s="12"/>
      <c r="K445" s="12"/>
      <c r="L445" s="12"/>
      <c r="M445" s="12"/>
      <c r="N445" s="12"/>
      <c r="O445" s="36"/>
      <c r="P445" s="12"/>
      <c r="T445" s="120">
        <f t="shared" si="60"/>
        <v>0</v>
      </c>
      <c r="U445" s="120">
        <f t="shared" si="61"/>
        <v>0</v>
      </c>
      <c r="V445" s="120">
        <f t="shared" si="62"/>
        <v>0</v>
      </c>
      <c r="W445" s="120">
        <f t="shared" si="63"/>
        <v>0</v>
      </c>
      <c r="X445" s="120">
        <f t="shared" si="64"/>
        <v>0</v>
      </c>
      <c r="Y445" s="111">
        <f t="shared" si="65"/>
        <v>0</v>
      </c>
      <c r="Z445" s="111">
        <f t="shared" si="66"/>
        <v>0</v>
      </c>
      <c r="AA445" s="111">
        <f t="shared" si="67"/>
        <v>0</v>
      </c>
      <c r="AB445" s="111">
        <f t="shared" si="68"/>
        <v>0</v>
      </c>
      <c r="AC445" s="111">
        <f>IF(ISBLANK(B445),0,IF(ISNA(VLOOKUP(B445,'Form LTAHO General'!$B:$B,1,FALSE)),1,0))</f>
        <v>0</v>
      </c>
      <c r="AD445" s="111">
        <f>IF(ISBLANK(F445),0,IF(ISNA(VLOOKUP(F445,'Form LTAHO Dropdowns (Hidden)'!$E$1:$E$13,1,FALSE)),1,0))</f>
        <v>0</v>
      </c>
      <c r="AE445" s="111">
        <f>IF(ISBLANK(I445),0,IF(ISNA(VLOOKUP(I445,'Form LTAHO Dropdowns (Hidden)'!$F$1:$F$11,1,FALSE)),1,0))</f>
        <v>0</v>
      </c>
      <c r="AF445" s="111">
        <f>IF(ISBLANK(L445),0,IF(ISNA(VLOOKUP(L445,'Form LTAHO Dropdowns (Hidden)'!$G$1:$G$23,1,FALSE)),1,0))</f>
        <v>0</v>
      </c>
      <c r="AG445" s="111">
        <f>IF(ISBLANK(P445),0,IF(ISNA(VLOOKUP(P445,'Form LTAHO Dropdowns (Hidden)'!$L$1:$L$5,1,FALSE)),1,0))</f>
        <v>0</v>
      </c>
      <c r="AH445" s="111" t="str">
        <f t="shared" si="69"/>
        <v/>
      </c>
      <c r="AI445" s="111">
        <f>IF(ISBLANK(AH445),0,IF(ISNA(VLOOKUP(AH445,'Form LTAHO Investigation'!$R:$R,1,FALSE)),1,0))</f>
        <v>0</v>
      </c>
    </row>
    <row r="446" spans="2:35" x14ac:dyDescent="0.25">
      <c r="B446" s="12"/>
      <c r="C446" s="12"/>
      <c r="D446" s="32"/>
      <c r="E446" s="35"/>
      <c r="F446" s="12"/>
      <c r="G446" s="12"/>
      <c r="H446" s="12"/>
      <c r="I446" s="12"/>
      <c r="J446" s="12"/>
      <c r="K446" s="12"/>
      <c r="L446" s="12"/>
      <c r="M446" s="12"/>
      <c r="N446" s="12"/>
      <c r="O446" s="36"/>
      <c r="P446" s="12"/>
      <c r="T446" s="120">
        <f t="shared" si="60"/>
        <v>0</v>
      </c>
      <c r="U446" s="120">
        <f t="shared" si="61"/>
        <v>0</v>
      </c>
      <c r="V446" s="120">
        <f t="shared" si="62"/>
        <v>0</v>
      </c>
      <c r="W446" s="120">
        <f t="shared" si="63"/>
        <v>0</v>
      </c>
      <c r="X446" s="120">
        <f t="shared" si="64"/>
        <v>0</v>
      </c>
      <c r="Y446" s="111">
        <f t="shared" si="65"/>
        <v>0</v>
      </c>
      <c r="Z446" s="111">
        <f t="shared" si="66"/>
        <v>0</v>
      </c>
      <c r="AA446" s="111">
        <f t="shared" si="67"/>
        <v>0</v>
      </c>
      <c r="AB446" s="111">
        <f t="shared" si="68"/>
        <v>0</v>
      </c>
      <c r="AC446" s="111">
        <f>IF(ISBLANK(B446),0,IF(ISNA(VLOOKUP(B446,'Form LTAHO General'!$B:$B,1,FALSE)),1,0))</f>
        <v>0</v>
      </c>
      <c r="AD446" s="111">
        <f>IF(ISBLANK(F446),0,IF(ISNA(VLOOKUP(F446,'Form LTAHO Dropdowns (Hidden)'!$E$1:$E$13,1,FALSE)),1,0))</f>
        <v>0</v>
      </c>
      <c r="AE446" s="111">
        <f>IF(ISBLANK(I446),0,IF(ISNA(VLOOKUP(I446,'Form LTAHO Dropdowns (Hidden)'!$F$1:$F$11,1,FALSE)),1,0))</f>
        <v>0</v>
      </c>
      <c r="AF446" s="111">
        <f>IF(ISBLANK(L446),0,IF(ISNA(VLOOKUP(L446,'Form LTAHO Dropdowns (Hidden)'!$G$1:$G$23,1,FALSE)),1,0))</f>
        <v>0</v>
      </c>
      <c r="AG446" s="111">
        <f>IF(ISBLANK(P446),0,IF(ISNA(VLOOKUP(P446,'Form LTAHO Dropdowns (Hidden)'!$L$1:$L$5,1,FALSE)),1,0))</f>
        <v>0</v>
      </c>
      <c r="AH446" s="111" t="str">
        <f t="shared" si="69"/>
        <v/>
      </c>
      <c r="AI446" s="111">
        <f>IF(ISBLANK(AH446),0,IF(ISNA(VLOOKUP(AH446,'Form LTAHO Investigation'!$R:$R,1,FALSE)),1,0))</f>
        <v>0</v>
      </c>
    </row>
    <row r="447" spans="2:35" x14ac:dyDescent="0.25">
      <c r="B447" s="12"/>
      <c r="C447" s="12"/>
      <c r="D447" s="32"/>
      <c r="E447" s="35"/>
      <c r="F447" s="12"/>
      <c r="G447" s="12"/>
      <c r="H447" s="12"/>
      <c r="I447" s="12"/>
      <c r="J447" s="12"/>
      <c r="K447" s="12"/>
      <c r="L447" s="12"/>
      <c r="M447" s="12"/>
      <c r="N447" s="12"/>
      <c r="O447" s="36"/>
      <c r="P447" s="12"/>
      <c r="T447" s="120">
        <f t="shared" si="60"/>
        <v>0</v>
      </c>
      <c r="U447" s="120">
        <f t="shared" si="61"/>
        <v>0</v>
      </c>
      <c r="V447" s="120">
        <f t="shared" si="62"/>
        <v>0</v>
      </c>
      <c r="W447" s="120">
        <f t="shared" si="63"/>
        <v>0</v>
      </c>
      <c r="X447" s="120">
        <f t="shared" si="64"/>
        <v>0</v>
      </c>
      <c r="Y447" s="111">
        <f t="shared" si="65"/>
        <v>0</v>
      </c>
      <c r="Z447" s="111">
        <f t="shared" si="66"/>
        <v>0</v>
      </c>
      <c r="AA447" s="111">
        <f t="shared" si="67"/>
        <v>0</v>
      </c>
      <c r="AB447" s="111">
        <f t="shared" si="68"/>
        <v>0</v>
      </c>
      <c r="AC447" s="111">
        <f>IF(ISBLANK(B447),0,IF(ISNA(VLOOKUP(B447,'Form LTAHO General'!$B:$B,1,FALSE)),1,0))</f>
        <v>0</v>
      </c>
      <c r="AD447" s="111">
        <f>IF(ISBLANK(F447),0,IF(ISNA(VLOOKUP(F447,'Form LTAHO Dropdowns (Hidden)'!$E$1:$E$13,1,FALSE)),1,0))</f>
        <v>0</v>
      </c>
      <c r="AE447" s="111">
        <f>IF(ISBLANK(I447),0,IF(ISNA(VLOOKUP(I447,'Form LTAHO Dropdowns (Hidden)'!$F$1:$F$11,1,FALSE)),1,0))</f>
        <v>0</v>
      </c>
      <c r="AF447" s="111">
        <f>IF(ISBLANK(L447),0,IF(ISNA(VLOOKUP(L447,'Form LTAHO Dropdowns (Hidden)'!$G$1:$G$23,1,FALSE)),1,0))</f>
        <v>0</v>
      </c>
      <c r="AG447" s="111">
        <f>IF(ISBLANK(P447),0,IF(ISNA(VLOOKUP(P447,'Form LTAHO Dropdowns (Hidden)'!$L$1:$L$5,1,FALSE)),1,0))</f>
        <v>0</v>
      </c>
      <c r="AH447" s="111" t="str">
        <f t="shared" si="69"/>
        <v/>
      </c>
      <c r="AI447" s="111">
        <f>IF(ISBLANK(AH447),0,IF(ISNA(VLOOKUP(AH447,'Form LTAHO Investigation'!$R:$R,1,FALSE)),1,0))</f>
        <v>0</v>
      </c>
    </row>
    <row r="448" spans="2:35" x14ac:dyDescent="0.25">
      <c r="B448" s="12"/>
      <c r="C448" s="12"/>
      <c r="D448" s="32"/>
      <c r="E448" s="35"/>
      <c r="F448" s="12"/>
      <c r="G448" s="12"/>
      <c r="H448" s="12"/>
      <c r="I448" s="12"/>
      <c r="J448" s="12"/>
      <c r="K448" s="12"/>
      <c r="L448" s="12"/>
      <c r="M448" s="12"/>
      <c r="N448" s="12"/>
      <c r="O448" s="36"/>
      <c r="P448" s="12"/>
      <c r="T448" s="120">
        <f t="shared" si="60"/>
        <v>0</v>
      </c>
      <c r="U448" s="120">
        <f t="shared" si="61"/>
        <v>0</v>
      </c>
      <c r="V448" s="120">
        <f t="shared" si="62"/>
        <v>0</v>
      </c>
      <c r="W448" s="120">
        <f t="shared" si="63"/>
        <v>0</v>
      </c>
      <c r="X448" s="120">
        <f t="shared" si="64"/>
        <v>0</v>
      </c>
      <c r="Y448" s="111">
        <f t="shared" si="65"/>
        <v>0</v>
      </c>
      <c r="Z448" s="111">
        <f t="shared" si="66"/>
        <v>0</v>
      </c>
      <c r="AA448" s="111">
        <f t="shared" si="67"/>
        <v>0</v>
      </c>
      <c r="AB448" s="111">
        <f t="shared" si="68"/>
        <v>0</v>
      </c>
      <c r="AC448" s="111">
        <f>IF(ISBLANK(B448),0,IF(ISNA(VLOOKUP(B448,'Form LTAHO General'!$B:$B,1,FALSE)),1,0))</f>
        <v>0</v>
      </c>
      <c r="AD448" s="111">
        <f>IF(ISBLANK(F448),0,IF(ISNA(VLOOKUP(F448,'Form LTAHO Dropdowns (Hidden)'!$E$1:$E$13,1,FALSE)),1,0))</f>
        <v>0</v>
      </c>
      <c r="AE448" s="111">
        <f>IF(ISBLANK(I448),0,IF(ISNA(VLOOKUP(I448,'Form LTAHO Dropdowns (Hidden)'!$F$1:$F$11,1,FALSE)),1,0))</f>
        <v>0</v>
      </c>
      <c r="AF448" s="111">
        <f>IF(ISBLANK(L448),0,IF(ISNA(VLOOKUP(L448,'Form LTAHO Dropdowns (Hidden)'!$G$1:$G$23,1,FALSE)),1,0))</f>
        <v>0</v>
      </c>
      <c r="AG448" s="111">
        <f>IF(ISBLANK(P448),0,IF(ISNA(VLOOKUP(P448,'Form LTAHO Dropdowns (Hidden)'!$L$1:$L$5,1,FALSE)),1,0))</f>
        <v>0</v>
      </c>
      <c r="AH448" s="111" t="str">
        <f t="shared" si="69"/>
        <v/>
      </c>
      <c r="AI448" s="111">
        <f>IF(ISBLANK(AH448),0,IF(ISNA(VLOOKUP(AH448,'Form LTAHO Investigation'!$R:$R,1,FALSE)),1,0))</f>
        <v>0</v>
      </c>
    </row>
    <row r="449" spans="2:35" x14ac:dyDescent="0.25">
      <c r="B449" s="12"/>
      <c r="C449" s="12"/>
      <c r="D449" s="32"/>
      <c r="E449" s="35"/>
      <c r="F449" s="12"/>
      <c r="G449" s="12"/>
      <c r="H449" s="12"/>
      <c r="I449" s="12"/>
      <c r="J449" s="12"/>
      <c r="K449" s="12"/>
      <c r="L449" s="12"/>
      <c r="M449" s="12"/>
      <c r="N449" s="12"/>
      <c r="O449" s="36"/>
      <c r="P449" s="12"/>
      <c r="T449" s="120">
        <f t="shared" si="60"/>
        <v>0</v>
      </c>
      <c r="U449" s="120">
        <f t="shared" si="61"/>
        <v>0</v>
      </c>
      <c r="V449" s="120">
        <f t="shared" si="62"/>
        <v>0</v>
      </c>
      <c r="W449" s="120">
        <f t="shared" si="63"/>
        <v>0</v>
      </c>
      <c r="X449" s="120">
        <f t="shared" si="64"/>
        <v>0</v>
      </c>
      <c r="Y449" s="111">
        <f t="shared" si="65"/>
        <v>0</v>
      </c>
      <c r="Z449" s="111">
        <f t="shared" si="66"/>
        <v>0</v>
      </c>
      <c r="AA449" s="111">
        <f t="shared" si="67"/>
        <v>0</v>
      </c>
      <c r="AB449" s="111">
        <f t="shared" si="68"/>
        <v>0</v>
      </c>
      <c r="AC449" s="111">
        <f>IF(ISBLANK(B449),0,IF(ISNA(VLOOKUP(B449,'Form LTAHO General'!$B:$B,1,FALSE)),1,0))</f>
        <v>0</v>
      </c>
      <c r="AD449" s="111">
        <f>IF(ISBLANK(F449),0,IF(ISNA(VLOOKUP(F449,'Form LTAHO Dropdowns (Hidden)'!$E$1:$E$13,1,FALSE)),1,0))</f>
        <v>0</v>
      </c>
      <c r="AE449" s="111">
        <f>IF(ISBLANK(I449),0,IF(ISNA(VLOOKUP(I449,'Form LTAHO Dropdowns (Hidden)'!$F$1:$F$11,1,FALSE)),1,0))</f>
        <v>0</v>
      </c>
      <c r="AF449" s="111">
        <f>IF(ISBLANK(L449),0,IF(ISNA(VLOOKUP(L449,'Form LTAHO Dropdowns (Hidden)'!$G$1:$G$23,1,FALSE)),1,0))</f>
        <v>0</v>
      </c>
      <c r="AG449" s="111">
        <f>IF(ISBLANK(P449),0,IF(ISNA(VLOOKUP(P449,'Form LTAHO Dropdowns (Hidden)'!$L$1:$L$5,1,FALSE)),1,0))</f>
        <v>0</v>
      </c>
      <c r="AH449" s="111" t="str">
        <f t="shared" si="69"/>
        <v/>
      </c>
      <c r="AI449" s="111">
        <f>IF(ISBLANK(AH449),0,IF(ISNA(VLOOKUP(AH449,'Form LTAHO Investigation'!$R:$R,1,FALSE)),1,0))</f>
        <v>0</v>
      </c>
    </row>
    <row r="450" spans="2:35" x14ac:dyDescent="0.25">
      <c r="B450" s="12"/>
      <c r="C450" s="12"/>
      <c r="D450" s="32"/>
      <c r="E450" s="35"/>
      <c r="F450" s="12"/>
      <c r="G450" s="12"/>
      <c r="H450" s="12"/>
      <c r="I450" s="12"/>
      <c r="J450" s="12"/>
      <c r="K450" s="12"/>
      <c r="L450" s="12"/>
      <c r="M450" s="12"/>
      <c r="N450" s="12"/>
      <c r="O450" s="36"/>
      <c r="P450" s="12"/>
      <c r="T450" s="120">
        <f t="shared" si="60"/>
        <v>0</v>
      </c>
      <c r="U450" s="120">
        <f t="shared" si="61"/>
        <v>0</v>
      </c>
      <c r="V450" s="120">
        <f t="shared" si="62"/>
        <v>0</v>
      </c>
      <c r="W450" s="120">
        <f t="shared" si="63"/>
        <v>0</v>
      </c>
      <c r="X450" s="120">
        <f t="shared" si="64"/>
        <v>0</v>
      </c>
      <c r="Y450" s="111">
        <f t="shared" si="65"/>
        <v>0</v>
      </c>
      <c r="Z450" s="111">
        <f t="shared" si="66"/>
        <v>0</v>
      </c>
      <c r="AA450" s="111">
        <f t="shared" si="67"/>
        <v>0</v>
      </c>
      <c r="AB450" s="111">
        <f t="shared" si="68"/>
        <v>0</v>
      </c>
      <c r="AC450" s="111">
        <f>IF(ISBLANK(B450),0,IF(ISNA(VLOOKUP(B450,'Form LTAHO General'!$B:$B,1,FALSE)),1,0))</f>
        <v>0</v>
      </c>
      <c r="AD450" s="111">
        <f>IF(ISBLANK(F450),0,IF(ISNA(VLOOKUP(F450,'Form LTAHO Dropdowns (Hidden)'!$E$1:$E$13,1,FALSE)),1,0))</f>
        <v>0</v>
      </c>
      <c r="AE450" s="111">
        <f>IF(ISBLANK(I450),0,IF(ISNA(VLOOKUP(I450,'Form LTAHO Dropdowns (Hidden)'!$F$1:$F$11,1,FALSE)),1,0))</f>
        <v>0</v>
      </c>
      <c r="AF450" s="111">
        <f>IF(ISBLANK(L450),0,IF(ISNA(VLOOKUP(L450,'Form LTAHO Dropdowns (Hidden)'!$G$1:$G$23,1,FALSE)),1,0))</f>
        <v>0</v>
      </c>
      <c r="AG450" s="111">
        <f>IF(ISBLANK(P450),0,IF(ISNA(VLOOKUP(P450,'Form LTAHO Dropdowns (Hidden)'!$L$1:$L$5,1,FALSE)),1,0))</f>
        <v>0</v>
      </c>
      <c r="AH450" s="111" t="str">
        <f t="shared" si="69"/>
        <v/>
      </c>
      <c r="AI450" s="111">
        <f>IF(ISBLANK(AH450),0,IF(ISNA(VLOOKUP(AH450,'Form LTAHO Investigation'!$R:$R,1,FALSE)),1,0))</f>
        <v>0</v>
      </c>
    </row>
    <row r="451" spans="2:35" x14ac:dyDescent="0.25">
      <c r="B451" s="12"/>
      <c r="C451" s="12"/>
      <c r="D451" s="32"/>
      <c r="E451" s="35"/>
      <c r="F451" s="12"/>
      <c r="G451" s="12"/>
      <c r="H451" s="12"/>
      <c r="I451" s="12"/>
      <c r="J451" s="12"/>
      <c r="K451" s="12"/>
      <c r="L451" s="12"/>
      <c r="M451" s="12"/>
      <c r="N451" s="12"/>
      <c r="O451" s="36"/>
      <c r="P451" s="12"/>
      <c r="T451" s="120">
        <f t="shared" si="60"/>
        <v>0</v>
      </c>
      <c r="U451" s="120">
        <f t="shared" si="61"/>
        <v>0</v>
      </c>
      <c r="V451" s="120">
        <f t="shared" si="62"/>
        <v>0</v>
      </c>
      <c r="W451" s="120">
        <f t="shared" si="63"/>
        <v>0</v>
      </c>
      <c r="X451" s="120">
        <f t="shared" si="64"/>
        <v>0</v>
      </c>
      <c r="Y451" s="111">
        <f t="shared" si="65"/>
        <v>0</v>
      </c>
      <c r="Z451" s="111">
        <f t="shared" si="66"/>
        <v>0</v>
      </c>
      <c r="AA451" s="111">
        <f t="shared" si="67"/>
        <v>0</v>
      </c>
      <c r="AB451" s="111">
        <f t="shared" si="68"/>
        <v>0</v>
      </c>
      <c r="AC451" s="111">
        <f>IF(ISBLANK(B451),0,IF(ISNA(VLOOKUP(B451,'Form LTAHO General'!$B:$B,1,FALSE)),1,0))</f>
        <v>0</v>
      </c>
      <c r="AD451" s="111">
        <f>IF(ISBLANK(F451),0,IF(ISNA(VLOOKUP(F451,'Form LTAHO Dropdowns (Hidden)'!$E$1:$E$13,1,FALSE)),1,0))</f>
        <v>0</v>
      </c>
      <c r="AE451" s="111">
        <f>IF(ISBLANK(I451),0,IF(ISNA(VLOOKUP(I451,'Form LTAHO Dropdowns (Hidden)'!$F$1:$F$11,1,FALSE)),1,0))</f>
        <v>0</v>
      </c>
      <c r="AF451" s="111">
        <f>IF(ISBLANK(L451),0,IF(ISNA(VLOOKUP(L451,'Form LTAHO Dropdowns (Hidden)'!$G$1:$G$23,1,FALSE)),1,0))</f>
        <v>0</v>
      </c>
      <c r="AG451" s="111">
        <f>IF(ISBLANK(P451),0,IF(ISNA(VLOOKUP(P451,'Form LTAHO Dropdowns (Hidden)'!$L$1:$L$5,1,FALSE)),1,0))</f>
        <v>0</v>
      </c>
      <c r="AH451" s="111" t="str">
        <f t="shared" si="69"/>
        <v/>
      </c>
      <c r="AI451" s="111">
        <f>IF(ISBLANK(AH451),0,IF(ISNA(VLOOKUP(AH451,'Form LTAHO Investigation'!$R:$R,1,FALSE)),1,0))</f>
        <v>0</v>
      </c>
    </row>
    <row r="452" spans="2:35" x14ac:dyDescent="0.25">
      <c r="B452" s="12"/>
      <c r="C452" s="12"/>
      <c r="D452" s="32"/>
      <c r="E452" s="35"/>
      <c r="F452" s="12"/>
      <c r="G452" s="12"/>
      <c r="H452" s="12"/>
      <c r="I452" s="12"/>
      <c r="J452" s="12"/>
      <c r="K452" s="12"/>
      <c r="L452" s="12"/>
      <c r="M452" s="12"/>
      <c r="N452" s="12"/>
      <c r="O452" s="36"/>
      <c r="P452" s="12"/>
      <c r="T452" s="120">
        <f t="shared" ref="T452:T492" si="70">IF(COUNTA(B452:P452)&gt;0,2-COUNTA(B452,C452),0)</f>
        <v>0</v>
      </c>
      <c r="U452" s="120">
        <f t="shared" ref="U452:U492" si="71">IF(F452="Others",COUNTBLANK(G452),0)</f>
        <v>0</v>
      </c>
      <c r="V452" s="120">
        <f t="shared" ref="V452:V492" si="72">IF(OR(F452="Retailer (tie-up with FI) (e.g. long term arrangements)",F452="Roadshow (e.g. temporary / short-term arrangements)"),COUNTBLANK(H452),0)</f>
        <v>0</v>
      </c>
      <c r="W452" s="120">
        <f t="shared" ref="W452:W492" si="73">IF(AND(NOT(ISBLANK(C452)),C452&lt;&gt;"-"),COUNTBLANK(I452),0)</f>
        <v>0</v>
      </c>
      <c r="X452" s="120">
        <f t="shared" ref="X452:X492" si="74">IF(I452="Others",COUNTBLANK(J452),0)</f>
        <v>0</v>
      </c>
      <c r="Y452" s="111">
        <f t="shared" ref="Y452:Y492" si="75">IF(OR(I452="Roadshow (e.g. temporary / short-term arrangements)",I452="Retailer (tie-up with FI) (e.g. long term arrangements)"),COUNTBLANK(K452),0)</f>
        <v>0</v>
      </c>
      <c r="Z452" s="111">
        <f t="shared" ref="Z452:Z492" si="76">IF(L452="Others (to specify)",COUNTBLANK(M452),0)</f>
        <v>0</v>
      </c>
      <c r="AA452" s="111">
        <f t="shared" ref="AA452:AA492" si="77">IF(ISBLANK(L452),0,COUNTBLANK(N452))</f>
        <v>0</v>
      </c>
      <c r="AB452" s="111">
        <f t="shared" ref="AB452:AB492" si="78">IF(ISBLANK(D452),0,IF(AND(LEN(D452)=8, VALUE(MID(D452,5,2))&lt;13,VALUE(RIGHT(D452,2))&lt;32),0,1))</f>
        <v>0</v>
      </c>
      <c r="AC452" s="111">
        <f>IF(ISBLANK(B452),0,IF(ISNA(VLOOKUP(B452,'Form LTAHO General'!$B:$B,1,FALSE)),1,0))</f>
        <v>0</v>
      </c>
      <c r="AD452" s="111">
        <f>IF(ISBLANK(F452),0,IF(ISNA(VLOOKUP(F452,'Form LTAHO Dropdowns (Hidden)'!$E$1:$E$13,1,FALSE)),1,0))</f>
        <v>0</v>
      </c>
      <c r="AE452" s="111">
        <f>IF(ISBLANK(I452),0,IF(ISNA(VLOOKUP(I452,'Form LTAHO Dropdowns (Hidden)'!$F$1:$F$11,1,FALSE)),1,0))</f>
        <v>0</v>
      </c>
      <c r="AF452" s="111">
        <f>IF(ISBLANK(L452),0,IF(ISNA(VLOOKUP(L452,'Form LTAHO Dropdowns (Hidden)'!$G$1:$G$23,1,FALSE)),1,0))</f>
        <v>0</v>
      </c>
      <c r="AG452" s="111">
        <f>IF(ISBLANK(P452),0,IF(ISNA(VLOOKUP(P452,'Form LTAHO Dropdowns (Hidden)'!$L$1:$L$5,1,FALSE)),1,0))</f>
        <v>0</v>
      </c>
      <c r="AH452" s="111" t="str">
        <f t="shared" ref="AH452:AH492" si="79">_xlfn.CONCAT(B452:C452)</f>
        <v/>
      </c>
      <c r="AI452" s="111">
        <f>IF(ISBLANK(AH452),0,IF(ISNA(VLOOKUP(AH452,'Form LTAHO Investigation'!$R:$R,1,FALSE)),1,0))</f>
        <v>0</v>
      </c>
    </row>
    <row r="453" spans="2:35" x14ac:dyDescent="0.25">
      <c r="B453" s="12"/>
      <c r="C453" s="12"/>
      <c r="D453" s="32"/>
      <c r="E453" s="35"/>
      <c r="F453" s="12"/>
      <c r="G453" s="12"/>
      <c r="H453" s="12"/>
      <c r="I453" s="12"/>
      <c r="J453" s="12"/>
      <c r="K453" s="12"/>
      <c r="L453" s="12"/>
      <c r="M453" s="12"/>
      <c r="N453" s="12"/>
      <c r="O453" s="36"/>
      <c r="P453" s="12"/>
      <c r="T453" s="120">
        <f t="shared" si="70"/>
        <v>0</v>
      </c>
      <c r="U453" s="120">
        <f t="shared" si="71"/>
        <v>0</v>
      </c>
      <c r="V453" s="120">
        <f t="shared" si="72"/>
        <v>0</v>
      </c>
      <c r="W453" s="120">
        <f t="shared" si="73"/>
        <v>0</v>
      </c>
      <c r="X453" s="120">
        <f t="shared" si="74"/>
        <v>0</v>
      </c>
      <c r="Y453" s="111">
        <f t="shared" si="75"/>
        <v>0</v>
      </c>
      <c r="Z453" s="111">
        <f t="shared" si="76"/>
        <v>0</v>
      </c>
      <c r="AA453" s="111">
        <f t="shared" si="77"/>
        <v>0</v>
      </c>
      <c r="AB453" s="111">
        <f t="shared" si="78"/>
        <v>0</v>
      </c>
      <c r="AC453" s="111">
        <f>IF(ISBLANK(B453),0,IF(ISNA(VLOOKUP(B453,'Form LTAHO General'!$B:$B,1,FALSE)),1,0))</f>
        <v>0</v>
      </c>
      <c r="AD453" s="111">
        <f>IF(ISBLANK(F453),0,IF(ISNA(VLOOKUP(F453,'Form LTAHO Dropdowns (Hidden)'!$E$1:$E$13,1,FALSE)),1,0))</f>
        <v>0</v>
      </c>
      <c r="AE453" s="111">
        <f>IF(ISBLANK(I453),0,IF(ISNA(VLOOKUP(I453,'Form LTAHO Dropdowns (Hidden)'!$F$1:$F$11,1,FALSE)),1,0))</f>
        <v>0</v>
      </c>
      <c r="AF453" s="111">
        <f>IF(ISBLANK(L453),0,IF(ISNA(VLOOKUP(L453,'Form LTAHO Dropdowns (Hidden)'!$G$1:$G$23,1,FALSE)),1,0))</f>
        <v>0</v>
      </c>
      <c r="AG453" s="111">
        <f>IF(ISBLANK(P453),0,IF(ISNA(VLOOKUP(P453,'Form LTAHO Dropdowns (Hidden)'!$L$1:$L$5,1,FALSE)),1,0))</f>
        <v>0</v>
      </c>
      <c r="AH453" s="111" t="str">
        <f t="shared" si="79"/>
        <v/>
      </c>
      <c r="AI453" s="111">
        <f>IF(ISBLANK(AH453),0,IF(ISNA(VLOOKUP(AH453,'Form LTAHO Investigation'!$R:$R,1,FALSE)),1,0))</f>
        <v>0</v>
      </c>
    </row>
    <row r="454" spans="2:35" x14ac:dyDescent="0.25">
      <c r="B454" s="12"/>
      <c r="C454" s="12"/>
      <c r="D454" s="32"/>
      <c r="E454" s="35"/>
      <c r="F454" s="12"/>
      <c r="G454" s="12"/>
      <c r="H454" s="12"/>
      <c r="I454" s="12"/>
      <c r="J454" s="12"/>
      <c r="K454" s="12"/>
      <c r="L454" s="12"/>
      <c r="M454" s="12"/>
      <c r="N454" s="12"/>
      <c r="O454" s="36"/>
      <c r="P454" s="12"/>
      <c r="T454" s="120">
        <f t="shared" si="70"/>
        <v>0</v>
      </c>
      <c r="U454" s="120">
        <f t="shared" si="71"/>
        <v>0</v>
      </c>
      <c r="V454" s="120">
        <f t="shared" si="72"/>
        <v>0</v>
      </c>
      <c r="W454" s="120">
        <f t="shared" si="73"/>
        <v>0</v>
      </c>
      <c r="X454" s="120">
        <f t="shared" si="74"/>
        <v>0</v>
      </c>
      <c r="Y454" s="111">
        <f t="shared" si="75"/>
        <v>0</v>
      </c>
      <c r="Z454" s="111">
        <f t="shared" si="76"/>
        <v>0</v>
      </c>
      <c r="AA454" s="111">
        <f t="shared" si="77"/>
        <v>0</v>
      </c>
      <c r="AB454" s="111">
        <f t="shared" si="78"/>
        <v>0</v>
      </c>
      <c r="AC454" s="111">
        <f>IF(ISBLANK(B454),0,IF(ISNA(VLOOKUP(B454,'Form LTAHO General'!$B:$B,1,FALSE)),1,0))</f>
        <v>0</v>
      </c>
      <c r="AD454" s="111">
        <f>IF(ISBLANK(F454),0,IF(ISNA(VLOOKUP(F454,'Form LTAHO Dropdowns (Hidden)'!$E$1:$E$13,1,FALSE)),1,0))</f>
        <v>0</v>
      </c>
      <c r="AE454" s="111">
        <f>IF(ISBLANK(I454),0,IF(ISNA(VLOOKUP(I454,'Form LTAHO Dropdowns (Hidden)'!$F$1:$F$11,1,FALSE)),1,0))</f>
        <v>0</v>
      </c>
      <c r="AF454" s="111">
        <f>IF(ISBLANK(L454),0,IF(ISNA(VLOOKUP(L454,'Form LTAHO Dropdowns (Hidden)'!$G$1:$G$23,1,FALSE)),1,0))</f>
        <v>0</v>
      </c>
      <c r="AG454" s="111">
        <f>IF(ISBLANK(P454),0,IF(ISNA(VLOOKUP(P454,'Form LTAHO Dropdowns (Hidden)'!$L$1:$L$5,1,FALSE)),1,0))</f>
        <v>0</v>
      </c>
      <c r="AH454" s="111" t="str">
        <f t="shared" si="79"/>
        <v/>
      </c>
      <c r="AI454" s="111">
        <f>IF(ISBLANK(AH454),0,IF(ISNA(VLOOKUP(AH454,'Form LTAHO Investigation'!$R:$R,1,FALSE)),1,0))</f>
        <v>0</v>
      </c>
    </row>
    <row r="455" spans="2:35" x14ac:dyDescent="0.25">
      <c r="B455" s="12"/>
      <c r="C455" s="12"/>
      <c r="D455" s="32"/>
      <c r="E455" s="35"/>
      <c r="F455" s="12"/>
      <c r="G455" s="12"/>
      <c r="H455" s="12"/>
      <c r="I455" s="12"/>
      <c r="J455" s="12"/>
      <c r="K455" s="12"/>
      <c r="L455" s="12"/>
      <c r="M455" s="12"/>
      <c r="N455" s="12"/>
      <c r="O455" s="36"/>
      <c r="P455" s="12"/>
      <c r="T455" s="120">
        <f t="shared" si="70"/>
        <v>0</v>
      </c>
      <c r="U455" s="120">
        <f t="shared" si="71"/>
        <v>0</v>
      </c>
      <c r="V455" s="120">
        <f t="shared" si="72"/>
        <v>0</v>
      </c>
      <c r="W455" s="120">
        <f t="shared" si="73"/>
        <v>0</v>
      </c>
      <c r="X455" s="120">
        <f t="shared" si="74"/>
        <v>0</v>
      </c>
      <c r="Y455" s="111">
        <f t="shared" si="75"/>
        <v>0</v>
      </c>
      <c r="Z455" s="111">
        <f t="shared" si="76"/>
        <v>0</v>
      </c>
      <c r="AA455" s="111">
        <f t="shared" si="77"/>
        <v>0</v>
      </c>
      <c r="AB455" s="111">
        <f t="shared" si="78"/>
        <v>0</v>
      </c>
      <c r="AC455" s="111">
        <f>IF(ISBLANK(B455),0,IF(ISNA(VLOOKUP(B455,'Form LTAHO General'!$B:$B,1,FALSE)),1,0))</f>
        <v>0</v>
      </c>
      <c r="AD455" s="111">
        <f>IF(ISBLANK(F455),0,IF(ISNA(VLOOKUP(F455,'Form LTAHO Dropdowns (Hidden)'!$E$1:$E$13,1,FALSE)),1,0))</f>
        <v>0</v>
      </c>
      <c r="AE455" s="111">
        <f>IF(ISBLANK(I455),0,IF(ISNA(VLOOKUP(I455,'Form LTAHO Dropdowns (Hidden)'!$F$1:$F$11,1,FALSE)),1,0))</f>
        <v>0</v>
      </c>
      <c r="AF455" s="111">
        <f>IF(ISBLANK(L455),0,IF(ISNA(VLOOKUP(L455,'Form LTAHO Dropdowns (Hidden)'!$G$1:$G$23,1,FALSE)),1,0))</f>
        <v>0</v>
      </c>
      <c r="AG455" s="111">
        <f>IF(ISBLANK(P455),0,IF(ISNA(VLOOKUP(P455,'Form LTAHO Dropdowns (Hidden)'!$L$1:$L$5,1,FALSE)),1,0))</f>
        <v>0</v>
      </c>
      <c r="AH455" s="111" t="str">
        <f t="shared" si="79"/>
        <v/>
      </c>
      <c r="AI455" s="111">
        <f>IF(ISBLANK(AH455),0,IF(ISNA(VLOOKUP(AH455,'Form LTAHO Investigation'!$R:$R,1,FALSE)),1,0))</f>
        <v>0</v>
      </c>
    </row>
    <row r="456" spans="2:35" x14ac:dyDescent="0.25">
      <c r="B456" s="12"/>
      <c r="C456" s="12"/>
      <c r="D456" s="32"/>
      <c r="E456" s="35"/>
      <c r="F456" s="12"/>
      <c r="G456" s="12"/>
      <c r="H456" s="12"/>
      <c r="I456" s="12"/>
      <c r="J456" s="12"/>
      <c r="K456" s="12"/>
      <c r="L456" s="12"/>
      <c r="M456" s="12"/>
      <c r="N456" s="12"/>
      <c r="O456" s="36"/>
      <c r="P456" s="12"/>
      <c r="T456" s="120">
        <f t="shared" si="70"/>
        <v>0</v>
      </c>
      <c r="U456" s="120">
        <f t="shared" si="71"/>
        <v>0</v>
      </c>
      <c r="V456" s="120">
        <f t="shared" si="72"/>
        <v>0</v>
      </c>
      <c r="W456" s="120">
        <f t="shared" si="73"/>
        <v>0</v>
      </c>
      <c r="X456" s="120">
        <f t="shared" si="74"/>
        <v>0</v>
      </c>
      <c r="Y456" s="111">
        <f t="shared" si="75"/>
        <v>0</v>
      </c>
      <c r="Z456" s="111">
        <f t="shared" si="76"/>
        <v>0</v>
      </c>
      <c r="AA456" s="111">
        <f t="shared" si="77"/>
        <v>0</v>
      </c>
      <c r="AB456" s="111">
        <f t="shared" si="78"/>
        <v>0</v>
      </c>
      <c r="AC456" s="111">
        <f>IF(ISBLANK(B456),0,IF(ISNA(VLOOKUP(B456,'Form LTAHO General'!$B:$B,1,FALSE)),1,0))</f>
        <v>0</v>
      </c>
      <c r="AD456" s="111">
        <f>IF(ISBLANK(F456),0,IF(ISNA(VLOOKUP(F456,'Form LTAHO Dropdowns (Hidden)'!$E$1:$E$13,1,FALSE)),1,0))</f>
        <v>0</v>
      </c>
      <c r="AE456" s="111">
        <f>IF(ISBLANK(I456),0,IF(ISNA(VLOOKUP(I456,'Form LTAHO Dropdowns (Hidden)'!$F$1:$F$11,1,FALSE)),1,0))</f>
        <v>0</v>
      </c>
      <c r="AF456" s="111">
        <f>IF(ISBLANK(L456),0,IF(ISNA(VLOOKUP(L456,'Form LTAHO Dropdowns (Hidden)'!$G$1:$G$23,1,FALSE)),1,0))</f>
        <v>0</v>
      </c>
      <c r="AG456" s="111">
        <f>IF(ISBLANK(P456),0,IF(ISNA(VLOOKUP(P456,'Form LTAHO Dropdowns (Hidden)'!$L$1:$L$5,1,FALSE)),1,0))</f>
        <v>0</v>
      </c>
      <c r="AH456" s="111" t="str">
        <f t="shared" si="79"/>
        <v/>
      </c>
      <c r="AI456" s="111">
        <f>IF(ISBLANK(AH456),0,IF(ISNA(VLOOKUP(AH456,'Form LTAHO Investigation'!$R:$R,1,FALSE)),1,0))</f>
        <v>0</v>
      </c>
    </row>
    <row r="457" spans="2:35" x14ac:dyDescent="0.25">
      <c r="B457" s="12"/>
      <c r="C457" s="12"/>
      <c r="D457" s="32"/>
      <c r="E457" s="35"/>
      <c r="F457" s="12"/>
      <c r="G457" s="12"/>
      <c r="H457" s="12"/>
      <c r="I457" s="12"/>
      <c r="J457" s="12"/>
      <c r="K457" s="12"/>
      <c r="L457" s="12"/>
      <c r="M457" s="12"/>
      <c r="N457" s="12"/>
      <c r="O457" s="36"/>
      <c r="P457" s="12"/>
      <c r="T457" s="120">
        <f t="shared" si="70"/>
        <v>0</v>
      </c>
      <c r="U457" s="120">
        <f t="shared" si="71"/>
        <v>0</v>
      </c>
      <c r="V457" s="120">
        <f t="shared" si="72"/>
        <v>0</v>
      </c>
      <c r="W457" s="120">
        <f t="shared" si="73"/>
        <v>0</v>
      </c>
      <c r="X457" s="120">
        <f t="shared" si="74"/>
        <v>0</v>
      </c>
      <c r="Y457" s="111">
        <f t="shared" si="75"/>
        <v>0</v>
      </c>
      <c r="Z457" s="111">
        <f t="shared" si="76"/>
        <v>0</v>
      </c>
      <c r="AA457" s="111">
        <f t="shared" si="77"/>
        <v>0</v>
      </c>
      <c r="AB457" s="111">
        <f t="shared" si="78"/>
        <v>0</v>
      </c>
      <c r="AC457" s="111">
        <f>IF(ISBLANK(B457),0,IF(ISNA(VLOOKUP(B457,'Form LTAHO General'!$B:$B,1,FALSE)),1,0))</f>
        <v>0</v>
      </c>
      <c r="AD457" s="111">
        <f>IF(ISBLANK(F457),0,IF(ISNA(VLOOKUP(F457,'Form LTAHO Dropdowns (Hidden)'!$E$1:$E$13,1,FALSE)),1,0))</f>
        <v>0</v>
      </c>
      <c r="AE457" s="111">
        <f>IF(ISBLANK(I457),0,IF(ISNA(VLOOKUP(I457,'Form LTAHO Dropdowns (Hidden)'!$F$1:$F$11,1,FALSE)),1,0))</f>
        <v>0</v>
      </c>
      <c r="AF457" s="111">
        <f>IF(ISBLANK(L457),0,IF(ISNA(VLOOKUP(L457,'Form LTAHO Dropdowns (Hidden)'!$G$1:$G$23,1,FALSE)),1,0))</f>
        <v>0</v>
      </c>
      <c r="AG457" s="111">
        <f>IF(ISBLANK(P457),0,IF(ISNA(VLOOKUP(P457,'Form LTAHO Dropdowns (Hidden)'!$L$1:$L$5,1,FALSE)),1,0))</f>
        <v>0</v>
      </c>
      <c r="AH457" s="111" t="str">
        <f t="shared" si="79"/>
        <v/>
      </c>
      <c r="AI457" s="111">
        <f>IF(ISBLANK(AH457),0,IF(ISNA(VLOOKUP(AH457,'Form LTAHO Investigation'!$R:$R,1,FALSE)),1,0))</f>
        <v>0</v>
      </c>
    </row>
    <row r="458" spans="2:35" x14ac:dyDescent="0.25">
      <c r="B458" s="12"/>
      <c r="C458" s="12"/>
      <c r="D458" s="32"/>
      <c r="E458" s="35"/>
      <c r="F458" s="12"/>
      <c r="G458" s="12"/>
      <c r="H458" s="12"/>
      <c r="I458" s="12"/>
      <c r="J458" s="12"/>
      <c r="K458" s="12"/>
      <c r="L458" s="12"/>
      <c r="M458" s="12"/>
      <c r="N458" s="12"/>
      <c r="O458" s="36"/>
      <c r="P458" s="12"/>
      <c r="T458" s="120">
        <f t="shared" si="70"/>
        <v>0</v>
      </c>
      <c r="U458" s="120">
        <f t="shared" si="71"/>
        <v>0</v>
      </c>
      <c r="V458" s="120">
        <f t="shared" si="72"/>
        <v>0</v>
      </c>
      <c r="W458" s="120">
        <f t="shared" si="73"/>
        <v>0</v>
      </c>
      <c r="X458" s="120">
        <f t="shared" si="74"/>
        <v>0</v>
      </c>
      <c r="Y458" s="111">
        <f t="shared" si="75"/>
        <v>0</v>
      </c>
      <c r="Z458" s="111">
        <f t="shared" si="76"/>
        <v>0</v>
      </c>
      <c r="AA458" s="111">
        <f t="shared" si="77"/>
        <v>0</v>
      </c>
      <c r="AB458" s="111">
        <f t="shared" si="78"/>
        <v>0</v>
      </c>
      <c r="AC458" s="111">
        <f>IF(ISBLANK(B458),0,IF(ISNA(VLOOKUP(B458,'Form LTAHO General'!$B:$B,1,FALSE)),1,0))</f>
        <v>0</v>
      </c>
      <c r="AD458" s="111">
        <f>IF(ISBLANK(F458),0,IF(ISNA(VLOOKUP(F458,'Form LTAHO Dropdowns (Hidden)'!$E$1:$E$13,1,FALSE)),1,0))</f>
        <v>0</v>
      </c>
      <c r="AE458" s="111">
        <f>IF(ISBLANK(I458),0,IF(ISNA(VLOOKUP(I458,'Form LTAHO Dropdowns (Hidden)'!$F$1:$F$11,1,FALSE)),1,0))</f>
        <v>0</v>
      </c>
      <c r="AF458" s="111">
        <f>IF(ISBLANK(L458),0,IF(ISNA(VLOOKUP(L458,'Form LTAHO Dropdowns (Hidden)'!$G$1:$G$23,1,FALSE)),1,0))</f>
        <v>0</v>
      </c>
      <c r="AG458" s="111">
        <f>IF(ISBLANK(P458),0,IF(ISNA(VLOOKUP(P458,'Form LTAHO Dropdowns (Hidden)'!$L$1:$L$5,1,FALSE)),1,0))</f>
        <v>0</v>
      </c>
      <c r="AH458" s="111" t="str">
        <f t="shared" si="79"/>
        <v/>
      </c>
      <c r="AI458" s="111">
        <f>IF(ISBLANK(AH458),0,IF(ISNA(VLOOKUP(AH458,'Form LTAHO Investigation'!$R:$R,1,FALSE)),1,0))</f>
        <v>0</v>
      </c>
    </row>
    <row r="459" spans="2:35" x14ac:dyDescent="0.25">
      <c r="B459" s="12"/>
      <c r="C459" s="12"/>
      <c r="D459" s="32"/>
      <c r="E459" s="35"/>
      <c r="F459" s="12"/>
      <c r="G459" s="12"/>
      <c r="H459" s="12"/>
      <c r="I459" s="12"/>
      <c r="J459" s="12"/>
      <c r="K459" s="12"/>
      <c r="L459" s="12"/>
      <c r="M459" s="12"/>
      <c r="N459" s="12"/>
      <c r="O459" s="36"/>
      <c r="P459" s="12"/>
      <c r="T459" s="120">
        <f t="shared" si="70"/>
        <v>0</v>
      </c>
      <c r="U459" s="120">
        <f t="shared" si="71"/>
        <v>0</v>
      </c>
      <c r="V459" s="120">
        <f t="shared" si="72"/>
        <v>0</v>
      </c>
      <c r="W459" s="120">
        <f t="shared" si="73"/>
        <v>0</v>
      </c>
      <c r="X459" s="120">
        <f t="shared" si="74"/>
        <v>0</v>
      </c>
      <c r="Y459" s="111">
        <f t="shared" si="75"/>
        <v>0</v>
      </c>
      <c r="Z459" s="111">
        <f t="shared" si="76"/>
        <v>0</v>
      </c>
      <c r="AA459" s="111">
        <f t="shared" si="77"/>
        <v>0</v>
      </c>
      <c r="AB459" s="111">
        <f t="shared" si="78"/>
        <v>0</v>
      </c>
      <c r="AC459" s="111">
        <f>IF(ISBLANK(B459),0,IF(ISNA(VLOOKUP(B459,'Form LTAHO General'!$B:$B,1,FALSE)),1,0))</f>
        <v>0</v>
      </c>
      <c r="AD459" s="111">
        <f>IF(ISBLANK(F459),0,IF(ISNA(VLOOKUP(F459,'Form LTAHO Dropdowns (Hidden)'!$E$1:$E$13,1,FALSE)),1,0))</f>
        <v>0</v>
      </c>
      <c r="AE459" s="111">
        <f>IF(ISBLANK(I459),0,IF(ISNA(VLOOKUP(I459,'Form LTAHO Dropdowns (Hidden)'!$F$1:$F$11,1,FALSE)),1,0))</f>
        <v>0</v>
      </c>
      <c r="AF459" s="111">
        <f>IF(ISBLANK(L459),0,IF(ISNA(VLOOKUP(L459,'Form LTAHO Dropdowns (Hidden)'!$G$1:$G$23,1,FALSE)),1,0))</f>
        <v>0</v>
      </c>
      <c r="AG459" s="111">
        <f>IF(ISBLANK(P459),0,IF(ISNA(VLOOKUP(P459,'Form LTAHO Dropdowns (Hidden)'!$L$1:$L$5,1,FALSE)),1,0))</f>
        <v>0</v>
      </c>
      <c r="AH459" s="111" t="str">
        <f t="shared" si="79"/>
        <v/>
      </c>
      <c r="AI459" s="111">
        <f>IF(ISBLANK(AH459),0,IF(ISNA(VLOOKUP(AH459,'Form LTAHO Investigation'!$R:$R,1,FALSE)),1,0))</f>
        <v>0</v>
      </c>
    </row>
    <row r="460" spans="2:35" x14ac:dyDescent="0.25">
      <c r="B460" s="12"/>
      <c r="C460" s="12"/>
      <c r="D460" s="32"/>
      <c r="E460" s="35"/>
      <c r="F460" s="12"/>
      <c r="G460" s="12"/>
      <c r="H460" s="12"/>
      <c r="I460" s="12"/>
      <c r="J460" s="12"/>
      <c r="K460" s="12"/>
      <c r="L460" s="12"/>
      <c r="M460" s="12"/>
      <c r="N460" s="12"/>
      <c r="O460" s="36"/>
      <c r="P460" s="12"/>
      <c r="T460" s="120">
        <f t="shared" si="70"/>
        <v>0</v>
      </c>
      <c r="U460" s="120">
        <f t="shared" si="71"/>
        <v>0</v>
      </c>
      <c r="V460" s="120">
        <f t="shared" si="72"/>
        <v>0</v>
      </c>
      <c r="W460" s="120">
        <f t="shared" si="73"/>
        <v>0</v>
      </c>
      <c r="X460" s="120">
        <f t="shared" si="74"/>
        <v>0</v>
      </c>
      <c r="Y460" s="111">
        <f t="shared" si="75"/>
        <v>0</v>
      </c>
      <c r="Z460" s="111">
        <f t="shared" si="76"/>
        <v>0</v>
      </c>
      <c r="AA460" s="111">
        <f t="shared" si="77"/>
        <v>0</v>
      </c>
      <c r="AB460" s="111">
        <f t="shared" si="78"/>
        <v>0</v>
      </c>
      <c r="AC460" s="111">
        <f>IF(ISBLANK(B460),0,IF(ISNA(VLOOKUP(B460,'Form LTAHO General'!$B:$B,1,FALSE)),1,0))</f>
        <v>0</v>
      </c>
      <c r="AD460" s="111">
        <f>IF(ISBLANK(F460),0,IF(ISNA(VLOOKUP(F460,'Form LTAHO Dropdowns (Hidden)'!$E$1:$E$13,1,FALSE)),1,0))</f>
        <v>0</v>
      </c>
      <c r="AE460" s="111">
        <f>IF(ISBLANK(I460),0,IF(ISNA(VLOOKUP(I460,'Form LTAHO Dropdowns (Hidden)'!$F$1:$F$11,1,FALSE)),1,0))</f>
        <v>0</v>
      </c>
      <c r="AF460" s="111">
        <f>IF(ISBLANK(L460),0,IF(ISNA(VLOOKUP(L460,'Form LTAHO Dropdowns (Hidden)'!$G$1:$G$23,1,FALSE)),1,0))</f>
        <v>0</v>
      </c>
      <c r="AG460" s="111">
        <f>IF(ISBLANK(P460),0,IF(ISNA(VLOOKUP(P460,'Form LTAHO Dropdowns (Hidden)'!$L$1:$L$5,1,FALSE)),1,0))</f>
        <v>0</v>
      </c>
      <c r="AH460" s="111" t="str">
        <f t="shared" si="79"/>
        <v/>
      </c>
      <c r="AI460" s="111">
        <f>IF(ISBLANK(AH460),0,IF(ISNA(VLOOKUP(AH460,'Form LTAHO Investigation'!$R:$R,1,FALSE)),1,0))</f>
        <v>0</v>
      </c>
    </row>
    <row r="461" spans="2:35" x14ac:dyDescent="0.25">
      <c r="B461" s="12"/>
      <c r="C461" s="12"/>
      <c r="D461" s="32"/>
      <c r="E461" s="35"/>
      <c r="F461" s="12"/>
      <c r="G461" s="12"/>
      <c r="H461" s="12"/>
      <c r="I461" s="12"/>
      <c r="J461" s="12"/>
      <c r="K461" s="12"/>
      <c r="L461" s="12"/>
      <c r="M461" s="12"/>
      <c r="N461" s="12"/>
      <c r="O461" s="36"/>
      <c r="P461" s="12"/>
      <c r="T461" s="120">
        <f t="shared" si="70"/>
        <v>0</v>
      </c>
      <c r="U461" s="120">
        <f t="shared" si="71"/>
        <v>0</v>
      </c>
      <c r="V461" s="120">
        <f t="shared" si="72"/>
        <v>0</v>
      </c>
      <c r="W461" s="120">
        <f t="shared" si="73"/>
        <v>0</v>
      </c>
      <c r="X461" s="120">
        <f t="shared" si="74"/>
        <v>0</v>
      </c>
      <c r="Y461" s="111">
        <f t="shared" si="75"/>
        <v>0</v>
      </c>
      <c r="Z461" s="111">
        <f t="shared" si="76"/>
        <v>0</v>
      </c>
      <c r="AA461" s="111">
        <f t="shared" si="77"/>
        <v>0</v>
      </c>
      <c r="AB461" s="111">
        <f t="shared" si="78"/>
        <v>0</v>
      </c>
      <c r="AC461" s="111">
        <f>IF(ISBLANK(B461),0,IF(ISNA(VLOOKUP(B461,'Form LTAHO General'!$B:$B,1,FALSE)),1,0))</f>
        <v>0</v>
      </c>
      <c r="AD461" s="111">
        <f>IF(ISBLANK(F461),0,IF(ISNA(VLOOKUP(F461,'Form LTAHO Dropdowns (Hidden)'!$E$1:$E$13,1,FALSE)),1,0))</f>
        <v>0</v>
      </c>
      <c r="AE461" s="111">
        <f>IF(ISBLANK(I461),0,IF(ISNA(VLOOKUP(I461,'Form LTAHO Dropdowns (Hidden)'!$F$1:$F$11,1,FALSE)),1,0))</f>
        <v>0</v>
      </c>
      <c r="AF461" s="111">
        <f>IF(ISBLANK(L461),0,IF(ISNA(VLOOKUP(L461,'Form LTAHO Dropdowns (Hidden)'!$G$1:$G$23,1,FALSE)),1,0))</f>
        <v>0</v>
      </c>
      <c r="AG461" s="111">
        <f>IF(ISBLANK(P461),0,IF(ISNA(VLOOKUP(P461,'Form LTAHO Dropdowns (Hidden)'!$L$1:$L$5,1,FALSE)),1,0))</f>
        <v>0</v>
      </c>
      <c r="AH461" s="111" t="str">
        <f t="shared" si="79"/>
        <v/>
      </c>
      <c r="AI461" s="111">
        <f>IF(ISBLANK(AH461),0,IF(ISNA(VLOOKUP(AH461,'Form LTAHO Investigation'!$R:$R,1,FALSE)),1,0))</f>
        <v>0</v>
      </c>
    </row>
    <row r="462" spans="2:35" x14ac:dyDescent="0.25">
      <c r="B462" s="12"/>
      <c r="C462" s="12"/>
      <c r="D462" s="32"/>
      <c r="E462" s="35"/>
      <c r="F462" s="12"/>
      <c r="G462" s="12"/>
      <c r="H462" s="12"/>
      <c r="I462" s="12"/>
      <c r="J462" s="12"/>
      <c r="K462" s="12"/>
      <c r="L462" s="12"/>
      <c r="M462" s="12"/>
      <c r="N462" s="12"/>
      <c r="O462" s="36"/>
      <c r="P462" s="12"/>
      <c r="T462" s="120">
        <f t="shared" si="70"/>
        <v>0</v>
      </c>
      <c r="U462" s="120">
        <f t="shared" si="71"/>
        <v>0</v>
      </c>
      <c r="V462" s="120">
        <f t="shared" si="72"/>
        <v>0</v>
      </c>
      <c r="W462" s="120">
        <f t="shared" si="73"/>
        <v>0</v>
      </c>
      <c r="X462" s="120">
        <f t="shared" si="74"/>
        <v>0</v>
      </c>
      <c r="Y462" s="111">
        <f t="shared" si="75"/>
        <v>0</v>
      </c>
      <c r="Z462" s="111">
        <f t="shared" si="76"/>
        <v>0</v>
      </c>
      <c r="AA462" s="111">
        <f t="shared" si="77"/>
        <v>0</v>
      </c>
      <c r="AB462" s="111">
        <f t="shared" si="78"/>
        <v>0</v>
      </c>
      <c r="AC462" s="111">
        <f>IF(ISBLANK(B462),0,IF(ISNA(VLOOKUP(B462,'Form LTAHO General'!$B:$B,1,FALSE)),1,0))</f>
        <v>0</v>
      </c>
      <c r="AD462" s="111">
        <f>IF(ISBLANK(F462),0,IF(ISNA(VLOOKUP(F462,'Form LTAHO Dropdowns (Hidden)'!$E$1:$E$13,1,FALSE)),1,0))</f>
        <v>0</v>
      </c>
      <c r="AE462" s="111">
        <f>IF(ISBLANK(I462),0,IF(ISNA(VLOOKUP(I462,'Form LTAHO Dropdowns (Hidden)'!$F$1:$F$11,1,FALSE)),1,0))</f>
        <v>0</v>
      </c>
      <c r="AF462" s="111">
        <f>IF(ISBLANK(L462),0,IF(ISNA(VLOOKUP(L462,'Form LTAHO Dropdowns (Hidden)'!$G$1:$G$23,1,FALSE)),1,0))</f>
        <v>0</v>
      </c>
      <c r="AG462" s="111">
        <f>IF(ISBLANK(P462),0,IF(ISNA(VLOOKUP(P462,'Form LTAHO Dropdowns (Hidden)'!$L$1:$L$5,1,FALSE)),1,0))</f>
        <v>0</v>
      </c>
      <c r="AH462" s="111" t="str">
        <f t="shared" si="79"/>
        <v/>
      </c>
      <c r="AI462" s="111">
        <f>IF(ISBLANK(AH462),0,IF(ISNA(VLOOKUP(AH462,'Form LTAHO Investigation'!$R:$R,1,FALSE)),1,0))</f>
        <v>0</v>
      </c>
    </row>
    <row r="463" spans="2:35" x14ac:dyDescent="0.25">
      <c r="B463" s="12"/>
      <c r="C463" s="12"/>
      <c r="D463" s="32"/>
      <c r="E463" s="35"/>
      <c r="F463" s="12"/>
      <c r="G463" s="12"/>
      <c r="H463" s="12"/>
      <c r="I463" s="12"/>
      <c r="J463" s="12"/>
      <c r="K463" s="12"/>
      <c r="L463" s="12"/>
      <c r="M463" s="12"/>
      <c r="N463" s="12"/>
      <c r="O463" s="36"/>
      <c r="P463" s="12"/>
      <c r="T463" s="120">
        <f t="shared" si="70"/>
        <v>0</v>
      </c>
      <c r="U463" s="120">
        <f t="shared" si="71"/>
        <v>0</v>
      </c>
      <c r="V463" s="120">
        <f t="shared" si="72"/>
        <v>0</v>
      </c>
      <c r="W463" s="120">
        <f t="shared" si="73"/>
        <v>0</v>
      </c>
      <c r="X463" s="120">
        <f t="shared" si="74"/>
        <v>0</v>
      </c>
      <c r="Y463" s="111">
        <f t="shared" si="75"/>
        <v>0</v>
      </c>
      <c r="Z463" s="111">
        <f t="shared" si="76"/>
        <v>0</v>
      </c>
      <c r="AA463" s="111">
        <f t="shared" si="77"/>
        <v>0</v>
      </c>
      <c r="AB463" s="111">
        <f t="shared" si="78"/>
        <v>0</v>
      </c>
      <c r="AC463" s="111">
        <f>IF(ISBLANK(B463),0,IF(ISNA(VLOOKUP(B463,'Form LTAHO General'!$B:$B,1,FALSE)),1,0))</f>
        <v>0</v>
      </c>
      <c r="AD463" s="111">
        <f>IF(ISBLANK(F463),0,IF(ISNA(VLOOKUP(F463,'Form LTAHO Dropdowns (Hidden)'!$E$1:$E$13,1,FALSE)),1,0))</f>
        <v>0</v>
      </c>
      <c r="AE463" s="111">
        <f>IF(ISBLANK(I463),0,IF(ISNA(VLOOKUP(I463,'Form LTAHO Dropdowns (Hidden)'!$F$1:$F$11,1,FALSE)),1,0))</f>
        <v>0</v>
      </c>
      <c r="AF463" s="111">
        <f>IF(ISBLANK(L463),0,IF(ISNA(VLOOKUP(L463,'Form LTAHO Dropdowns (Hidden)'!$G$1:$G$23,1,FALSE)),1,0))</f>
        <v>0</v>
      </c>
      <c r="AG463" s="111">
        <f>IF(ISBLANK(P463),0,IF(ISNA(VLOOKUP(P463,'Form LTAHO Dropdowns (Hidden)'!$L$1:$L$5,1,FALSE)),1,0))</f>
        <v>0</v>
      </c>
      <c r="AH463" s="111" t="str">
        <f t="shared" si="79"/>
        <v/>
      </c>
      <c r="AI463" s="111">
        <f>IF(ISBLANK(AH463),0,IF(ISNA(VLOOKUP(AH463,'Form LTAHO Investigation'!$R:$R,1,FALSE)),1,0))</f>
        <v>0</v>
      </c>
    </row>
    <row r="464" spans="2:35" x14ac:dyDescent="0.25">
      <c r="B464" s="12"/>
      <c r="C464" s="12"/>
      <c r="D464" s="32"/>
      <c r="E464" s="35"/>
      <c r="F464" s="12"/>
      <c r="G464" s="12"/>
      <c r="H464" s="12"/>
      <c r="I464" s="12"/>
      <c r="J464" s="12"/>
      <c r="K464" s="12"/>
      <c r="L464" s="12"/>
      <c r="M464" s="12"/>
      <c r="N464" s="12"/>
      <c r="O464" s="36"/>
      <c r="P464" s="12"/>
      <c r="T464" s="120">
        <f t="shared" si="70"/>
        <v>0</v>
      </c>
      <c r="U464" s="120">
        <f t="shared" si="71"/>
        <v>0</v>
      </c>
      <c r="V464" s="120">
        <f t="shared" si="72"/>
        <v>0</v>
      </c>
      <c r="W464" s="120">
        <f t="shared" si="73"/>
        <v>0</v>
      </c>
      <c r="X464" s="120">
        <f t="shared" si="74"/>
        <v>0</v>
      </c>
      <c r="Y464" s="111">
        <f t="shared" si="75"/>
        <v>0</v>
      </c>
      <c r="Z464" s="111">
        <f t="shared" si="76"/>
        <v>0</v>
      </c>
      <c r="AA464" s="111">
        <f t="shared" si="77"/>
        <v>0</v>
      </c>
      <c r="AB464" s="111">
        <f t="shared" si="78"/>
        <v>0</v>
      </c>
      <c r="AC464" s="111">
        <f>IF(ISBLANK(B464),0,IF(ISNA(VLOOKUP(B464,'Form LTAHO General'!$B:$B,1,FALSE)),1,0))</f>
        <v>0</v>
      </c>
      <c r="AD464" s="111">
        <f>IF(ISBLANK(F464),0,IF(ISNA(VLOOKUP(F464,'Form LTAHO Dropdowns (Hidden)'!$E$1:$E$13,1,FALSE)),1,0))</f>
        <v>0</v>
      </c>
      <c r="AE464" s="111">
        <f>IF(ISBLANK(I464),0,IF(ISNA(VLOOKUP(I464,'Form LTAHO Dropdowns (Hidden)'!$F$1:$F$11,1,FALSE)),1,0))</f>
        <v>0</v>
      </c>
      <c r="AF464" s="111">
        <f>IF(ISBLANK(L464),0,IF(ISNA(VLOOKUP(L464,'Form LTAHO Dropdowns (Hidden)'!$G$1:$G$23,1,FALSE)),1,0))</f>
        <v>0</v>
      </c>
      <c r="AG464" s="111">
        <f>IF(ISBLANK(P464),0,IF(ISNA(VLOOKUP(P464,'Form LTAHO Dropdowns (Hidden)'!$L$1:$L$5,1,FALSE)),1,0))</f>
        <v>0</v>
      </c>
      <c r="AH464" s="111" t="str">
        <f t="shared" si="79"/>
        <v/>
      </c>
      <c r="AI464" s="111">
        <f>IF(ISBLANK(AH464),0,IF(ISNA(VLOOKUP(AH464,'Form LTAHO Investigation'!$R:$R,1,FALSE)),1,0))</f>
        <v>0</v>
      </c>
    </row>
    <row r="465" spans="2:35" x14ac:dyDescent="0.25">
      <c r="B465" s="12"/>
      <c r="C465" s="12"/>
      <c r="D465" s="32"/>
      <c r="E465" s="35"/>
      <c r="F465" s="12"/>
      <c r="G465" s="12"/>
      <c r="H465" s="12"/>
      <c r="I465" s="12"/>
      <c r="J465" s="12"/>
      <c r="K465" s="12"/>
      <c r="L465" s="12"/>
      <c r="M465" s="12"/>
      <c r="N465" s="12"/>
      <c r="O465" s="36"/>
      <c r="P465" s="12"/>
      <c r="T465" s="120">
        <f t="shared" si="70"/>
        <v>0</v>
      </c>
      <c r="U465" s="120">
        <f t="shared" si="71"/>
        <v>0</v>
      </c>
      <c r="V465" s="120">
        <f t="shared" si="72"/>
        <v>0</v>
      </c>
      <c r="W465" s="120">
        <f t="shared" si="73"/>
        <v>0</v>
      </c>
      <c r="X465" s="120">
        <f t="shared" si="74"/>
        <v>0</v>
      </c>
      <c r="Y465" s="111">
        <f t="shared" si="75"/>
        <v>0</v>
      </c>
      <c r="Z465" s="111">
        <f t="shared" si="76"/>
        <v>0</v>
      </c>
      <c r="AA465" s="111">
        <f t="shared" si="77"/>
        <v>0</v>
      </c>
      <c r="AB465" s="111">
        <f t="shared" si="78"/>
        <v>0</v>
      </c>
      <c r="AC465" s="111">
        <f>IF(ISBLANK(B465),0,IF(ISNA(VLOOKUP(B465,'Form LTAHO General'!$B:$B,1,FALSE)),1,0))</f>
        <v>0</v>
      </c>
      <c r="AD465" s="111">
        <f>IF(ISBLANK(F465),0,IF(ISNA(VLOOKUP(F465,'Form LTAHO Dropdowns (Hidden)'!$E$1:$E$13,1,FALSE)),1,0))</f>
        <v>0</v>
      </c>
      <c r="AE465" s="111">
        <f>IF(ISBLANK(I465),0,IF(ISNA(VLOOKUP(I465,'Form LTAHO Dropdowns (Hidden)'!$F$1:$F$11,1,FALSE)),1,0))</f>
        <v>0</v>
      </c>
      <c r="AF465" s="111">
        <f>IF(ISBLANK(L465),0,IF(ISNA(VLOOKUP(L465,'Form LTAHO Dropdowns (Hidden)'!$G$1:$G$23,1,FALSE)),1,0))</f>
        <v>0</v>
      </c>
      <c r="AG465" s="111">
        <f>IF(ISBLANK(P465),0,IF(ISNA(VLOOKUP(P465,'Form LTAHO Dropdowns (Hidden)'!$L$1:$L$5,1,FALSE)),1,0))</f>
        <v>0</v>
      </c>
      <c r="AH465" s="111" t="str">
        <f t="shared" si="79"/>
        <v/>
      </c>
      <c r="AI465" s="111">
        <f>IF(ISBLANK(AH465),0,IF(ISNA(VLOOKUP(AH465,'Form LTAHO Investigation'!$R:$R,1,FALSE)),1,0))</f>
        <v>0</v>
      </c>
    </row>
    <row r="466" spans="2:35" x14ac:dyDescent="0.25">
      <c r="B466" s="12"/>
      <c r="C466" s="12"/>
      <c r="D466" s="32"/>
      <c r="E466" s="35"/>
      <c r="F466" s="12"/>
      <c r="G466" s="12"/>
      <c r="H466" s="12"/>
      <c r="I466" s="12"/>
      <c r="J466" s="12"/>
      <c r="K466" s="12"/>
      <c r="L466" s="12"/>
      <c r="M466" s="12"/>
      <c r="N466" s="12"/>
      <c r="O466" s="36"/>
      <c r="P466" s="12"/>
      <c r="T466" s="120">
        <f t="shared" si="70"/>
        <v>0</v>
      </c>
      <c r="U466" s="120">
        <f t="shared" si="71"/>
        <v>0</v>
      </c>
      <c r="V466" s="120">
        <f t="shared" si="72"/>
        <v>0</v>
      </c>
      <c r="W466" s="120">
        <f t="shared" si="73"/>
        <v>0</v>
      </c>
      <c r="X466" s="120">
        <f t="shared" si="74"/>
        <v>0</v>
      </c>
      <c r="Y466" s="111">
        <f t="shared" si="75"/>
        <v>0</v>
      </c>
      <c r="Z466" s="111">
        <f t="shared" si="76"/>
        <v>0</v>
      </c>
      <c r="AA466" s="111">
        <f t="shared" si="77"/>
        <v>0</v>
      </c>
      <c r="AB466" s="111">
        <f t="shared" si="78"/>
        <v>0</v>
      </c>
      <c r="AC466" s="111">
        <f>IF(ISBLANK(B466),0,IF(ISNA(VLOOKUP(B466,'Form LTAHO General'!$B:$B,1,FALSE)),1,0))</f>
        <v>0</v>
      </c>
      <c r="AD466" s="111">
        <f>IF(ISBLANK(F466),0,IF(ISNA(VLOOKUP(F466,'Form LTAHO Dropdowns (Hidden)'!$E$1:$E$13,1,FALSE)),1,0))</f>
        <v>0</v>
      </c>
      <c r="AE466" s="111">
        <f>IF(ISBLANK(I466),0,IF(ISNA(VLOOKUP(I466,'Form LTAHO Dropdowns (Hidden)'!$F$1:$F$11,1,FALSE)),1,0))</f>
        <v>0</v>
      </c>
      <c r="AF466" s="111">
        <f>IF(ISBLANK(L466),0,IF(ISNA(VLOOKUP(L466,'Form LTAHO Dropdowns (Hidden)'!$G$1:$G$23,1,FALSE)),1,0))</f>
        <v>0</v>
      </c>
      <c r="AG466" s="111">
        <f>IF(ISBLANK(P466),0,IF(ISNA(VLOOKUP(P466,'Form LTAHO Dropdowns (Hidden)'!$L$1:$L$5,1,FALSE)),1,0))</f>
        <v>0</v>
      </c>
      <c r="AH466" s="111" t="str">
        <f t="shared" si="79"/>
        <v/>
      </c>
      <c r="AI466" s="111">
        <f>IF(ISBLANK(AH466),0,IF(ISNA(VLOOKUP(AH466,'Form LTAHO Investigation'!$R:$R,1,FALSE)),1,0))</f>
        <v>0</v>
      </c>
    </row>
    <row r="467" spans="2:35" x14ac:dyDescent="0.25">
      <c r="B467" s="12"/>
      <c r="C467" s="12"/>
      <c r="D467" s="32"/>
      <c r="E467" s="35"/>
      <c r="F467" s="12"/>
      <c r="G467" s="12"/>
      <c r="H467" s="12"/>
      <c r="I467" s="12"/>
      <c r="J467" s="12"/>
      <c r="K467" s="12"/>
      <c r="L467" s="12"/>
      <c r="M467" s="12"/>
      <c r="N467" s="12"/>
      <c r="O467" s="36"/>
      <c r="P467" s="12"/>
      <c r="T467" s="120">
        <f t="shared" si="70"/>
        <v>0</v>
      </c>
      <c r="U467" s="120">
        <f t="shared" si="71"/>
        <v>0</v>
      </c>
      <c r="V467" s="120">
        <f t="shared" si="72"/>
        <v>0</v>
      </c>
      <c r="W467" s="120">
        <f t="shared" si="73"/>
        <v>0</v>
      </c>
      <c r="X467" s="120">
        <f t="shared" si="74"/>
        <v>0</v>
      </c>
      <c r="Y467" s="111">
        <f t="shared" si="75"/>
        <v>0</v>
      </c>
      <c r="Z467" s="111">
        <f t="shared" si="76"/>
        <v>0</v>
      </c>
      <c r="AA467" s="111">
        <f t="shared" si="77"/>
        <v>0</v>
      </c>
      <c r="AB467" s="111">
        <f t="shared" si="78"/>
        <v>0</v>
      </c>
      <c r="AC467" s="111">
        <f>IF(ISBLANK(B467),0,IF(ISNA(VLOOKUP(B467,'Form LTAHO General'!$B:$B,1,FALSE)),1,0))</f>
        <v>0</v>
      </c>
      <c r="AD467" s="111">
        <f>IF(ISBLANK(F467),0,IF(ISNA(VLOOKUP(F467,'Form LTAHO Dropdowns (Hidden)'!$E$1:$E$13,1,FALSE)),1,0))</f>
        <v>0</v>
      </c>
      <c r="AE467" s="111">
        <f>IF(ISBLANK(I467),0,IF(ISNA(VLOOKUP(I467,'Form LTAHO Dropdowns (Hidden)'!$F$1:$F$11,1,FALSE)),1,0))</f>
        <v>0</v>
      </c>
      <c r="AF467" s="111">
        <f>IF(ISBLANK(L467),0,IF(ISNA(VLOOKUP(L467,'Form LTAHO Dropdowns (Hidden)'!$G$1:$G$23,1,FALSE)),1,0))</f>
        <v>0</v>
      </c>
      <c r="AG467" s="111">
        <f>IF(ISBLANK(P467),0,IF(ISNA(VLOOKUP(P467,'Form LTAHO Dropdowns (Hidden)'!$L$1:$L$5,1,FALSE)),1,0))</f>
        <v>0</v>
      </c>
      <c r="AH467" s="111" t="str">
        <f t="shared" si="79"/>
        <v/>
      </c>
      <c r="AI467" s="111">
        <f>IF(ISBLANK(AH467),0,IF(ISNA(VLOOKUP(AH467,'Form LTAHO Investigation'!$R:$R,1,FALSE)),1,0))</f>
        <v>0</v>
      </c>
    </row>
    <row r="468" spans="2:35" x14ac:dyDescent="0.25">
      <c r="B468" s="12"/>
      <c r="C468" s="12"/>
      <c r="D468" s="32"/>
      <c r="E468" s="35"/>
      <c r="F468" s="12"/>
      <c r="G468" s="12"/>
      <c r="H468" s="12"/>
      <c r="I468" s="12"/>
      <c r="J468" s="12"/>
      <c r="K468" s="12"/>
      <c r="L468" s="12"/>
      <c r="M468" s="12"/>
      <c r="N468" s="12"/>
      <c r="O468" s="36"/>
      <c r="P468" s="12"/>
      <c r="T468" s="120">
        <f t="shared" si="70"/>
        <v>0</v>
      </c>
      <c r="U468" s="120">
        <f t="shared" si="71"/>
        <v>0</v>
      </c>
      <c r="V468" s="120">
        <f t="shared" si="72"/>
        <v>0</v>
      </c>
      <c r="W468" s="120">
        <f t="shared" si="73"/>
        <v>0</v>
      </c>
      <c r="X468" s="120">
        <f t="shared" si="74"/>
        <v>0</v>
      </c>
      <c r="Y468" s="111">
        <f t="shared" si="75"/>
        <v>0</v>
      </c>
      <c r="Z468" s="111">
        <f t="shared" si="76"/>
        <v>0</v>
      </c>
      <c r="AA468" s="111">
        <f t="shared" si="77"/>
        <v>0</v>
      </c>
      <c r="AB468" s="111">
        <f t="shared" si="78"/>
        <v>0</v>
      </c>
      <c r="AC468" s="111">
        <f>IF(ISBLANK(B468),0,IF(ISNA(VLOOKUP(B468,'Form LTAHO General'!$B:$B,1,FALSE)),1,0))</f>
        <v>0</v>
      </c>
      <c r="AD468" s="111">
        <f>IF(ISBLANK(F468),0,IF(ISNA(VLOOKUP(F468,'Form LTAHO Dropdowns (Hidden)'!$E$1:$E$13,1,FALSE)),1,0))</f>
        <v>0</v>
      </c>
      <c r="AE468" s="111">
        <f>IF(ISBLANK(I468),0,IF(ISNA(VLOOKUP(I468,'Form LTAHO Dropdowns (Hidden)'!$F$1:$F$11,1,FALSE)),1,0))</f>
        <v>0</v>
      </c>
      <c r="AF468" s="111">
        <f>IF(ISBLANK(L468),0,IF(ISNA(VLOOKUP(L468,'Form LTAHO Dropdowns (Hidden)'!$G$1:$G$23,1,FALSE)),1,0))</f>
        <v>0</v>
      </c>
      <c r="AG468" s="111">
        <f>IF(ISBLANK(P468),0,IF(ISNA(VLOOKUP(P468,'Form LTAHO Dropdowns (Hidden)'!$L$1:$L$5,1,FALSE)),1,0))</f>
        <v>0</v>
      </c>
      <c r="AH468" s="111" t="str">
        <f t="shared" si="79"/>
        <v/>
      </c>
      <c r="AI468" s="111">
        <f>IF(ISBLANK(AH468),0,IF(ISNA(VLOOKUP(AH468,'Form LTAHO Investigation'!$R:$R,1,FALSE)),1,0))</f>
        <v>0</v>
      </c>
    </row>
    <row r="469" spans="2:35" x14ac:dyDescent="0.25">
      <c r="B469" s="12"/>
      <c r="C469" s="12"/>
      <c r="D469" s="32"/>
      <c r="E469" s="35"/>
      <c r="F469" s="12"/>
      <c r="G469" s="12"/>
      <c r="H469" s="12"/>
      <c r="I469" s="12"/>
      <c r="J469" s="12"/>
      <c r="K469" s="12"/>
      <c r="L469" s="12"/>
      <c r="M469" s="12"/>
      <c r="N469" s="12"/>
      <c r="O469" s="36"/>
      <c r="P469" s="12"/>
      <c r="T469" s="120">
        <f t="shared" si="70"/>
        <v>0</v>
      </c>
      <c r="U469" s="120">
        <f t="shared" si="71"/>
        <v>0</v>
      </c>
      <c r="V469" s="120">
        <f t="shared" si="72"/>
        <v>0</v>
      </c>
      <c r="W469" s="120">
        <f t="shared" si="73"/>
        <v>0</v>
      </c>
      <c r="X469" s="120">
        <f t="shared" si="74"/>
        <v>0</v>
      </c>
      <c r="Y469" s="111">
        <f t="shared" si="75"/>
        <v>0</v>
      </c>
      <c r="Z469" s="111">
        <f t="shared" si="76"/>
        <v>0</v>
      </c>
      <c r="AA469" s="111">
        <f t="shared" si="77"/>
        <v>0</v>
      </c>
      <c r="AB469" s="111">
        <f t="shared" si="78"/>
        <v>0</v>
      </c>
      <c r="AC469" s="111">
        <f>IF(ISBLANK(B469),0,IF(ISNA(VLOOKUP(B469,'Form LTAHO General'!$B:$B,1,FALSE)),1,0))</f>
        <v>0</v>
      </c>
      <c r="AD469" s="111">
        <f>IF(ISBLANK(F469),0,IF(ISNA(VLOOKUP(F469,'Form LTAHO Dropdowns (Hidden)'!$E$1:$E$13,1,FALSE)),1,0))</f>
        <v>0</v>
      </c>
      <c r="AE469" s="111">
        <f>IF(ISBLANK(I469),0,IF(ISNA(VLOOKUP(I469,'Form LTAHO Dropdowns (Hidden)'!$F$1:$F$11,1,FALSE)),1,0))</f>
        <v>0</v>
      </c>
      <c r="AF469" s="111">
        <f>IF(ISBLANK(L469),0,IF(ISNA(VLOOKUP(L469,'Form LTAHO Dropdowns (Hidden)'!$G$1:$G$23,1,FALSE)),1,0))</f>
        <v>0</v>
      </c>
      <c r="AG469" s="111">
        <f>IF(ISBLANK(P469),0,IF(ISNA(VLOOKUP(P469,'Form LTAHO Dropdowns (Hidden)'!$L$1:$L$5,1,FALSE)),1,0))</f>
        <v>0</v>
      </c>
      <c r="AH469" s="111" t="str">
        <f t="shared" si="79"/>
        <v/>
      </c>
      <c r="AI469" s="111">
        <f>IF(ISBLANK(AH469),0,IF(ISNA(VLOOKUP(AH469,'Form LTAHO Investigation'!$R:$R,1,FALSE)),1,0))</f>
        <v>0</v>
      </c>
    </row>
    <row r="470" spans="2:35" x14ac:dyDescent="0.25">
      <c r="B470" s="12"/>
      <c r="C470" s="12"/>
      <c r="D470" s="32"/>
      <c r="E470" s="35"/>
      <c r="F470" s="12"/>
      <c r="G470" s="12"/>
      <c r="H470" s="12"/>
      <c r="I470" s="12"/>
      <c r="J470" s="12"/>
      <c r="K470" s="12"/>
      <c r="L470" s="12"/>
      <c r="M470" s="12"/>
      <c r="N470" s="12"/>
      <c r="O470" s="36"/>
      <c r="P470" s="12"/>
      <c r="T470" s="120">
        <f t="shared" si="70"/>
        <v>0</v>
      </c>
      <c r="U470" s="120">
        <f t="shared" si="71"/>
        <v>0</v>
      </c>
      <c r="V470" s="120">
        <f t="shared" si="72"/>
        <v>0</v>
      </c>
      <c r="W470" s="120">
        <f t="shared" si="73"/>
        <v>0</v>
      </c>
      <c r="X470" s="120">
        <f t="shared" si="74"/>
        <v>0</v>
      </c>
      <c r="Y470" s="111">
        <f t="shared" si="75"/>
        <v>0</v>
      </c>
      <c r="Z470" s="111">
        <f t="shared" si="76"/>
        <v>0</v>
      </c>
      <c r="AA470" s="111">
        <f t="shared" si="77"/>
        <v>0</v>
      </c>
      <c r="AB470" s="111">
        <f t="shared" si="78"/>
        <v>0</v>
      </c>
      <c r="AC470" s="111">
        <f>IF(ISBLANK(B470),0,IF(ISNA(VLOOKUP(B470,'Form LTAHO General'!$B:$B,1,FALSE)),1,0))</f>
        <v>0</v>
      </c>
      <c r="AD470" s="111">
        <f>IF(ISBLANK(F470),0,IF(ISNA(VLOOKUP(F470,'Form LTAHO Dropdowns (Hidden)'!$E$1:$E$13,1,FALSE)),1,0))</f>
        <v>0</v>
      </c>
      <c r="AE470" s="111">
        <f>IF(ISBLANK(I470),0,IF(ISNA(VLOOKUP(I470,'Form LTAHO Dropdowns (Hidden)'!$F$1:$F$11,1,FALSE)),1,0))</f>
        <v>0</v>
      </c>
      <c r="AF470" s="111">
        <f>IF(ISBLANK(L470),0,IF(ISNA(VLOOKUP(L470,'Form LTAHO Dropdowns (Hidden)'!$G$1:$G$23,1,FALSE)),1,0))</f>
        <v>0</v>
      </c>
      <c r="AG470" s="111">
        <f>IF(ISBLANK(P470),0,IF(ISNA(VLOOKUP(P470,'Form LTAHO Dropdowns (Hidden)'!$L$1:$L$5,1,FALSE)),1,0))</f>
        <v>0</v>
      </c>
      <c r="AH470" s="111" t="str">
        <f t="shared" si="79"/>
        <v/>
      </c>
      <c r="AI470" s="111">
        <f>IF(ISBLANK(AH470),0,IF(ISNA(VLOOKUP(AH470,'Form LTAHO Investigation'!$R:$R,1,FALSE)),1,0))</f>
        <v>0</v>
      </c>
    </row>
    <row r="471" spans="2:35" x14ac:dyDescent="0.25">
      <c r="B471" s="12"/>
      <c r="C471" s="12"/>
      <c r="D471" s="32"/>
      <c r="E471" s="35"/>
      <c r="F471" s="12"/>
      <c r="G471" s="12"/>
      <c r="H471" s="12"/>
      <c r="I471" s="12"/>
      <c r="J471" s="12"/>
      <c r="K471" s="12"/>
      <c r="L471" s="12"/>
      <c r="M471" s="12"/>
      <c r="N471" s="12"/>
      <c r="O471" s="36"/>
      <c r="P471" s="12"/>
      <c r="T471" s="120">
        <f t="shared" si="70"/>
        <v>0</v>
      </c>
      <c r="U471" s="120">
        <f t="shared" si="71"/>
        <v>0</v>
      </c>
      <c r="V471" s="120">
        <f t="shared" si="72"/>
        <v>0</v>
      </c>
      <c r="W471" s="120">
        <f t="shared" si="73"/>
        <v>0</v>
      </c>
      <c r="X471" s="120">
        <f t="shared" si="74"/>
        <v>0</v>
      </c>
      <c r="Y471" s="111">
        <f t="shared" si="75"/>
        <v>0</v>
      </c>
      <c r="Z471" s="111">
        <f t="shared" si="76"/>
        <v>0</v>
      </c>
      <c r="AA471" s="111">
        <f t="shared" si="77"/>
        <v>0</v>
      </c>
      <c r="AB471" s="111">
        <f t="shared" si="78"/>
        <v>0</v>
      </c>
      <c r="AC471" s="111">
        <f>IF(ISBLANK(B471),0,IF(ISNA(VLOOKUP(B471,'Form LTAHO General'!$B:$B,1,FALSE)),1,0))</f>
        <v>0</v>
      </c>
      <c r="AD471" s="111">
        <f>IF(ISBLANK(F471),0,IF(ISNA(VLOOKUP(F471,'Form LTAHO Dropdowns (Hidden)'!$E$1:$E$13,1,FALSE)),1,0))</f>
        <v>0</v>
      </c>
      <c r="AE471" s="111">
        <f>IF(ISBLANK(I471),0,IF(ISNA(VLOOKUP(I471,'Form LTAHO Dropdowns (Hidden)'!$F$1:$F$11,1,FALSE)),1,0))</f>
        <v>0</v>
      </c>
      <c r="AF471" s="111">
        <f>IF(ISBLANK(L471),0,IF(ISNA(VLOOKUP(L471,'Form LTAHO Dropdowns (Hidden)'!$G$1:$G$23,1,FALSE)),1,0))</f>
        <v>0</v>
      </c>
      <c r="AG471" s="111">
        <f>IF(ISBLANK(P471),0,IF(ISNA(VLOOKUP(P471,'Form LTAHO Dropdowns (Hidden)'!$L$1:$L$5,1,FALSE)),1,0))</f>
        <v>0</v>
      </c>
      <c r="AH471" s="111" t="str">
        <f t="shared" si="79"/>
        <v/>
      </c>
      <c r="AI471" s="111">
        <f>IF(ISBLANK(AH471),0,IF(ISNA(VLOOKUP(AH471,'Form LTAHO Investigation'!$R:$R,1,FALSE)),1,0))</f>
        <v>0</v>
      </c>
    </row>
    <row r="472" spans="2:35" x14ac:dyDescent="0.25">
      <c r="B472" s="12"/>
      <c r="C472" s="12"/>
      <c r="D472" s="32"/>
      <c r="E472" s="35"/>
      <c r="F472" s="12"/>
      <c r="G472" s="12"/>
      <c r="H472" s="12"/>
      <c r="I472" s="12"/>
      <c r="J472" s="12"/>
      <c r="K472" s="12"/>
      <c r="L472" s="12"/>
      <c r="M472" s="12"/>
      <c r="N472" s="12"/>
      <c r="O472" s="36"/>
      <c r="P472" s="12"/>
      <c r="T472" s="120">
        <f t="shared" si="70"/>
        <v>0</v>
      </c>
      <c r="U472" s="120">
        <f t="shared" si="71"/>
        <v>0</v>
      </c>
      <c r="V472" s="120">
        <f t="shared" si="72"/>
        <v>0</v>
      </c>
      <c r="W472" s="120">
        <f t="shared" si="73"/>
        <v>0</v>
      </c>
      <c r="X472" s="120">
        <f t="shared" si="74"/>
        <v>0</v>
      </c>
      <c r="Y472" s="111">
        <f t="shared" si="75"/>
        <v>0</v>
      </c>
      <c r="Z472" s="111">
        <f t="shared" si="76"/>
        <v>0</v>
      </c>
      <c r="AA472" s="111">
        <f t="shared" si="77"/>
        <v>0</v>
      </c>
      <c r="AB472" s="111">
        <f t="shared" si="78"/>
        <v>0</v>
      </c>
      <c r="AC472" s="111">
        <f>IF(ISBLANK(B472),0,IF(ISNA(VLOOKUP(B472,'Form LTAHO General'!$B:$B,1,FALSE)),1,0))</f>
        <v>0</v>
      </c>
      <c r="AD472" s="111">
        <f>IF(ISBLANK(F472),0,IF(ISNA(VLOOKUP(F472,'Form LTAHO Dropdowns (Hidden)'!$E$1:$E$13,1,FALSE)),1,0))</f>
        <v>0</v>
      </c>
      <c r="AE472" s="111">
        <f>IF(ISBLANK(I472),0,IF(ISNA(VLOOKUP(I472,'Form LTAHO Dropdowns (Hidden)'!$F$1:$F$11,1,FALSE)),1,0))</f>
        <v>0</v>
      </c>
      <c r="AF472" s="111">
        <f>IF(ISBLANK(L472),0,IF(ISNA(VLOOKUP(L472,'Form LTAHO Dropdowns (Hidden)'!$G$1:$G$23,1,FALSE)),1,0))</f>
        <v>0</v>
      </c>
      <c r="AG472" s="111">
        <f>IF(ISBLANK(P472),0,IF(ISNA(VLOOKUP(P472,'Form LTAHO Dropdowns (Hidden)'!$L$1:$L$5,1,FALSE)),1,0))</f>
        <v>0</v>
      </c>
      <c r="AH472" s="111" t="str">
        <f t="shared" si="79"/>
        <v/>
      </c>
      <c r="AI472" s="111">
        <f>IF(ISBLANK(AH472),0,IF(ISNA(VLOOKUP(AH472,'Form LTAHO Investigation'!$R:$R,1,FALSE)),1,0))</f>
        <v>0</v>
      </c>
    </row>
    <row r="473" spans="2:35" x14ac:dyDescent="0.25">
      <c r="B473" s="12"/>
      <c r="C473" s="12"/>
      <c r="D473" s="32"/>
      <c r="E473" s="35"/>
      <c r="F473" s="12"/>
      <c r="G473" s="12"/>
      <c r="H473" s="12"/>
      <c r="I473" s="12"/>
      <c r="J473" s="12"/>
      <c r="K473" s="12"/>
      <c r="L473" s="12"/>
      <c r="M473" s="12"/>
      <c r="N473" s="12"/>
      <c r="O473" s="36"/>
      <c r="P473" s="12"/>
      <c r="T473" s="120">
        <f t="shared" si="70"/>
        <v>0</v>
      </c>
      <c r="U473" s="120">
        <f t="shared" si="71"/>
        <v>0</v>
      </c>
      <c r="V473" s="120">
        <f t="shared" si="72"/>
        <v>0</v>
      </c>
      <c r="W473" s="120">
        <f t="shared" si="73"/>
        <v>0</v>
      </c>
      <c r="X473" s="120">
        <f t="shared" si="74"/>
        <v>0</v>
      </c>
      <c r="Y473" s="111">
        <f t="shared" si="75"/>
        <v>0</v>
      </c>
      <c r="Z473" s="111">
        <f t="shared" si="76"/>
        <v>0</v>
      </c>
      <c r="AA473" s="111">
        <f t="shared" si="77"/>
        <v>0</v>
      </c>
      <c r="AB473" s="111">
        <f t="shared" si="78"/>
        <v>0</v>
      </c>
      <c r="AC473" s="111">
        <f>IF(ISBLANK(B473),0,IF(ISNA(VLOOKUP(B473,'Form LTAHO General'!$B:$B,1,FALSE)),1,0))</f>
        <v>0</v>
      </c>
      <c r="AD473" s="111">
        <f>IF(ISBLANK(F473),0,IF(ISNA(VLOOKUP(F473,'Form LTAHO Dropdowns (Hidden)'!$E$1:$E$13,1,FALSE)),1,0))</f>
        <v>0</v>
      </c>
      <c r="AE473" s="111">
        <f>IF(ISBLANK(I473),0,IF(ISNA(VLOOKUP(I473,'Form LTAHO Dropdowns (Hidden)'!$F$1:$F$11,1,FALSE)),1,0))</f>
        <v>0</v>
      </c>
      <c r="AF473" s="111">
        <f>IF(ISBLANK(L473),0,IF(ISNA(VLOOKUP(L473,'Form LTAHO Dropdowns (Hidden)'!$G$1:$G$23,1,FALSE)),1,0))</f>
        <v>0</v>
      </c>
      <c r="AG473" s="111">
        <f>IF(ISBLANK(P473),0,IF(ISNA(VLOOKUP(P473,'Form LTAHO Dropdowns (Hidden)'!$L$1:$L$5,1,FALSE)),1,0))</f>
        <v>0</v>
      </c>
      <c r="AH473" s="111" t="str">
        <f t="shared" si="79"/>
        <v/>
      </c>
      <c r="AI473" s="111">
        <f>IF(ISBLANK(AH473),0,IF(ISNA(VLOOKUP(AH473,'Form LTAHO Investigation'!$R:$R,1,FALSE)),1,0))</f>
        <v>0</v>
      </c>
    </row>
    <row r="474" spans="2:35" x14ac:dyDescent="0.25">
      <c r="B474" s="12"/>
      <c r="C474" s="12"/>
      <c r="D474" s="32"/>
      <c r="E474" s="35"/>
      <c r="F474" s="12"/>
      <c r="G474" s="12"/>
      <c r="H474" s="12"/>
      <c r="I474" s="12"/>
      <c r="J474" s="12"/>
      <c r="K474" s="12"/>
      <c r="L474" s="12"/>
      <c r="M474" s="12"/>
      <c r="N474" s="12"/>
      <c r="O474" s="36"/>
      <c r="P474" s="12"/>
      <c r="T474" s="120">
        <f t="shared" si="70"/>
        <v>0</v>
      </c>
      <c r="U474" s="120">
        <f t="shared" si="71"/>
        <v>0</v>
      </c>
      <c r="V474" s="120">
        <f t="shared" si="72"/>
        <v>0</v>
      </c>
      <c r="W474" s="120">
        <f t="shared" si="73"/>
        <v>0</v>
      </c>
      <c r="X474" s="120">
        <f t="shared" si="74"/>
        <v>0</v>
      </c>
      <c r="Y474" s="111">
        <f t="shared" si="75"/>
        <v>0</v>
      </c>
      <c r="Z474" s="111">
        <f t="shared" si="76"/>
        <v>0</v>
      </c>
      <c r="AA474" s="111">
        <f t="shared" si="77"/>
        <v>0</v>
      </c>
      <c r="AB474" s="111">
        <f t="shared" si="78"/>
        <v>0</v>
      </c>
      <c r="AC474" s="111">
        <f>IF(ISBLANK(B474),0,IF(ISNA(VLOOKUP(B474,'Form LTAHO General'!$B:$B,1,FALSE)),1,0))</f>
        <v>0</v>
      </c>
      <c r="AD474" s="111">
        <f>IF(ISBLANK(F474),0,IF(ISNA(VLOOKUP(F474,'Form LTAHO Dropdowns (Hidden)'!$E$1:$E$13,1,FALSE)),1,0))</f>
        <v>0</v>
      </c>
      <c r="AE474" s="111">
        <f>IF(ISBLANK(I474),0,IF(ISNA(VLOOKUP(I474,'Form LTAHO Dropdowns (Hidden)'!$F$1:$F$11,1,FALSE)),1,0))</f>
        <v>0</v>
      </c>
      <c r="AF474" s="111">
        <f>IF(ISBLANK(L474),0,IF(ISNA(VLOOKUP(L474,'Form LTAHO Dropdowns (Hidden)'!$G$1:$G$23,1,FALSE)),1,0))</f>
        <v>0</v>
      </c>
      <c r="AG474" s="111">
        <f>IF(ISBLANK(P474),0,IF(ISNA(VLOOKUP(P474,'Form LTAHO Dropdowns (Hidden)'!$L$1:$L$5,1,FALSE)),1,0))</f>
        <v>0</v>
      </c>
      <c r="AH474" s="111" t="str">
        <f t="shared" si="79"/>
        <v/>
      </c>
      <c r="AI474" s="111">
        <f>IF(ISBLANK(AH474),0,IF(ISNA(VLOOKUP(AH474,'Form LTAHO Investigation'!$R:$R,1,FALSE)),1,0))</f>
        <v>0</v>
      </c>
    </row>
    <row r="475" spans="2:35" x14ac:dyDescent="0.25">
      <c r="B475" s="12"/>
      <c r="C475" s="12"/>
      <c r="D475" s="32"/>
      <c r="E475" s="35"/>
      <c r="F475" s="12"/>
      <c r="G475" s="12"/>
      <c r="H475" s="12"/>
      <c r="I475" s="12"/>
      <c r="J475" s="12"/>
      <c r="K475" s="12"/>
      <c r="L475" s="12"/>
      <c r="M475" s="12"/>
      <c r="N475" s="12"/>
      <c r="O475" s="36"/>
      <c r="P475" s="12"/>
      <c r="T475" s="120">
        <f t="shared" si="70"/>
        <v>0</v>
      </c>
      <c r="U475" s="120">
        <f t="shared" si="71"/>
        <v>0</v>
      </c>
      <c r="V475" s="120">
        <f t="shared" si="72"/>
        <v>0</v>
      </c>
      <c r="W475" s="120">
        <f t="shared" si="73"/>
        <v>0</v>
      </c>
      <c r="X475" s="120">
        <f t="shared" si="74"/>
        <v>0</v>
      </c>
      <c r="Y475" s="111">
        <f t="shared" si="75"/>
        <v>0</v>
      </c>
      <c r="Z475" s="111">
        <f t="shared" si="76"/>
        <v>0</v>
      </c>
      <c r="AA475" s="111">
        <f t="shared" si="77"/>
        <v>0</v>
      </c>
      <c r="AB475" s="111">
        <f t="shared" si="78"/>
        <v>0</v>
      </c>
      <c r="AC475" s="111">
        <f>IF(ISBLANK(B475),0,IF(ISNA(VLOOKUP(B475,'Form LTAHO General'!$B:$B,1,FALSE)),1,0))</f>
        <v>0</v>
      </c>
      <c r="AD475" s="111">
        <f>IF(ISBLANK(F475),0,IF(ISNA(VLOOKUP(F475,'Form LTAHO Dropdowns (Hidden)'!$E$1:$E$13,1,FALSE)),1,0))</f>
        <v>0</v>
      </c>
      <c r="AE475" s="111">
        <f>IF(ISBLANK(I475),0,IF(ISNA(VLOOKUP(I475,'Form LTAHO Dropdowns (Hidden)'!$F$1:$F$11,1,FALSE)),1,0))</f>
        <v>0</v>
      </c>
      <c r="AF475" s="111">
        <f>IF(ISBLANK(L475),0,IF(ISNA(VLOOKUP(L475,'Form LTAHO Dropdowns (Hidden)'!$G$1:$G$23,1,FALSE)),1,0))</f>
        <v>0</v>
      </c>
      <c r="AG475" s="111">
        <f>IF(ISBLANK(P475),0,IF(ISNA(VLOOKUP(P475,'Form LTAHO Dropdowns (Hidden)'!$L$1:$L$5,1,FALSE)),1,0))</f>
        <v>0</v>
      </c>
      <c r="AH475" s="111" t="str">
        <f t="shared" si="79"/>
        <v/>
      </c>
      <c r="AI475" s="111">
        <f>IF(ISBLANK(AH475),0,IF(ISNA(VLOOKUP(AH475,'Form LTAHO Investigation'!$R:$R,1,FALSE)),1,0))</f>
        <v>0</v>
      </c>
    </row>
    <row r="476" spans="2:35" x14ac:dyDescent="0.25">
      <c r="B476" s="12"/>
      <c r="C476" s="12"/>
      <c r="D476" s="32"/>
      <c r="E476" s="35"/>
      <c r="F476" s="12"/>
      <c r="G476" s="12"/>
      <c r="H476" s="12"/>
      <c r="I476" s="12"/>
      <c r="J476" s="12"/>
      <c r="K476" s="12"/>
      <c r="L476" s="12"/>
      <c r="M476" s="12"/>
      <c r="N476" s="12"/>
      <c r="O476" s="36"/>
      <c r="P476" s="12"/>
      <c r="T476" s="120">
        <f t="shared" si="70"/>
        <v>0</v>
      </c>
      <c r="U476" s="120">
        <f t="shared" si="71"/>
        <v>0</v>
      </c>
      <c r="V476" s="120">
        <f t="shared" si="72"/>
        <v>0</v>
      </c>
      <c r="W476" s="120">
        <f t="shared" si="73"/>
        <v>0</v>
      </c>
      <c r="X476" s="120">
        <f t="shared" si="74"/>
        <v>0</v>
      </c>
      <c r="Y476" s="111">
        <f t="shared" si="75"/>
        <v>0</v>
      </c>
      <c r="Z476" s="111">
        <f t="shared" si="76"/>
        <v>0</v>
      </c>
      <c r="AA476" s="111">
        <f t="shared" si="77"/>
        <v>0</v>
      </c>
      <c r="AB476" s="111">
        <f t="shared" si="78"/>
        <v>0</v>
      </c>
      <c r="AC476" s="111">
        <f>IF(ISBLANK(B476),0,IF(ISNA(VLOOKUP(B476,'Form LTAHO General'!$B:$B,1,FALSE)),1,0))</f>
        <v>0</v>
      </c>
      <c r="AD476" s="111">
        <f>IF(ISBLANK(F476),0,IF(ISNA(VLOOKUP(F476,'Form LTAHO Dropdowns (Hidden)'!$E$1:$E$13,1,FALSE)),1,0))</f>
        <v>0</v>
      </c>
      <c r="AE476" s="111">
        <f>IF(ISBLANK(I476),0,IF(ISNA(VLOOKUP(I476,'Form LTAHO Dropdowns (Hidden)'!$F$1:$F$11,1,FALSE)),1,0))</f>
        <v>0</v>
      </c>
      <c r="AF476" s="111">
        <f>IF(ISBLANK(L476),0,IF(ISNA(VLOOKUP(L476,'Form LTAHO Dropdowns (Hidden)'!$G$1:$G$23,1,FALSE)),1,0))</f>
        <v>0</v>
      </c>
      <c r="AG476" s="111">
        <f>IF(ISBLANK(P476),0,IF(ISNA(VLOOKUP(P476,'Form LTAHO Dropdowns (Hidden)'!$L$1:$L$5,1,FALSE)),1,0))</f>
        <v>0</v>
      </c>
      <c r="AH476" s="111" t="str">
        <f t="shared" si="79"/>
        <v/>
      </c>
      <c r="AI476" s="111">
        <f>IF(ISBLANK(AH476),0,IF(ISNA(VLOOKUP(AH476,'Form LTAHO Investigation'!$R:$R,1,FALSE)),1,0))</f>
        <v>0</v>
      </c>
    </row>
    <row r="477" spans="2:35" x14ac:dyDescent="0.25">
      <c r="B477" s="12"/>
      <c r="C477" s="12"/>
      <c r="D477" s="32"/>
      <c r="E477" s="35"/>
      <c r="F477" s="12"/>
      <c r="G477" s="12"/>
      <c r="H477" s="12"/>
      <c r="I477" s="12"/>
      <c r="J477" s="12"/>
      <c r="K477" s="12"/>
      <c r="L477" s="12"/>
      <c r="M477" s="12"/>
      <c r="N477" s="12"/>
      <c r="O477" s="36"/>
      <c r="P477" s="12"/>
      <c r="T477" s="120">
        <f t="shared" si="70"/>
        <v>0</v>
      </c>
      <c r="U477" s="120">
        <f t="shared" si="71"/>
        <v>0</v>
      </c>
      <c r="V477" s="120">
        <f t="shared" si="72"/>
        <v>0</v>
      </c>
      <c r="W477" s="120">
        <f t="shared" si="73"/>
        <v>0</v>
      </c>
      <c r="X477" s="120">
        <f t="shared" si="74"/>
        <v>0</v>
      </c>
      <c r="Y477" s="111">
        <f t="shared" si="75"/>
        <v>0</v>
      </c>
      <c r="Z477" s="111">
        <f t="shared" si="76"/>
        <v>0</v>
      </c>
      <c r="AA477" s="111">
        <f t="shared" si="77"/>
        <v>0</v>
      </c>
      <c r="AB477" s="111">
        <f t="shared" si="78"/>
        <v>0</v>
      </c>
      <c r="AC477" s="111">
        <f>IF(ISBLANK(B477),0,IF(ISNA(VLOOKUP(B477,'Form LTAHO General'!$B:$B,1,FALSE)),1,0))</f>
        <v>0</v>
      </c>
      <c r="AD477" s="111">
        <f>IF(ISBLANK(F477),0,IF(ISNA(VLOOKUP(F477,'Form LTAHO Dropdowns (Hidden)'!$E$1:$E$13,1,FALSE)),1,0))</f>
        <v>0</v>
      </c>
      <c r="AE477" s="111">
        <f>IF(ISBLANK(I477),0,IF(ISNA(VLOOKUP(I477,'Form LTAHO Dropdowns (Hidden)'!$F$1:$F$11,1,FALSE)),1,0))</f>
        <v>0</v>
      </c>
      <c r="AF477" s="111">
        <f>IF(ISBLANK(L477),0,IF(ISNA(VLOOKUP(L477,'Form LTAHO Dropdowns (Hidden)'!$G$1:$G$23,1,FALSE)),1,0))</f>
        <v>0</v>
      </c>
      <c r="AG477" s="111">
        <f>IF(ISBLANK(P477),0,IF(ISNA(VLOOKUP(P477,'Form LTAHO Dropdowns (Hidden)'!$L$1:$L$5,1,FALSE)),1,0))</f>
        <v>0</v>
      </c>
      <c r="AH477" s="111" t="str">
        <f t="shared" si="79"/>
        <v/>
      </c>
      <c r="AI477" s="111">
        <f>IF(ISBLANK(AH477),0,IF(ISNA(VLOOKUP(AH477,'Form LTAHO Investigation'!$R:$R,1,FALSE)),1,0))</f>
        <v>0</v>
      </c>
    </row>
    <row r="478" spans="2:35" x14ac:dyDescent="0.25">
      <c r="B478" s="12"/>
      <c r="C478" s="12"/>
      <c r="D478" s="32"/>
      <c r="E478" s="35"/>
      <c r="F478" s="12"/>
      <c r="G478" s="12"/>
      <c r="H478" s="12"/>
      <c r="I478" s="12"/>
      <c r="J478" s="12"/>
      <c r="K478" s="12"/>
      <c r="L478" s="12"/>
      <c r="M478" s="12"/>
      <c r="N478" s="12"/>
      <c r="O478" s="36"/>
      <c r="P478" s="12"/>
      <c r="T478" s="120">
        <f t="shared" si="70"/>
        <v>0</v>
      </c>
      <c r="U478" s="120">
        <f t="shared" si="71"/>
        <v>0</v>
      </c>
      <c r="V478" s="120">
        <f t="shared" si="72"/>
        <v>0</v>
      </c>
      <c r="W478" s="120">
        <f t="shared" si="73"/>
        <v>0</v>
      </c>
      <c r="X478" s="120">
        <f t="shared" si="74"/>
        <v>0</v>
      </c>
      <c r="Y478" s="111">
        <f t="shared" si="75"/>
        <v>0</v>
      </c>
      <c r="Z478" s="111">
        <f t="shared" si="76"/>
        <v>0</v>
      </c>
      <c r="AA478" s="111">
        <f t="shared" si="77"/>
        <v>0</v>
      </c>
      <c r="AB478" s="111">
        <f t="shared" si="78"/>
        <v>0</v>
      </c>
      <c r="AC478" s="111">
        <f>IF(ISBLANK(B478),0,IF(ISNA(VLOOKUP(B478,'Form LTAHO General'!$B:$B,1,FALSE)),1,0))</f>
        <v>0</v>
      </c>
      <c r="AD478" s="111">
        <f>IF(ISBLANK(F478),0,IF(ISNA(VLOOKUP(F478,'Form LTAHO Dropdowns (Hidden)'!$E$1:$E$13,1,FALSE)),1,0))</f>
        <v>0</v>
      </c>
      <c r="AE478" s="111">
        <f>IF(ISBLANK(I478),0,IF(ISNA(VLOOKUP(I478,'Form LTAHO Dropdowns (Hidden)'!$F$1:$F$11,1,FALSE)),1,0))</f>
        <v>0</v>
      </c>
      <c r="AF478" s="111">
        <f>IF(ISBLANK(L478),0,IF(ISNA(VLOOKUP(L478,'Form LTAHO Dropdowns (Hidden)'!$G$1:$G$23,1,FALSE)),1,0))</f>
        <v>0</v>
      </c>
      <c r="AG478" s="111">
        <f>IF(ISBLANK(P478),0,IF(ISNA(VLOOKUP(P478,'Form LTAHO Dropdowns (Hidden)'!$L$1:$L$5,1,FALSE)),1,0))</f>
        <v>0</v>
      </c>
      <c r="AH478" s="111" t="str">
        <f t="shared" si="79"/>
        <v/>
      </c>
      <c r="AI478" s="111">
        <f>IF(ISBLANK(AH478),0,IF(ISNA(VLOOKUP(AH478,'Form LTAHO Investigation'!$R:$R,1,FALSE)),1,0))</f>
        <v>0</v>
      </c>
    </row>
    <row r="479" spans="2:35" x14ac:dyDescent="0.25">
      <c r="B479" s="12"/>
      <c r="C479" s="12"/>
      <c r="D479" s="32"/>
      <c r="E479" s="35"/>
      <c r="F479" s="12"/>
      <c r="G479" s="12"/>
      <c r="H479" s="12"/>
      <c r="I479" s="12"/>
      <c r="J479" s="12"/>
      <c r="K479" s="12"/>
      <c r="L479" s="12"/>
      <c r="M479" s="12"/>
      <c r="N479" s="12"/>
      <c r="O479" s="36"/>
      <c r="P479" s="12"/>
      <c r="T479" s="120">
        <f t="shared" si="70"/>
        <v>0</v>
      </c>
      <c r="U479" s="120">
        <f t="shared" si="71"/>
        <v>0</v>
      </c>
      <c r="V479" s="120">
        <f t="shared" si="72"/>
        <v>0</v>
      </c>
      <c r="W479" s="120">
        <f t="shared" si="73"/>
        <v>0</v>
      </c>
      <c r="X479" s="120">
        <f t="shared" si="74"/>
        <v>0</v>
      </c>
      <c r="Y479" s="111">
        <f t="shared" si="75"/>
        <v>0</v>
      </c>
      <c r="Z479" s="111">
        <f t="shared" si="76"/>
        <v>0</v>
      </c>
      <c r="AA479" s="111">
        <f t="shared" si="77"/>
        <v>0</v>
      </c>
      <c r="AB479" s="111">
        <f t="shared" si="78"/>
        <v>0</v>
      </c>
      <c r="AC479" s="111">
        <f>IF(ISBLANK(B479),0,IF(ISNA(VLOOKUP(B479,'Form LTAHO General'!$B:$B,1,FALSE)),1,0))</f>
        <v>0</v>
      </c>
      <c r="AD479" s="111">
        <f>IF(ISBLANK(F479),0,IF(ISNA(VLOOKUP(F479,'Form LTAHO Dropdowns (Hidden)'!$E$1:$E$13,1,FALSE)),1,0))</f>
        <v>0</v>
      </c>
      <c r="AE479" s="111">
        <f>IF(ISBLANK(I479),0,IF(ISNA(VLOOKUP(I479,'Form LTAHO Dropdowns (Hidden)'!$F$1:$F$11,1,FALSE)),1,0))</f>
        <v>0</v>
      </c>
      <c r="AF479" s="111">
        <f>IF(ISBLANK(L479),0,IF(ISNA(VLOOKUP(L479,'Form LTAHO Dropdowns (Hidden)'!$G$1:$G$23,1,FALSE)),1,0))</f>
        <v>0</v>
      </c>
      <c r="AG479" s="111">
        <f>IF(ISBLANK(P479),0,IF(ISNA(VLOOKUP(P479,'Form LTAHO Dropdowns (Hidden)'!$L$1:$L$5,1,FALSE)),1,0))</f>
        <v>0</v>
      </c>
      <c r="AH479" s="111" t="str">
        <f t="shared" si="79"/>
        <v/>
      </c>
      <c r="AI479" s="111">
        <f>IF(ISBLANK(AH479),0,IF(ISNA(VLOOKUP(AH479,'Form LTAHO Investigation'!$R:$R,1,FALSE)),1,0))</f>
        <v>0</v>
      </c>
    </row>
    <row r="480" spans="2:35" x14ac:dyDescent="0.25">
      <c r="B480" s="12"/>
      <c r="C480" s="12"/>
      <c r="D480" s="32"/>
      <c r="E480" s="35"/>
      <c r="F480" s="12"/>
      <c r="G480" s="12"/>
      <c r="H480" s="12"/>
      <c r="I480" s="12"/>
      <c r="J480" s="12"/>
      <c r="K480" s="12"/>
      <c r="L480" s="12"/>
      <c r="M480" s="12"/>
      <c r="N480" s="12"/>
      <c r="O480" s="36"/>
      <c r="P480" s="12"/>
      <c r="T480" s="120">
        <f t="shared" si="70"/>
        <v>0</v>
      </c>
      <c r="U480" s="120">
        <f t="shared" si="71"/>
        <v>0</v>
      </c>
      <c r="V480" s="120">
        <f t="shared" si="72"/>
        <v>0</v>
      </c>
      <c r="W480" s="120">
        <f t="shared" si="73"/>
        <v>0</v>
      </c>
      <c r="X480" s="120">
        <f t="shared" si="74"/>
        <v>0</v>
      </c>
      <c r="Y480" s="111">
        <f t="shared" si="75"/>
        <v>0</v>
      </c>
      <c r="Z480" s="111">
        <f t="shared" si="76"/>
        <v>0</v>
      </c>
      <c r="AA480" s="111">
        <f t="shared" si="77"/>
        <v>0</v>
      </c>
      <c r="AB480" s="111">
        <f t="shared" si="78"/>
        <v>0</v>
      </c>
      <c r="AC480" s="111">
        <f>IF(ISBLANK(B480),0,IF(ISNA(VLOOKUP(B480,'Form LTAHO General'!$B:$B,1,FALSE)),1,0))</f>
        <v>0</v>
      </c>
      <c r="AD480" s="111">
        <f>IF(ISBLANK(F480),0,IF(ISNA(VLOOKUP(F480,'Form LTAHO Dropdowns (Hidden)'!$E$1:$E$13,1,FALSE)),1,0))</f>
        <v>0</v>
      </c>
      <c r="AE480" s="111">
        <f>IF(ISBLANK(I480),0,IF(ISNA(VLOOKUP(I480,'Form LTAHO Dropdowns (Hidden)'!$F$1:$F$11,1,FALSE)),1,0))</f>
        <v>0</v>
      </c>
      <c r="AF480" s="111">
        <f>IF(ISBLANK(L480),0,IF(ISNA(VLOOKUP(L480,'Form LTAHO Dropdowns (Hidden)'!$G$1:$G$23,1,FALSE)),1,0))</f>
        <v>0</v>
      </c>
      <c r="AG480" s="111">
        <f>IF(ISBLANK(P480),0,IF(ISNA(VLOOKUP(P480,'Form LTAHO Dropdowns (Hidden)'!$L$1:$L$5,1,FALSE)),1,0))</f>
        <v>0</v>
      </c>
      <c r="AH480" s="111" t="str">
        <f t="shared" si="79"/>
        <v/>
      </c>
      <c r="AI480" s="111">
        <f>IF(ISBLANK(AH480),0,IF(ISNA(VLOOKUP(AH480,'Form LTAHO Investigation'!$R:$R,1,FALSE)),1,0))</f>
        <v>0</v>
      </c>
    </row>
    <row r="481" spans="2:35" x14ac:dyDescent="0.25">
      <c r="B481" s="12"/>
      <c r="C481" s="12"/>
      <c r="D481" s="32"/>
      <c r="E481" s="35"/>
      <c r="F481" s="12"/>
      <c r="G481" s="12"/>
      <c r="H481" s="12"/>
      <c r="I481" s="12"/>
      <c r="J481" s="12"/>
      <c r="K481" s="12"/>
      <c r="L481" s="12"/>
      <c r="M481" s="12"/>
      <c r="N481" s="12"/>
      <c r="O481" s="36"/>
      <c r="P481" s="12"/>
      <c r="T481" s="120">
        <f t="shared" si="70"/>
        <v>0</v>
      </c>
      <c r="U481" s="120">
        <f t="shared" si="71"/>
        <v>0</v>
      </c>
      <c r="V481" s="120">
        <f t="shared" si="72"/>
        <v>0</v>
      </c>
      <c r="W481" s="120">
        <f t="shared" si="73"/>
        <v>0</v>
      </c>
      <c r="X481" s="120">
        <f t="shared" si="74"/>
        <v>0</v>
      </c>
      <c r="Y481" s="111">
        <f t="shared" si="75"/>
        <v>0</v>
      </c>
      <c r="Z481" s="111">
        <f t="shared" si="76"/>
        <v>0</v>
      </c>
      <c r="AA481" s="111">
        <f t="shared" si="77"/>
        <v>0</v>
      </c>
      <c r="AB481" s="111">
        <f t="shared" si="78"/>
        <v>0</v>
      </c>
      <c r="AC481" s="111">
        <f>IF(ISBLANK(B481),0,IF(ISNA(VLOOKUP(B481,'Form LTAHO General'!$B:$B,1,FALSE)),1,0))</f>
        <v>0</v>
      </c>
      <c r="AD481" s="111">
        <f>IF(ISBLANK(F481),0,IF(ISNA(VLOOKUP(F481,'Form LTAHO Dropdowns (Hidden)'!$E$1:$E$13,1,FALSE)),1,0))</f>
        <v>0</v>
      </c>
      <c r="AE481" s="111">
        <f>IF(ISBLANK(I481),0,IF(ISNA(VLOOKUP(I481,'Form LTAHO Dropdowns (Hidden)'!$F$1:$F$11,1,FALSE)),1,0))</f>
        <v>0</v>
      </c>
      <c r="AF481" s="111">
        <f>IF(ISBLANK(L481),0,IF(ISNA(VLOOKUP(L481,'Form LTAHO Dropdowns (Hidden)'!$G$1:$G$23,1,FALSE)),1,0))</f>
        <v>0</v>
      </c>
      <c r="AG481" s="111">
        <f>IF(ISBLANK(P481),0,IF(ISNA(VLOOKUP(P481,'Form LTAHO Dropdowns (Hidden)'!$L$1:$L$5,1,FALSE)),1,0))</f>
        <v>0</v>
      </c>
      <c r="AH481" s="111" t="str">
        <f t="shared" si="79"/>
        <v/>
      </c>
      <c r="AI481" s="111">
        <f>IF(ISBLANK(AH481),0,IF(ISNA(VLOOKUP(AH481,'Form LTAHO Investigation'!$R:$R,1,FALSE)),1,0))</f>
        <v>0</v>
      </c>
    </row>
    <row r="482" spans="2:35" x14ac:dyDescent="0.25">
      <c r="B482" s="12"/>
      <c r="C482" s="12"/>
      <c r="D482" s="32"/>
      <c r="E482" s="35"/>
      <c r="F482" s="12"/>
      <c r="G482" s="12"/>
      <c r="H482" s="12"/>
      <c r="I482" s="12"/>
      <c r="J482" s="12"/>
      <c r="K482" s="12"/>
      <c r="L482" s="12"/>
      <c r="M482" s="12"/>
      <c r="N482" s="12"/>
      <c r="O482" s="36"/>
      <c r="P482" s="12"/>
      <c r="T482" s="120">
        <f t="shared" si="70"/>
        <v>0</v>
      </c>
      <c r="U482" s="120">
        <f t="shared" si="71"/>
        <v>0</v>
      </c>
      <c r="V482" s="120">
        <f t="shared" si="72"/>
        <v>0</v>
      </c>
      <c r="W482" s="120">
        <f t="shared" si="73"/>
        <v>0</v>
      </c>
      <c r="X482" s="120">
        <f t="shared" si="74"/>
        <v>0</v>
      </c>
      <c r="Y482" s="111">
        <f t="shared" si="75"/>
        <v>0</v>
      </c>
      <c r="Z482" s="111">
        <f t="shared" si="76"/>
        <v>0</v>
      </c>
      <c r="AA482" s="111">
        <f t="shared" si="77"/>
        <v>0</v>
      </c>
      <c r="AB482" s="111">
        <f t="shared" si="78"/>
        <v>0</v>
      </c>
      <c r="AC482" s="111">
        <f>IF(ISBLANK(B482),0,IF(ISNA(VLOOKUP(B482,'Form LTAHO General'!$B:$B,1,FALSE)),1,0))</f>
        <v>0</v>
      </c>
      <c r="AD482" s="111">
        <f>IF(ISBLANK(F482),0,IF(ISNA(VLOOKUP(F482,'Form LTAHO Dropdowns (Hidden)'!$E$1:$E$13,1,FALSE)),1,0))</f>
        <v>0</v>
      </c>
      <c r="AE482" s="111">
        <f>IF(ISBLANK(I482),0,IF(ISNA(VLOOKUP(I482,'Form LTAHO Dropdowns (Hidden)'!$F$1:$F$11,1,FALSE)),1,0))</f>
        <v>0</v>
      </c>
      <c r="AF482" s="111">
        <f>IF(ISBLANK(L482),0,IF(ISNA(VLOOKUP(L482,'Form LTAHO Dropdowns (Hidden)'!$G$1:$G$23,1,FALSE)),1,0))</f>
        <v>0</v>
      </c>
      <c r="AG482" s="111">
        <f>IF(ISBLANK(P482),0,IF(ISNA(VLOOKUP(P482,'Form LTAHO Dropdowns (Hidden)'!$L$1:$L$5,1,FALSE)),1,0))</f>
        <v>0</v>
      </c>
      <c r="AH482" s="111" t="str">
        <f t="shared" si="79"/>
        <v/>
      </c>
      <c r="AI482" s="111">
        <f>IF(ISBLANK(AH482),0,IF(ISNA(VLOOKUP(AH482,'Form LTAHO Investigation'!$R:$R,1,FALSE)),1,0))</f>
        <v>0</v>
      </c>
    </row>
    <row r="483" spans="2:35" x14ac:dyDescent="0.25">
      <c r="B483" s="12"/>
      <c r="C483" s="12"/>
      <c r="D483" s="32"/>
      <c r="E483" s="35"/>
      <c r="F483" s="12"/>
      <c r="G483" s="12"/>
      <c r="H483" s="12"/>
      <c r="I483" s="12"/>
      <c r="J483" s="12"/>
      <c r="K483" s="12"/>
      <c r="L483" s="12"/>
      <c r="M483" s="12"/>
      <c r="N483" s="12"/>
      <c r="O483" s="36"/>
      <c r="P483" s="12"/>
      <c r="T483" s="120">
        <f t="shared" si="70"/>
        <v>0</v>
      </c>
      <c r="U483" s="120">
        <f t="shared" si="71"/>
        <v>0</v>
      </c>
      <c r="V483" s="120">
        <f t="shared" si="72"/>
        <v>0</v>
      </c>
      <c r="W483" s="120">
        <f t="shared" si="73"/>
        <v>0</v>
      </c>
      <c r="X483" s="120">
        <f t="shared" si="74"/>
        <v>0</v>
      </c>
      <c r="Y483" s="111">
        <f t="shared" si="75"/>
        <v>0</v>
      </c>
      <c r="Z483" s="111">
        <f t="shared" si="76"/>
        <v>0</v>
      </c>
      <c r="AA483" s="111">
        <f t="shared" si="77"/>
        <v>0</v>
      </c>
      <c r="AB483" s="111">
        <f t="shared" si="78"/>
        <v>0</v>
      </c>
      <c r="AC483" s="111">
        <f>IF(ISBLANK(B483),0,IF(ISNA(VLOOKUP(B483,'Form LTAHO General'!$B:$B,1,FALSE)),1,0))</f>
        <v>0</v>
      </c>
      <c r="AD483" s="111">
        <f>IF(ISBLANK(F483),0,IF(ISNA(VLOOKUP(F483,'Form LTAHO Dropdowns (Hidden)'!$E$1:$E$13,1,FALSE)),1,0))</f>
        <v>0</v>
      </c>
      <c r="AE483" s="111">
        <f>IF(ISBLANK(I483),0,IF(ISNA(VLOOKUP(I483,'Form LTAHO Dropdowns (Hidden)'!$F$1:$F$11,1,FALSE)),1,0))</f>
        <v>0</v>
      </c>
      <c r="AF483" s="111">
        <f>IF(ISBLANK(L483),0,IF(ISNA(VLOOKUP(L483,'Form LTAHO Dropdowns (Hidden)'!$G$1:$G$23,1,FALSE)),1,0))</f>
        <v>0</v>
      </c>
      <c r="AG483" s="111">
        <f>IF(ISBLANK(P483),0,IF(ISNA(VLOOKUP(P483,'Form LTAHO Dropdowns (Hidden)'!$L$1:$L$5,1,FALSE)),1,0))</f>
        <v>0</v>
      </c>
      <c r="AH483" s="111" t="str">
        <f t="shared" si="79"/>
        <v/>
      </c>
      <c r="AI483" s="111">
        <f>IF(ISBLANK(AH483),0,IF(ISNA(VLOOKUP(AH483,'Form LTAHO Investigation'!$R:$R,1,FALSE)),1,0))</f>
        <v>0</v>
      </c>
    </row>
    <row r="484" spans="2:35" x14ac:dyDescent="0.25">
      <c r="B484" s="12"/>
      <c r="C484" s="12"/>
      <c r="D484" s="32"/>
      <c r="E484" s="35"/>
      <c r="F484" s="12"/>
      <c r="G484" s="12"/>
      <c r="H484" s="12"/>
      <c r="I484" s="12"/>
      <c r="J484" s="12"/>
      <c r="K484" s="12"/>
      <c r="L484" s="12"/>
      <c r="M484" s="12"/>
      <c r="N484" s="12"/>
      <c r="O484" s="36"/>
      <c r="P484" s="12"/>
      <c r="T484" s="120">
        <f t="shared" si="70"/>
        <v>0</v>
      </c>
      <c r="U484" s="120">
        <f t="shared" si="71"/>
        <v>0</v>
      </c>
      <c r="V484" s="120">
        <f t="shared" si="72"/>
        <v>0</v>
      </c>
      <c r="W484" s="120">
        <f t="shared" si="73"/>
        <v>0</v>
      </c>
      <c r="X484" s="120">
        <f t="shared" si="74"/>
        <v>0</v>
      </c>
      <c r="Y484" s="111">
        <f t="shared" si="75"/>
        <v>0</v>
      </c>
      <c r="Z484" s="111">
        <f t="shared" si="76"/>
        <v>0</v>
      </c>
      <c r="AA484" s="111">
        <f t="shared" si="77"/>
        <v>0</v>
      </c>
      <c r="AB484" s="111">
        <f t="shared" si="78"/>
        <v>0</v>
      </c>
      <c r="AC484" s="111">
        <f>IF(ISBLANK(B484),0,IF(ISNA(VLOOKUP(B484,'Form LTAHO General'!$B:$B,1,FALSE)),1,0))</f>
        <v>0</v>
      </c>
      <c r="AD484" s="111">
        <f>IF(ISBLANK(F484),0,IF(ISNA(VLOOKUP(F484,'Form LTAHO Dropdowns (Hidden)'!$E$1:$E$13,1,FALSE)),1,0))</f>
        <v>0</v>
      </c>
      <c r="AE484" s="111">
        <f>IF(ISBLANK(I484),0,IF(ISNA(VLOOKUP(I484,'Form LTAHO Dropdowns (Hidden)'!$F$1:$F$11,1,FALSE)),1,0))</f>
        <v>0</v>
      </c>
      <c r="AF484" s="111">
        <f>IF(ISBLANK(L484),0,IF(ISNA(VLOOKUP(L484,'Form LTAHO Dropdowns (Hidden)'!$G$1:$G$23,1,FALSE)),1,0))</f>
        <v>0</v>
      </c>
      <c r="AG484" s="111">
        <f>IF(ISBLANK(P484),0,IF(ISNA(VLOOKUP(P484,'Form LTAHO Dropdowns (Hidden)'!$L$1:$L$5,1,FALSE)),1,0))</f>
        <v>0</v>
      </c>
      <c r="AH484" s="111" t="str">
        <f t="shared" si="79"/>
        <v/>
      </c>
      <c r="AI484" s="111">
        <f>IF(ISBLANK(AH484),0,IF(ISNA(VLOOKUP(AH484,'Form LTAHO Investigation'!$R:$R,1,FALSE)),1,0))</f>
        <v>0</v>
      </c>
    </row>
    <row r="485" spans="2:35" x14ac:dyDescent="0.25">
      <c r="B485" s="12"/>
      <c r="C485" s="12"/>
      <c r="D485" s="32"/>
      <c r="E485" s="35"/>
      <c r="F485" s="12"/>
      <c r="G485" s="12"/>
      <c r="H485" s="12"/>
      <c r="I485" s="12"/>
      <c r="J485" s="12"/>
      <c r="K485" s="12"/>
      <c r="L485" s="12"/>
      <c r="M485" s="12"/>
      <c r="N485" s="12"/>
      <c r="O485" s="36"/>
      <c r="P485" s="12"/>
      <c r="T485" s="120">
        <f t="shared" si="70"/>
        <v>0</v>
      </c>
      <c r="U485" s="120">
        <f t="shared" si="71"/>
        <v>0</v>
      </c>
      <c r="V485" s="120">
        <f t="shared" si="72"/>
        <v>0</v>
      </c>
      <c r="W485" s="120">
        <f t="shared" si="73"/>
        <v>0</v>
      </c>
      <c r="X485" s="120">
        <f t="shared" si="74"/>
        <v>0</v>
      </c>
      <c r="Y485" s="111">
        <f t="shared" si="75"/>
        <v>0</v>
      </c>
      <c r="Z485" s="111">
        <f t="shared" si="76"/>
        <v>0</v>
      </c>
      <c r="AA485" s="111">
        <f t="shared" si="77"/>
        <v>0</v>
      </c>
      <c r="AB485" s="111">
        <f t="shared" si="78"/>
        <v>0</v>
      </c>
      <c r="AC485" s="111">
        <f>IF(ISBLANK(B485),0,IF(ISNA(VLOOKUP(B485,'Form LTAHO General'!$B:$B,1,FALSE)),1,0))</f>
        <v>0</v>
      </c>
      <c r="AD485" s="111">
        <f>IF(ISBLANK(F485),0,IF(ISNA(VLOOKUP(F485,'Form LTAHO Dropdowns (Hidden)'!$E$1:$E$13,1,FALSE)),1,0))</f>
        <v>0</v>
      </c>
      <c r="AE485" s="111">
        <f>IF(ISBLANK(I485),0,IF(ISNA(VLOOKUP(I485,'Form LTAHO Dropdowns (Hidden)'!$F$1:$F$11,1,FALSE)),1,0))</f>
        <v>0</v>
      </c>
      <c r="AF485" s="111">
        <f>IF(ISBLANK(L485),0,IF(ISNA(VLOOKUP(L485,'Form LTAHO Dropdowns (Hidden)'!$G$1:$G$23,1,FALSE)),1,0))</f>
        <v>0</v>
      </c>
      <c r="AG485" s="111">
        <f>IF(ISBLANK(P485),0,IF(ISNA(VLOOKUP(P485,'Form LTAHO Dropdowns (Hidden)'!$L$1:$L$5,1,FALSE)),1,0))</f>
        <v>0</v>
      </c>
      <c r="AH485" s="111" t="str">
        <f t="shared" si="79"/>
        <v/>
      </c>
      <c r="AI485" s="111">
        <f>IF(ISBLANK(AH485),0,IF(ISNA(VLOOKUP(AH485,'Form LTAHO Investigation'!$R:$R,1,FALSE)),1,0))</f>
        <v>0</v>
      </c>
    </row>
    <row r="486" spans="2:35" x14ac:dyDescent="0.25">
      <c r="B486" s="12"/>
      <c r="C486" s="12"/>
      <c r="D486" s="32"/>
      <c r="E486" s="35"/>
      <c r="F486" s="12"/>
      <c r="G486" s="12"/>
      <c r="H486" s="12"/>
      <c r="I486" s="12"/>
      <c r="J486" s="12"/>
      <c r="K486" s="12"/>
      <c r="L486" s="12"/>
      <c r="M486" s="12"/>
      <c r="N486" s="12"/>
      <c r="O486" s="36"/>
      <c r="P486" s="12"/>
      <c r="T486" s="120">
        <f t="shared" si="70"/>
        <v>0</v>
      </c>
      <c r="U486" s="120">
        <f t="shared" si="71"/>
        <v>0</v>
      </c>
      <c r="V486" s="120">
        <f t="shared" si="72"/>
        <v>0</v>
      </c>
      <c r="W486" s="120">
        <f t="shared" si="73"/>
        <v>0</v>
      </c>
      <c r="X486" s="120">
        <f t="shared" si="74"/>
        <v>0</v>
      </c>
      <c r="Y486" s="111">
        <f t="shared" si="75"/>
        <v>0</v>
      </c>
      <c r="Z486" s="111">
        <f t="shared" si="76"/>
        <v>0</v>
      </c>
      <c r="AA486" s="111">
        <f t="shared" si="77"/>
        <v>0</v>
      </c>
      <c r="AB486" s="111">
        <f t="shared" si="78"/>
        <v>0</v>
      </c>
      <c r="AC486" s="111">
        <f>IF(ISBLANK(B486),0,IF(ISNA(VLOOKUP(B486,'Form LTAHO General'!$B:$B,1,FALSE)),1,0))</f>
        <v>0</v>
      </c>
      <c r="AD486" s="111">
        <f>IF(ISBLANK(F486),0,IF(ISNA(VLOOKUP(F486,'Form LTAHO Dropdowns (Hidden)'!$E$1:$E$13,1,FALSE)),1,0))</f>
        <v>0</v>
      </c>
      <c r="AE486" s="111">
        <f>IF(ISBLANK(I486),0,IF(ISNA(VLOOKUP(I486,'Form LTAHO Dropdowns (Hidden)'!$F$1:$F$11,1,FALSE)),1,0))</f>
        <v>0</v>
      </c>
      <c r="AF486" s="111">
        <f>IF(ISBLANK(L486),0,IF(ISNA(VLOOKUP(L486,'Form LTAHO Dropdowns (Hidden)'!$G$1:$G$23,1,FALSE)),1,0))</f>
        <v>0</v>
      </c>
      <c r="AG486" s="111">
        <f>IF(ISBLANK(P486),0,IF(ISNA(VLOOKUP(P486,'Form LTAHO Dropdowns (Hidden)'!$L$1:$L$5,1,FALSE)),1,0))</f>
        <v>0</v>
      </c>
      <c r="AH486" s="111" t="str">
        <f t="shared" si="79"/>
        <v/>
      </c>
      <c r="AI486" s="111">
        <f>IF(ISBLANK(AH486),0,IF(ISNA(VLOOKUP(AH486,'Form LTAHO Investigation'!$R:$R,1,FALSE)),1,0))</f>
        <v>0</v>
      </c>
    </row>
    <row r="487" spans="2:35" x14ac:dyDescent="0.25">
      <c r="B487" s="12"/>
      <c r="C487" s="12"/>
      <c r="D487" s="32"/>
      <c r="E487" s="35"/>
      <c r="F487" s="12"/>
      <c r="G487" s="12"/>
      <c r="H487" s="12"/>
      <c r="I487" s="12"/>
      <c r="J487" s="12"/>
      <c r="K487" s="12"/>
      <c r="L487" s="12"/>
      <c r="M487" s="12"/>
      <c r="N487" s="12"/>
      <c r="O487" s="36"/>
      <c r="P487" s="12"/>
      <c r="T487" s="120">
        <f t="shared" si="70"/>
        <v>0</v>
      </c>
      <c r="U487" s="120">
        <f t="shared" si="71"/>
        <v>0</v>
      </c>
      <c r="V487" s="120">
        <f t="shared" si="72"/>
        <v>0</v>
      </c>
      <c r="W487" s="120">
        <f t="shared" si="73"/>
        <v>0</v>
      </c>
      <c r="X487" s="120">
        <f t="shared" si="74"/>
        <v>0</v>
      </c>
      <c r="Y487" s="111">
        <f t="shared" si="75"/>
        <v>0</v>
      </c>
      <c r="Z487" s="111">
        <f t="shared" si="76"/>
        <v>0</v>
      </c>
      <c r="AA487" s="111">
        <f t="shared" si="77"/>
        <v>0</v>
      </c>
      <c r="AB487" s="111">
        <f t="shared" si="78"/>
        <v>0</v>
      </c>
      <c r="AC487" s="111">
        <f>IF(ISBLANK(B487),0,IF(ISNA(VLOOKUP(B487,'Form LTAHO General'!$B:$B,1,FALSE)),1,0))</f>
        <v>0</v>
      </c>
      <c r="AD487" s="111">
        <f>IF(ISBLANK(F487),0,IF(ISNA(VLOOKUP(F487,'Form LTAHO Dropdowns (Hidden)'!$E$1:$E$13,1,FALSE)),1,0))</f>
        <v>0</v>
      </c>
      <c r="AE487" s="111">
        <f>IF(ISBLANK(I487),0,IF(ISNA(VLOOKUP(I487,'Form LTAHO Dropdowns (Hidden)'!$F$1:$F$11,1,FALSE)),1,0))</f>
        <v>0</v>
      </c>
      <c r="AF487" s="111">
        <f>IF(ISBLANK(L487),0,IF(ISNA(VLOOKUP(L487,'Form LTAHO Dropdowns (Hidden)'!$G$1:$G$23,1,FALSE)),1,0))</f>
        <v>0</v>
      </c>
      <c r="AG487" s="111">
        <f>IF(ISBLANK(P487),0,IF(ISNA(VLOOKUP(P487,'Form LTAHO Dropdowns (Hidden)'!$L$1:$L$5,1,FALSE)),1,0))</f>
        <v>0</v>
      </c>
      <c r="AH487" s="111" t="str">
        <f t="shared" si="79"/>
        <v/>
      </c>
      <c r="AI487" s="111">
        <f>IF(ISBLANK(AH487),0,IF(ISNA(VLOOKUP(AH487,'Form LTAHO Investigation'!$R:$R,1,FALSE)),1,0))</f>
        <v>0</v>
      </c>
    </row>
    <row r="488" spans="2:35" x14ac:dyDescent="0.25">
      <c r="B488" s="12"/>
      <c r="C488" s="12"/>
      <c r="D488" s="32"/>
      <c r="E488" s="35"/>
      <c r="F488" s="12"/>
      <c r="G488" s="12"/>
      <c r="H488" s="12"/>
      <c r="I488" s="12"/>
      <c r="J488" s="12"/>
      <c r="K488" s="12"/>
      <c r="L488" s="12"/>
      <c r="M488" s="12"/>
      <c r="N488" s="12"/>
      <c r="O488" s="36"/>
      <c r="P488" s="12"/>
      <c r="T488" s="120">
        <f t="shared" si="70"/>
        <v>0</v>
      </c>
      <c r="U488" s="120">
        <f t="shared" si="71"/>
        <v>0</v>
      </c>
      <c r="V488" s="120">
        <f t="shared" si="72"/>
        <v>0</v>
      </c>
      <c r="W488" s="120">
        <f t="shared" si="73"/>
        <v>0</v>
      </c>
      <c r="X488" s="120">
        <f t="shared" si="74"/>
        <v>0</v>
      </c>
      <c r="Y488" s="111">
        <f t="shared" si="75"/>
        <v>0</v>
      </c>
      <c r="Z488" s="111">
        <f t="shared" si="76"/>
        <v>0</v>
      </c>
      <c r="AA488" s="111">
        <f t="shared" si="77"/>
        <v>0</v>
      </c>
      <c r="AB488" s="111">
        <f t="shared" si="78"/>
        <v>0</v>
      </c>
      <c r="AC488" s="111">
        <f>IF(ISBLANK(B488),0,IF(ISNA(VLOOKUP(B488,'Form LTAHO General'!$B:$B,1,FALSE)),1,0))</f>
        <v>0</v>
      </c>
      <c r="AD488" s="111">
        <f>IF(ISBLANK(F488),0,IF(ISNA(VLOOKUP(F488,'Form LTAHO Dropdowns (Hidden)'!$E$1:$E$13,1,FALSE)),1,0))</f>
        <v>0</v>
      </c>
      <c r="AE488" s="111">
        <f>IF(ISBLANK(I488),0,IF(ISNA(VLOOKUP(I488,'Form LTAHO Dropdowns (Hidden)'!$F$1:$F$11,1,FALSE)),1,0))</f>
        <v>0</v>
      </c>
      <c r="AF488" s="111">
        <f>IF(ISBLANK(L488),0,IF(ISNA(VLOOKUP(L488,'Form LTAHO Dropdowns (Hidden)'!$G$1:$G$23,1,FALSE)),1,0))</f>
        <v>0</v>
      </c>
      <c r="AG488" s="111">
        <f>IF(ISBLANK(P488),0,IF(ISNA(VLOOKUP(P488,'Form LTAHO Dropdowns (Hidden)'!$L$1:$L$5,1,FALSE)),1,0))</f>
        <v>0</v>
      </c>
      <c r="AH488" s="111" t="str">
        <f t="shared" si="79"/>
        <v/>
      </c>
      <c r="AI488" s="111">
        <f>IF(ISBLANK(AH488),0,IF(ISNA(VLOOKUP(AH488,'Form LTAHO Investigation'!$R:$R,1,FALSE)),1,0))</f>
        <v>0</v>
      </c>
    </row>
    <row r="489" spans="2:35" x14ac:dyDescent="0.25">
      <c r="B489" s="12"/>
      <c r="C489" s="12"/>
      <c r="D489" s="32"/>
      <c r="E489" s="35"/>
      <c r="F489" s="12"/>
      <c r="G489" s="12"/>
      <c r="H489" s="12"/>
      <c r="I489" s="12"/>
      <c r="J489" s="12"/>
      <c r="K489" s="12"/>
      <c r="L489" s="12"/>
      <c r="M489" s="12"/>
      <c r="N489" s="12"/>
      <c r="O489" s="36"/>
      <c r="P489" s="12"/>
      <c r="T489" s="120">
        <f t="shared" si="70"/>
        <v>0</v>
      </c>
      <c r="U489" s="120">
        <f t="shared" si="71"/>
        <v>0</v>
      </c>
      <c r="V489" s="120">
        <f t="shared" si="72"/>
        <v>0</v>
      </c>
      <c r="W489" s="120">
        <f t="shared" si="73"/>
        <v>0</v>
      </c>
      <c r="X489" s="120">
        <f t="shared" si="74"/>
        <v>0</v>
      </c>
      <c r="Y489" s="111">
        <f t="shared" si="75"/>
        <v>0</v>
      </c>
      <c r="Z489" s="111">
        <f t="shared" si="76"/>
        <v>0</v>
      </c>
      <c r="AA489" s="111">
        <f t="shared" si="77"/>
        <v>0</v>
      </c>
      <c r="AB489" s="111">
        <f t="shared" si="78"/>
        <v>0</v>
      </c>
      <c r="AC489" s="111">
        <f>IF(ISBLANK(B489),0,IF(ISNA(VLOOKUP(B489,'Form LTAHO General'!$B:$B,1,FALSE)),1,0))</f>
        <v>0</v>
      </c>
      <c r="AD489" s="111">
        <f>IF(ISBLANK(F489),0,IF(ISNA(VLOOKUP(F489,'Form LTAHO Dropdowns (Hidden)'!$E$1:$E$13,1,FALSE)),1,0))</f>
        <v>0</v>
      </c>
      <c r="AE489" s="111">
        <f>IF(ISBLANK(I489),0,IF(ISNA(VLOOKUP(I489,'Form LTAHO Dropdowns (Hidden)'!$F$1:$F$11,1,FALSE)),1,0))</f>
        <v>0</v>
      </c>
      <c r="AF489" s="111">
        <f>IF(ISBLANK(L489),0,IF(ISNA(VLOOKUP(L489,'Form LTAHO Dropdowns (Hidden)'!$G$1:$G$23,1,FALSE)),1,0))</f>
        <v>0</v>
      </c>
      <c r="AG489" s="111">
        <f>IF(ISBLANK(P489),0,IF(ISNA(VLOOKUP(P489,'Form LTAHO Dropdowns (Hidden)'!$L$1:$L$5,1,FALSE)),1,0))</f>
        <v>0</v>
      </c>
      <c r="AH489" s="111" t="str">
        <f t="shared" si="79"/>
        <v/>
      </c>
      <c r="AI489" s="111">
        <f>IF(ISBLANK(AH489),0,IF(ISNA(VLOOKUP(AH489,'Form LTAHO Investigation'!$R:$R,1,FALSE)),1,0))</f>
        <v>0</v>
      </c>
    </row>
    <row r="490" spans="2:35" x14ac:dyDescent="0.25">
      <c r="B490" s="12"/>
      <c r="C490" s="12"/>
      <c r="D490" s="32"/>
      <c r="E490" s="35"/>
      <c r="F490" s="12"/>
      <c r="G490" s="12"/>
      <c r="H490" s="12"/>
      <c r="I490" s="12"/>
      <c r="J490" s="12"/>
      <c r="K490" s="12"/>
      <c r="L490" s="12"/>
      <c r="M490" s="12"/>
      <c r="N490" s="12"/>
      <c r="O490" s="36"/>
      <c r="P490" s="12"/>
      <c r="T490" s="120">
        <f t="shared" si="70"/>
        <v>0</v>
      </c>
      <c r="U490" s="120">
        <f t="shared" si="71"/>
        <v>0</v>
      </c>
      <c r="V490" s="120">
        <f t="shared" si="72"/>
        <v>0</v>
      </c>
      <c r="W490" s="120">
        <f t="shared" si="73"/>
        <v>0</v>
      </c>
      <c r="X490" s="120">
        <f t="shared" si="74"/>
        <v>0</v>
      </c>
      <c r="Y490" s="111">
        <f t="shared" si="75"/>
        <v>0</v>
      </c>
      <c r="Z490" s="111">
        <f t="shared" si="76"/>
        <v>0</v>
      </c>
      <c r="AA490" s="111">
        <f t="shared" si="77"/>
        <v>0</v>
      </c>
      <c r="AB490" s="111">
        <f t="shared" si="78"/>
        <v>0</v>
      </c>
      <c r="AC490" s="111">
        <f>IF(ISBLANK(B490),0,IF(ISNA(VLOOKUP(B490,'Form LTAHO General'!$B:$B,1,FALSE)),1,0))</f>
        <v>0</v>
      </c>
      <c r="AD490" s="111">
        <f>IF(ISBLANK(F490),0,IF(ISNA(VLOOKUP(F490,'Form LTAHO Dropdowns (Hidden)'!$E$1:$E$13,1,FALSE)),1,0))</f>
        <v>0</v>
      </c>
      <c r="AE490" s="111">
        <f>IF(ISBLANK(I490),0,IF(ISNA(VLOOKUP(I490,'Form LTAHO Dropdowns (Hidden)'!$F$1:$F$11,1,FALSE)),1,0))</f>
        <v>0</v>
      </c>
      <c r="AF490" s="111">
        <f>IF(ISBLANK(L490),0,IF(ISNA(VLOOKUP(L490,'Form LTAHO Dropdowns (Hidden)'!$G$1:$G$23,1,FALSE)),1,0))</f>
        <v>0</v>
      </c>
      <c r="AG490" s="111">
        <f>IF(ISBLANK(P490),0,IF(ISNA(VLOOKUP(P490,'Form LTAHO Dropdowns (Hidden)'!$L$1:$L$5,1,FALSE)),1,0))</f>
        <v>0</v>
      </c>
      <c r="AH490" s="111" t="str">
        <f t="shared" si="79"/>
        <v/>
      </c>
      <c r="AI490" s="111">
        <f>IF(ISBLANK(AH490),0,IF(ISNA(VLOOKUP(AH490,'Form LTAHO Investigation'!$R:$R,1,FALSE)),1,0))</f>
        <v>0</v>
      </c>
    </row>
    <row r="491" spans="2:35" x14ac:dyDescent="0.25">
      <c r="B491" s="12"/>
      <c r="C491" s="12"/>
      <c r="D491" s="32"/>
      <c r="E491" s="35"/>
      <c r="F491" s="12"/>
      <c r="G491" s="12"/>
      <c r="H491" s="12"/>
      <c r="I491" s="12"/>
      <c r="J491" s="12"/>
      <c r="K491" s="12"/>
      <c r="L491" s="12"/>
      <c r="M491" s="12"/>
      <c r="N491" s="12"/>
      <c r="O491" s="36"/>
      <c r="P491" s="12"/>
      <c r="T491" s="120">
        <f t="shared" si="70"/>
        <v>0</v>
      </c>
      <c r="U491" s="120">
        <f t="shared" si="71"/>
        <v>0</v>
      </c>
      <c r="V491" s="120">
        <f t="shared" si="72"/>
        <v>0</v>
      </c>
      <c r="W491" s="120">
        <f t="shared" si="73"/>
        <v>0</v>
      </c>
      <c r="X491" s="120">
        <f t="shared" si="74"/>
        <v>0</v>
      </c>
      <c r="Y491" s="111">
        <f t="shared" si="75"/>
        <v>0</v>
      </c>
      <c r="Z491" s="111">
        <f t="shared" si="76"/>
        <v>0</v>
      </c>
      <c r="AA491" s="111">
        <f t="shared" si="77"/>
        <v>0</v>
      </c>
      <c r="AB491" s="111">
        <f t="shared" si="78"/>
        <v>0</v>
      </c>
      <c r="AC491" s="111">
        <f>IF(ISBLANK(B491),0,IF(ISNA(VLOOKUP(B491,'Form LTAHO General'!$B:$B,1,FALSE)),1,0))</f>
        <v>0</v>
      </c>
      <c r="AD491" s="111">
        <f>IF(ISBLANK(F491),0,IF(ISNA(VLOOKUP(F491,'Form LTAHO Dropdowns (Hidden)'!$E$1:$E$13,1,FALSE)),1,0))</f>
        <v>0</v>
      </c>
      <c r="AE491" s="111">
        <f>IF(ISBLANK(I491),0,IF(ISNA(VLOOKUP(I491,'Form LTAHO Dropdowns (Hidden)'!$F$1:$F$11,1,FALSE)),1,0))</f>
        <v>0</v>
      </c>
      <c r="AF491" s="111">
        <f>IF(ISBLANK(L491),0,IF(ISNA(VLOOKUP(L491,'Form LTAHO Dropdowns (Hidden)'!$G$1:$G$23,1,FALSE)),1,0))</f>
        <v>0</v>
      </c>
      <c r="AG491" s="111">
        <f>IF(ISBLANK(P491),0,IF(ISNA(VLOOKUP(P491,'Form LTAHO Dropdowns (Hidden)'!$L$1:$L$5,1,FALSE)),1,0))</f>
        <v>0</v>
      </c>
      <c r="AH491" s="111" t="str">
        <f t="shared" si="79"/>
        <v/>
      </c>
      <c r="AI491" s="111">
        <f>IF(ISBLANK(AH491),0,IF(ISNA(VLOOKUP(AH491,'Form LTAHO Investigation'!$R:$R,1,FALSE)),1,0))</f>
        <v>0</v>
      </c>
    </row>
    <row r="492" spans="2:35" x14ac:dyDescent="0.25">
      <c r="B492" s="12"/>
      <c r="C492" s="12"/>
      <c r="D492" s="32"/>
      <c r="E492" s="35"/>
      <c r="F492" s="12"/>
      <c r="G492" s="12"/>
      <c r="H492" s="12"/>
      <c r="I492" s="12"/>
      <c r="J492" s="12"/>
      <c r="K492" s="12"/>
      <c r="L492" s="12"/>
      <c r="M492" s="12"/>
      <c r="N492" s="12"/>
      <c r="O492" s="36"/>
      <c r="P492" s="12"/>
      <c r="T492" s="120">
        <f t="shared" si="70"/>
        <v>0</v>
      </c>
      <c r="U492" s="120">
        <f t="shared" si="71"/>
        <v>0</v>
      </c>
      <c r="V492" s="120">
        <f t="shared" si="72"/>
        <v>0</v>
      </c>
      <c r="W492" s="120">
        <f t="shared" si="73"/>
        <v>0</v>
      </c>
      <c r="X492" s="120">
        <f t="shared" si="74"/>
        <v>0</v>
      </c>
      <c r="Y492" s="111">
        <f t="shared" si="75"/>
        <v>0</v>
      </c>
      <c r="Z492" s="111">
        <f t="shared" si="76"/>
        <v>0</v>
      </c>
      <c r="AA492" s="111">
        <f t="shared" si="77"/>
        <v>0</v>
      </c>
      <c r="AB492" s="111">
        <f t="shared" si="78"/>
        <v>0</v>
      </c>
      <c r="AC492" s="111">
        <f>IF(ISBLANK(B492),0,IF(ISNA(VLOOKUP(B492,'Form LTAHO General'!$B:$B,1,FALSE)),1,0))</f>
        <v>0</v>
      </c>
      <c r="AD492" s="111">
        <f>IF(ISBLANK(F492),0,IF(ISNA(VLOOKUP(F492,'Form LTAHO Dropdowns (Hidden)'!$E$1:$E$13,1,FALSE)),1,0))</f>
        <v>0</v>
      </c>
      <c r="AE492" s="111">
        <f>IF(ISBLANK(I492),0,IF(ISNA(VLOOKUP(I492,'Form LTAHO Dropdowns (Hidden)'!$F$1:$F$11,1,FALSE)),1,0))</f>
        <v>0</v>
      </c>
      <c r="AF492" s="111">
        <f>IF(ISBLANK(L492),0,IF(ISNA(VLOOKUP(L492,'Form LTAHO Dropdowns (Hidden)'!$G$1:$G$23,1,FALSE)),1,0))</f>
        <v>0</v>
      </c>
      <c r="AG492" s="111">
        <f>IF(ISBLANK(P492),0,IF(ISNA(VLOOKUP(P492,'Form LTAHO Dropdowns (Hidden)'!$L$1:$L$5,1,FALSE)),1,0))</f>
        <v>0</v>
      </c>
      <c r="AH492" s="111" t="str">
        <f t="shared" si="79"/>
        <v/>
      </c>
      <c r="AI492" s="111">
        <f>IF(ISBLANK(AH492),0,IF(ISNA(VLOOKUP(AH492,'Form LTAHO Investigation'!$R:$R,1,FALSE)),1,0))</f>
        <v>0</v>
      </c>
    </row>
    <row r="493" spans="2:35" x14ac:dyDescent="0.25">
      <c r="B493" s="12"/>
      <c r="C493" s="12"/>
      <c r="D493" s="32"/>
      <c r="E493" s="35"/>
      <c r="F493" s="12"/>
      <c r="G493" s="12"/>
      <c r="H493" s="12"/>
      <c r="I493" s="12"/>
      <c r="J493" s="12"/>
      <c r="K493" s="12"/>
      <c r="L493" s="12"/>
      <c r="M493" s="12"/>
      <c r="N493" s="12"/>
      <c r="O493" s="36"/>
      <c r="P493" s="12"/>
      <c r="T493" s="120">
        <f t="shared" ref="T493:T504" si="80">IF(COUNTA(B493:P493)&gt;0,2-COUNTA(B493,C493),0)</f>
        <v>0</v>
      </c>
      <c r="U493" s="120">
        <f t="shared" ref="U493:U504" si="81">IF(F493="Others",COUNTBLANK(G493),0)</f>
        <v>0</v>
      </c>
      <c r="V493" s="120">
        <f t="shared" ref="V493:V504" si="82">IF(OR(F493="Retailer (tie-up with FI) (e.g. long term arrangements)",F493="Roadshow (e.g. temporary / short-term arrangements)"),COUNTBLANK(H493),0)</f>
        <v>0</v>
      </c>
      <c r="W493" s="120">
        <f t="shared" ref="W493:W504" si="83">IF(AND(NOT(ISBLANK(C493)),C493&lt;&gt;"-"),COUNTBLANK(I493),0)</f>
        <v>0</v>
      </c>
      <c r="X493" s="120">
        <f t="shared" ref="X493:X504" si="84">IF(I493="Others",COUNTBLANK(J493),0)</f>
        <v>0</v>
      </c>
      <c r="Y493" s="111">
        <f t="shared" ref="Y493:Y504" si="85">IF(OR(I493="Roadshow (e.g. temporary / short-term arrangements)",I493="Retailer (tie-up with FI) (e.g. long term arrangements)"),COUNTBLANK(K493),0)</f>
        <v>0</v>
      </c>
      <c r="Z493" s="111">
        <f t="shared" ref="Z493:Z504" si="86">IF(L493="Others (to specify)",COUNTBLANK(M493),0)</f>
        <v>0</v>
      </c>
      <c r="AA493" s="111">
        <f t="shared" ref="AA493:AA504" si="87">IF(ISBLANK(L493),0,COUNTBLANK(N493))</f>
        <v>0</v>
      </c>
      <c r="AB493" s="111">
        <f t="shared" ref="AB493:AB504" si="88">IF(ISBLANK(D493),0,IF(AND(LEN(D493)=8, VALUE(MID(D493,5,2))&lt;13,VALUE(RIGHT(D493,2))&lt;32),0,1))</f>
        <v>0</v>
      </c>
      <c r="AC493" s="111">
        <f>IF(ISBLANK(B493),0,IF(ISNA(VLOOKUP(B493,'Form LTAHO General'!$B:$B,1,FALSE)),1,0))</f>
        <v>0</v>
      </c>
      <c r="AD493" s="111">
        <f>IF(ISBLANK(F493),0,IF(ISNA(VLOOKUP(F493,'Form LTAHO Dropdowns (Hidden)'!$E$1:$E$13,1,FALSE)),1,0))</f>
        <v>0</v>
      </c>
      <c r="AE493" s="111">
        <f>IF(ISBLANK(I493),0,IF(ISNA(VLOOKUP(I493,'Form LTAHO Dropdowns (Hidden)'!$F$1:$F$11,1,FALSE)),1,0))</f>
        <v>0</v>
      </c>
      <c r="AF493" s="111">
        <f>IF(ISBLANK(L493),0,IF(ISNA(VLOOKUP(L493,'Form LTAHO Dropdowns (Hidden)'!$G$1:$G$23,1,FALSE)),1,0))</f>
        <v>0</v>
      </c>
      <c r="AG493" s="111">
        <f>IF(ISBLANK(P493),0,IF(ISNA(VLOOKUP(P493,'Form LTAHO Dropdowns (Hidden)'!$L$1:$L$5,1,FALSE)),1,0))</f>
        <v>0</v>
      </c>
      <c r="AH493" s="111" t="str">
        <f t="shared" ref="AH493:AH504" si="89">_xlfn.CONCAT(B493:C493)</f>
        <v/>
      </c>
      <c r="AI493" s="111">
        <f>IF(ISBLANK(AH493),0,IF(ISNA(VLOOKUP(AH493,'Form LTAHO Investigation'!$R:$R,1,FALSE)),1,0))</f>
        <v>0</v>
      </c>
    </row>
    <row r="494" spans="2:35" x14ac:dyDescent="0.25">
      <c r="B494" s="12"/>
      <c r="C494" s="12"/>
      <c r="D494" s="32"/>
      <c r="E494" s="35"/>
      <c r="F494" s="12"/>
      <c r="G494" s="12"/>
      <c r="H494" s="12"/>
      <c r="I494" s="12"/>
      <c r="J494" s="12"/>
      <c r="K494" s="12"/>
      <c r="L494" s="12"/>
      <c r="M494" s="12"/>
      <c r="N494" s="12"/>
      <c r="O494" s="36"/>
      <c r="P494" s="12"/>
      <c r="T494" s="120">
        <f t="shared" si="80"/>
        <v>0</v>
      </c>
      <c r="U494" s="120">
        <f t="shared" si="81"/>
        <v>0</v>
      </c>
      <c r="V494" s="120">
        <f t="shared" si="82"/>
        <v>0</v>
      </c>
      <c r="W494" s="120">
        <f t="shared" si="83"/>
        <v>0</v>
      </c>
      <c r="X494" s="120">
        <f t="shared" si="84"/>
        <v>0</v>
      </c>
      <c r="Y494" s="111">
        <f t="shared" si="85"/>
        <v>0</v>
      </c>
      <c r="Z494" s="111">
        <f t="shared" si="86"/>
        <v>0</v>
      </c>
      <c r="AA494" s="111">
        <f t="shared" si="87"/>
        <v>0</v>
      </c>
      <c r="AB494" s="111">
        <f t="shared" si="88"/>
        <v>0</v>
      </c>
      <c r="AC494" s="111">
        <f>IF(ISBLANK(B494),0,IF(ISNA(VLOOKUP(B494,'Form LTAHO General'!$B:$B,1,FALSE)),1,0))</f>
        <v>0</v>
      </c>
      <c r="AD494" s="111">
        <f>IF(ISBLANK(F494),0,IF(ISNA(VLOOKUP(F494,'Form LTAHO Dropdowns (Hidden)'!$E$1:$E$13,1,FALSE)),1,0))</f>
        <v>0</v>
      </c>
      <c r="AE494" s="111">
        <f>IF(ISBLANK(I494),0,IF(ISNA(VLOOKUP(I494,'Form LTAHO Dropdowns (Hidden)'!$F$1:$F$11,1,FALSE)),1,0))</f>
        <v>0</v>
      </c>
      <c r="AF494" s="111">
        <f>IF(ISBLANK(L494),0,IF(ISNA(VLOOKUP(L494,'Form LTAHO Dropdowns (Hidden)'!$G$1:$G$23,1,FALSE)),1,0))</f>
        <v>0</v>
      </c>
      <c r="AG494" s="111">
        <f>IF(ISBLANK(P494),0,IF(ISNA(VLOOKUP(P494,'Form LTAHO Dropdowns (Hidden)'!$L$1:$L$5,1,FALSE)),1,0))</f>
        <v>0</v>
      </c>
      <c r="AH494" s="111" t="str">
        <f t="shared" si="89"/>
        <v/>
      </c>
      <c r="AI494" s="111">
        <f>IF(ISBLANK(AH494),0,IF(ISNA(VLOOKUP(AH494,'Form LTAHO Investigation'!$R:$R,1,FALSE)),1,0))</f>
        <v>0</v>
      </c>
    </row>
    <row r="495" spans="2:35" x14ac:dyDescent="0.25">
      <c r="B495" s="12"/>
      <c r="C495" s="12"/>
      <c r="D495" s="32"/>
      <c r="E495" s="35"/>
      <c r="F495" s="12"/>
      <c r="G495" s="12"/>
      <c r="H495" s="12"/>
      <c r="I495" s="12"/>
      <c r="J495" s="12"/>
      <c r="K495" s="12"/>
      <c r="L495" s="12"/>
      <c r="M495" s="12"/>
      <c r="N495" s="12"/>
      <c r="O495" s="36"/>
      <c r="P495" s="12"/>
      <c r="T495" s="120">
        <f t="shared" si="80"/>
        <v>0</v>
      </c>
      <c r="U495" s="120">
        <f t="shared" si="81"/>
        <v>0</v>
      </c>
      <c r="V495" s="120">
        <f t="shared" si="82"/>
        <v>0</v>
      </c>
      <c r="W495" s="120">
        <f t="shared" si="83"/>
        <v>0</v>
      </c>
      <c r="X495" s="120">
        <f t="shared" si="84"/>
        <v>0</v>
      </c>
      <c r="Y495" s="111">
        <f t="shared" si="85"/>
        <v>0</v>
      </c>
      <c r="Z495" s="111">
        <f t="shared" si="86"/>
        <v>0</v>
      </c>
      <c r="AA495" s="111">
        <f t="shared" si="87"/>
        <v>0</v>
      </c>
      <c r="AB495" s="111">
        <f t="shared" si="88"/>
        <v>0</v>
      </c>
      <c r="AC495" s="111">
        <f>IF(ISBLANK(B495),0,IF(ISNA(VLOOKUP(B495,'Form LTAHO General'!$B:$B,1,FALSE)),1,0))</f>
        <v>0</v>
      </c>
      <c r="AD495" s="111">
        <f>IF(ISBLANK(F495),0,IF(ISNA(VLOOKUP(F495,'Form LTAHO Dropdowns (Hidden)'!$E$1:$E$13,1,FALSE)),1,0))</f>
        <v>0</v>
      </c>
      <c r="AE495" s="111">
        <f>IF(ISBLANK(I495),0,IF(ISNA(VLOOKUP(I495,'Form LTAHO Dropdowns (Hidden)'!$F$1:$F$11,1,FALSE)),1,0))</f>
        <v>0</v>
      </c>
      <c r="AF495" s="111">
        <f>IF(ISBLANK(L495),0,IF(ISNA(VLOOKUP(L495,'Form LTAHO Dropdowns (Hidden)'!$G$1:$G$23,1,FALSE)),1,0))</f>
        <v>0</v>
      </c>
      <c r="AG495" s="111">
        <f>IF(ISBLANK(P495),0,IF(ISNA(VLOOKUP(P495,'Form LTAHO Dropdowns (Hidden)'!$L$1:$L$5,1,FALSE)),1,0))</f>
        <v>0</v>
      </c>
      <c r="AH495" s="111" t="str">
        <f t="shared" si="89"/>
        <v/>
      </c>
      <c r="AI495" s="111">
        <f>IF(ISBLANK(AH495),0,IF(ISNA(VLOOKUP(AH495,'Form LTAHO Investigation'!$R:$R,1,FALSE)),1,0))</f>
        <v>0</v>
      </c>
    </row>
    <row r="496" spans="2:35" x14ac:dyDescent="0.25">
      <c r="B496" s="12"/>
      <c r="C496" s="12"/>
      <c r="D496" s="32"/>
      <c r="E496" s="35"/>
      <c r="F496" s="12"/>
      <c r="G496" s="12"/>
      <c r="H496" s="12"/>
      <c r="I496" s="12"/>
      <c r="J496" s="12"/>
      <c r="K496" s="12"/>
      <c r="L496" s="12"/>
      <c r="M496" s="12"/>
      <c r="N496" s="12"/>
      <c r="O496" s="36"/>
      <c r="P496" s="12"/>
      <c r="T496" s="120">
        <f t="shared" si="80"/>
        <v>0</v>
      </c>
      <c r="U496" s="120">
        <f t="shared" si="81"/>
        <v>0</v>
      </c>
      <c r="V496" s="120">
        <f t="shared" si="82"/>
        <v>0</v>
      </c>
      <c r="W496" s="120">
        <f t="shared" si="83"/>
        <v>0</v>
      </c>
      <c r="X496" s="120">
        <f t="shared" si="84"/>
        <v>0</v>
      </c>
      <c r="Y496" s="111">
        <f t="shared" si="85"/>
        <v>0</v>
      </c>
      <c r="Z496" s="111">
        <f t="shared" si="86"/>
        <v>0</v>
      </c>
      <c r="AA496" s="111">
        <f t="shared" si="87"/>
        <v>0</v>
      </c>
      <c r="AB496" s="111">
        <f t="shared" si="88"/>
        <v>0</v>
      </c>
      <c r="AC496" s="111">
        <f>IF(ISBLANK(B496),0,IF(ISNA(VLOOKUP(B496,'Form LTAHO General'!$B:$B,1,FALSE)),1,0))</f>
        <v>0</v>
      </c>
      <c r="AD496" s="111">
        <f>IF(ISBLANK(F496),0,IF(ISNA(VLOOKUP(F496,'Form LTAHO Dropdowns (Hidden)'!$E$1:$E$13,1,FALSE)),1,0))</f>
        <v>0</v>
      </c>
      <c r="AE496" s="111">
        <f>IF(ISBLANK(I496),0,IF(ISNA(VLOOKUP(I496,'Form LTAHO Dropdowns (Hidden)'!$F$1:$F$11,1,FALSE)),1,0))</f>
        <v>0</v>
      </c>
      <c r="AF496" s="111">
        <f>IF(ISBLANK(L496),0,IF(ISNA(VLOOKUP(L496,'Form LTAHO Dropdowns (Hidden)'!$G$1:$G$23,1,FALSE)),1,0))</f>
        <v>0</v>
      </c>
      <c r="AG496" s="111">
        <f>IF(ISBLANK(P496),0,IF(ISNA(VLOOKUP(P496,'Form LTAHO Dropdowns (Hidden)'!$L$1:$L$5,1,FALSE)),1,0))</f>
        <v>0</v>
      </c>
      <c r="AH496" s="111" t="str">
        <f t="shared" si="89"/>
        <v/>
      </c>
      <c r="AI496" s="111">
        <f>IF(ISBLANK(AH496),0,IF(ISNA(VLOOKUP(AH496,'Form LTAHO Investigation'!$R:$R,1,FALSE)),1,0))</f>
        <v>0</v>
      </c>
    </row>
    <row r="497" spans="2:35" x14ac:dyDescent="0.25">
      <c r="B497" s="12"/>
      <c r="C497" s="12"/>
      <c r="D497" s="32"/>
      <c r="E497" s="35"/>
      <c r="F497" s="12"/>
      <c r="G497" s="12"/>
      <c r="H497" s="12"/>
      <c r="I497" s="12"/>
      <c r="J497" s="12"/>
      <c r="K497" s="12"/>
      <c r="L497" s="12"/>
      <c r="M497" s="12"/>
      <c r="N497" s="12"/>
      <c r="O497" s="36"/>
      <c r="P497" s="12"/>
      <c r="T497" s="120">
        <f t="shared" si="80"/>
        <v>0</v>
      </c>
      <c r="U497" s="120">
        <f t="shared" si="81"/>
        <v>0</v>
      </c>
      <c r="V497" s="120">
        <f t="shared" si="82"/>
        <v>0</v>
      </c>
      <c r="W497" s="120">
        <f t="shared" si="83"/>
        <v>0</v>
      </c>
      <c r="X497" s="120">
        <f t="shared" si="84"/>
        <v>0</v>
      </c>
      <c r="Y497" s="111">
        <f t="shared" si="85"/>
        <v>0</v>
      </c>
      <c r="Z497" s="111">
        <f t="shared" si="86"/>
        <v>0</v>
      </c>
      <c r="AA497" s="111">
        <f t="shared" si="87"/>
        <v>0</v>
      </c>
      <c r="AB497" s="111">
        <f t="shared" si="88"/>
        <v>0</v>
      </c>
      <c r="AC497" s="111">
        <f>IF(ISBLANK(B497),0,IF(ISNA(VLOOKUP(B497,'Form LTAHO General'!$B:$B,1,FALSE)),1,0))</f>
        <v>0</v>
      </c>
      <c r="AD497" s="111">
        <f>IF(ISBLANK(F497),0,IF(ISNA(VLOOKUP(F497,'Form LTAHO Dropdowns (Hidden)'!$E$1:$E$13,1,FALSE)),1,0))</f>
        <v>0</v>
      </c>
      <c r="AE497" s="111">
        <f>IF(ISBLANK(I497),0,IF(ISNA(VLOOKUP(I497,'Form LTAHO Dropdowns (Hidden)'!$F$1:$F$11,1,FALSE)),1,0))</f>
        <v>0</v>
      </c>
      <c r="AF497" s="111">
        <f>IF(ISBLANK(L497),0,IF(ISNA(VLOOKUP(L497,'Form LTAHO Dropdowns (Hidden)'!$G$1:$G$23,1,FALSE)),1,0))</f>
        <v>0</v>
      </c>
      <c r="AG497" s="111">
        <f>IF(ISBLANK(P497),0,IF(ISNA(VLOOKUP(P497,'Form LTAHO Dropdowns (Hidden)'!$L$1:$L$5,1,FALSE)),1,0))</f>
        <v>0</v>
      </c>
      <c r="AH497" s="111" t="str">
        <f t="shared" si="89"/>
        <v/>
      </c>
      <c r="AI497" s="111">
        <f>IF(ISBLANK(AH497),0,IF(ISNA(VLOOKUP(AH497,'Form LTAHO Investigation'!$R:$R,1,FALSE)),1,0))</f>
        <v>0</v>
      </c>
    </row>
    <row r="498" spans="2:35" x14ac:dyDescent="0.25">
      <c r="B498" s="12"/>
      <c r="C498" s="12"/>
      <c r="D498" s="32"/>
      <c r="E498" s="35"/>
      <c r="F498" s="12"/>
      <c r="G498" s="12"/>
      <c r="H498" s="12"/>
      <c r="I498" s="12"/>
      <c r="J498" s="12"/>
      <c r="K498" s="12"/>
      <c r="L498" s="12"/>
      <c r="M498" s="12"/>
      <c r="N498" s="12"/>
      <c r="O498" s="36"/>
      <c r="P498" s="12"/>
      <c r="T498" s="120">
        <f t="shared" si="80"/>
        <v>0</v>
      </c>
      <c r="U498" s="120">
        <f t="shared" si="81"/>
        <v>0</v>
      </c>
      <c r="V498" s="120">
        <f t="shared" si="82"/>
        <v>0</v>
      </c>
      <c r="W498" s="120">
        <f t="shared" si="83"/>
        <v>0</v>
      </c>
      <c r="X498" s="120">
        <f t="shared" si="84"/>
        <v>0</v>
      </c>
      <c r="Y498" s="111">
        <f t="shared" si="85"/>
        <v>0</v>
      </c>
      <c r="Z498" s="111">
        <f t="shared" si="86"/>
        <v>0</v>
      </c>
      <c r="AA498" s="111">
        <f t="shared" si="87"/>
        <v>0</v>
      </c>
      <c r="AB498" s="111">
        <f t="shared" si="88"/>
        <v>0</v>
      </c>
      <c r="AC498" s="111">
        <f>IF(ISBLANK(B498),0,IF(ISNA(VLOOKUP(B498,'Form LTAHO General'!$B:$B,1,FALSE)),1,0))</f>
        <v>0</v>
      </c>
      <c r="AD498" s="111">
        <f>IF(ISBLANK(F498),0,IF(ISNA(VLOOKUP(F498,'Form LTAHO Dropdowns (Hidden)'!$E$1:$E$13,1,FALSE)),1,0))</f>
        <v>0</v>
      </c>
      <c r="AE498" s="111">
        <f>IF(ISBLANK(I498),0,IF(ISNA(VLOOKUP(I498,'Form LTAHO Dropdowns (Hidden)'!$F$1:$F$11,1,FALSE)),1,0))</f>
        <v>0</v>
      </c>
      <c r="AF498" s="111">
        <f>IF(ISBLANK(L498),0,IF(ISNA(VLOOKUP(L498,'Form LTAHO Dropdowns (Hidden)'!$G$1:$G$23,1,FALSE)),1,0))</f>
        <v>0</v>
      </c>
      <c r="AG498" s="111">
        <f>IF(ISBLANK(P498),0,IF(ISNA(VLOOKUP(P498,'Form LTAHO Dropdowns (Hidden)'!$L$1:$L$5,1,FALSE)),1,0))</f>
        <v>0</v>
      </c>
      <c r="AH498" s="111" t="str">
        <f t="shared" si="89"/>
        <v/>
      </c>
      <c r="AI498" s="111">
        <f>IF(ISBLANK(AH498),0,IF(ISNA(VLOOKUP(AH498,'Form LTAHO Investigation'!$R:$R,1,FALSE)),1,0))</f>
        <v>0</v>
      </c>
    </row>
    <row r="499" spans="2:35" x14ac:dyDescent="0.25">
      <c r="B499" s="12"/>
      <c r="C499" s="12"/>
      <c r="D499" s="32"/>
      <c r="E499" s="35"/>
      <c r="F499" s="12"/>
      <c r="G499" s="12"/>
      <c r="H499" s="12"/>
      <c r="I499" s="12"/>
      <c r="J499" s="12"/>
      <c r="K499" s="12"/>
      <c r="L499" s="12"/>
      <c r="M499" s="12"/>
      <c r="N499" s="12"/>
      <c r="O499" s="36"/>
      <c r="P499" s="12"/>
      <c r="T499" s="120">
        <f t="shared" si="80"/>
        <v>0</v>
      </c>
      <c r="U499" s="120">
        <f t="shared" si="81"/>
        <v>0</v>
      </c>
      <c r="V499" s="120">
        <f t="shared" si="82"/>
        <v>0</v>
      </c>
      <c r="W499" s="120">
        <f t="shared" si="83"/>
        <v>0</v>
      </c>
      <c r="X499" s="120">
        <f t="shared" si="84"/>
        <v>0</v>
      </c>
      <c r="Y499" s="111">
        <f t="shared" si="85"/>
        <v>0</v>
      </c>
      <c r="Z499" s="111">
        <f t="shared" si="86"/>
        <v>0</v>
      </c>
      <c r="AA499" s="111">
        <f t="shared" si="87"/>
        <v>0</v>
      </c>
      <c r="AB499" s="111">
        <f t="shared" si="88"/>
        <v>0</v>
      </c>
      <c r="AC499" s="111">
        <f>IF(ISBLANK(B499),0,IF(ISNA(VLOOKUP(B499,'Form LTAHO General'!$B:$B,1,FALSE)),1,0))</f>
        <v>0</v>
      </c>
      <c r="AD499" s="111">
        <f>IF(ISBLANK(F499),0,IF(ISNA(VLOOKUP(F499,'Form LTAHO Dropdowns (Hidden)'!$E$1:$E$13,1,FALSE)),1,0))</f>
        <v>0</v>
      </c>
      <c r="AE499" s="111">
        <f>IF(ISBLANK(I499),0,IF(ISNA(VLOOKUP(I499,'Form LTAHO Dropdowns (Hidden)'!$F$1:$F$11,1,FALSE)),1,0))</f>
        <v>0</v>
      </c>
      <c r="AF499" s="111">
        <f>IF(ISBLANK(L499),0,IF(ISNA(VLOOKUP(L499,'Form LTAHO Dropdowns (Hidden)'!$G$1:$G$23,1,FALSE)),1,0))</f>
        <v>0</v>
      </c>
      <c r="AG499" s="111">
        <f>IF(ISBLANK(P499),0,IF(ISNA(VLOOKUP(P499,'Form LTAHO Dropdowns (Hidden)'!$L$1:$L$5,1,FALSE)),1,0))</f>
        <v>0</v>
      </c>
      <c r="AH499" s="111" t="str">
        <f t="shared" si="89"/>
        <v/>
      </c>
      <c r="AI499" s="111">
        <f>IF(ISBLANK(AH499),0,IF(ISNA(VLOOKUP(AH499,'Form LTAHO Investigation'!$R:$R,1,FALSE)),1,0))</f>
        <v>0</v>
      </c>
    </row>
    <row r="500" spans="2:35" x14ac:dyDescent="0.25">
      <c r="B500" s="12"/>
      <c r="C500" s="12"/>
      <c r="D500" s="32"/>
      <c r="E500" s="35"/>
      <c r="F500" s="12"/>
      <c r="G500" s="12"/>
      <c r="H500" s="12"/>
      <c r="I500" s="12"/>
      <c r="J500" s="12"/>
      <c r="K500" s="12"/>
      <c r="L500" s="12"/>
      <c r="M500" s="12"/>
      <c r="N500" s="12"/>
      <c r="O500" s="36"/>
      <c r="P500" s="12"/>
      <c r="T500" s="120">
        <f t="shared" si="80"/>
        <v>0</v>
      </c>
      <c r="U500" s="120">
        <f t="shared" si="81"/>
        <v>0</v>
      </c>
      <c r="V500" s="120">
        <f t="shared" si="82"/>
        <v>0</v>
      </c>
      <c r="W500" s="120">
        <f t="shared" si="83"/>
        <v>0</v>
      </c>
      <c r="X500" s="120">
        <f t="shared" si="84"/>
        <v>0</v>
      </c>
      <c r="Y500" s="111">
        <f t="shared" si="85"/>
        <v>0</v>
      </c>
      <c r="Z500" s="111">
        <f t="shared" si="86"/>
        <v>0</v>
      </c>
      <c r="AA500" s="111">
        <f t="shared" si="87"/>
        <v>0</v>
      </c>
      <c r="AB500" s="111">
        <f t="shared" si="88"/>
        <v>0</v>
      </c>
      <c r="AC500" s="111">
        <f>IF(ISBLANK(B500),0,IF(ISNA(VLOOKUP(B500,'Form LTAHO General'!$B:$B,1,FALSE)),1,0))</f>
        <v>0</v>
      </c>
      <c r="AD500" s="111">
        <f>IF(ISBLANK(F500),0,IF(ISNA(VLOOKUP(F500,'Form LTAHO Dropdowns (Hidden)'!$E$1:$E$13,1,FALSE)),1,0))</f>
        <v>0</v>
      </c>
      <c r="AE500" s="111">
        <f>IF(ISBLANK(I500),0,IF(ISNA(VLOOKUP(I500,'Form LTAHO Dropdowns (Hidden)'!$F$1:$F$11,1,FALSE)),1,0))</f>
        <v>0</v>
      </c>
      <c r="AF500" s="111">
        <f>IF(ISBLANK(L500),0,IF(ISNA(VLOOKUP(L500,'Form LTAHO Dropdowns (Hidden)'!$G$1:$G$23,1,FALSE)),1,0))</f>
        <v>0</v>
      </c>
      <c r="AG500" s="111">
        <f>IF(ISBLANK(P500),0,IF(ISNA(VLOOKUP(P500,'Form LTAHO Dropdowns (Hidden)'!$L$1:$L$5,1,FALSE)),1,0))</f>
        <v>0</v>
      </c>
      <c r="AH500" s="111" t="str">
        <f t="shared" si="89"/>
        <v/>
      </c>
      <c r="AI500" s="111">
        <f>IF(ISBLANK(AH500),0,IF(ISNA(VLOOKUP(AH500,'Form LTAHO Investigation'!$R:$R,1,FALSE)),1,0))</f>
        <v>0</v>
      </c>
    </row>
    <row r="501" spans="2:35" x14ac:dyDescent="0.25">
      <c r="B501" s="12"/>
      <c r="C501" s="12"/>
      <c r="D501" s="32"/>
      <c r="E501" s="35"/>
      <c r="F501" s="12"/>
      <c r="G501" s="12"/>
      <c r="H501" s="12"/>
      <c r="I501" s="12"/>
      <c r="J501" s="12"/>
      <c r="K501" s="12"/>
      <c r="L501" s="12"/>
      <c r="M501" s="12"/>
      <c r="N501" s="12"/>
      <c r="O501" s="36"/>
      <c r="P501" s="12"/>
      <c r="T501" s="120">
        <f t="shared" si="80"/>
        <v>0</v>
      </c>
      <c r="U501" s="120">
        <f t="shared" si="81"/>
        <v>0</v>
      </c>
      <c r="V501" s="120">
        <f t="shared" si="82"/>
        <v>0</v>
      </c>
      <c r="W501" s="120">
        <f t="shared" si="83"/>
        <v>0</v>
      </c>
      <c r="X501" s="120">
        <f t="shared" si="84"/>
        <v>0</v>
      </c>
      <c r="Y501" s="111">
        <f t="shared" si="85"/>
        <v>0</v>
      </c>
      <c r="Z501" s="111">
        <f t="shared" si="86"/>
        <v>0</v>
      </c>
      <c r="AA501" s="111">
        <f t="shared" si="87"/>
        <v>0</v>
      </c>
      <c r="AB501" s="111">
        <f t="shared" si="88"/>
        <v>0</v>
      </c>
      <c r="AC501" s="111">
        <f>IF(ISBLANK(B501),0,IF(ISNA(VLOOKUP(B501,'Form LTAHO General'!$B:$B,1,FALSE)),1,0))</f>
        <v>0</v>
      </c>
      <c r="AD501" s="111">
        <f>IF(ISBLANK(F501),0,IF(ISNA(VLOOKUP(F501,'Form LTAHO Dropdowns (Hidden)'!$E$1:$E$13,1,FALSE)),1,0))</f>
        <v>0</v>
      </c>
      <c r="AE501" s="111">
        <f>IF(ISBLANK(I501),0,IF(ISNA(VLOOKUP(I501,'Form LTAHO Dropdowns (Hidden)'!$F$1:$F$11,1,FALSE)),1,0))</f>
        <v>0</v>
      </c>
      <c r="AF501" s="111">
        <f>IF(ISBLANK(L501),0,IF(ISNA(VLOOKUP(L501,'Form LTAHO Dropdowns (Hidden)'!$G$1:$G$23,1,FALSE)),1,0))</f>
        <v>0</v>
      </c>
      <c r="AG501" s="111">
        <f>IF(ISBLANK(P501),0,IF(ISNA(VLOOKUP(P501,'Form LTAHO Dropdowns (Hidden)'!$L$1:$L$5,1,FALSE)),1,0))</f>
        <v>0</v>
      </c>
      <c r="AH501" s="111" t="str">
        <f t="shared" si="89"/>
        <v/>
      </c>
      <c r="AI501" s="111">
        <f>IF(ISBLANK(AH501),0,IF(ISNA(VLOOKUP(AH501,'Form LTAHO Investigation'!$R:$R,1,FALSE)),1,0))</f>
        <v>0</v>
      </c>
    </row>
    <row r="502" spans="2:35" x14ac:dyDescent="0.25">
      <c r="B502" s="12"/>
      <c r="C502" s="12"/>
      <c r="D502" s="32"/>
      <c r="E502" s="35"/>
      <c r="F502" s="12"/>
      <c r="G502" s="12"/>
      <c r="H502" s="12"/>
      <c r="I502" s="12"/>
      <c r="J502" s="12"/>
      <c r="K502" s="12"/>
      <c r="L502" s="12"/>
      <c r="M502" s="12"/>
      <c r="N502" s="12"/>
      <c r="O502" s="36"/>
      <c r="P502" s="12"/>
      <c r="T502" s="120">
        <f t="shared" si="80"/>
        <v>0</v>
      </c>
      <c r="U502" s="120">
        <f t="shared" si="81"/>
        <v>0</v>
      </c>
      <c r="V502" s="120">
        <f t="shared" si="82"/>
        <v>0</v>
      </c>
      <c r="W502" s="120">
        <f t="shared" si="83"/>
        <v>0</v>
      </c>
      <c r="X502" s="120">
        <f t="shared" si="84"/>
        <v>0</v>
      </c>
      <c r="Y502" s="111">
        <f t="shared" si="85"/>
        <v>0</v>
      </c>
      <c r="Z502" s="111">
        <f t="shared" si="86"/>
        <v>0</v>
      </c>
      <c r="AA502" s="111">
        <f t="shared" si="87"/>
        <v>0</v>
      </c>
      <c r="AB502" s="111">
        <f t="shared" si="88"/>
        <v>0</v>
      </c>
      <c r="AC502" s="111">
        <f>IF(ISBLANK(B502),0,IF(ISNA(VLOOKUP(B502,'Form LTAHO General'!$B:$B,1,FALSE)),1,0))</f>
        <v>0</v>
      </c>
      <c r="AD502" s="111">
        <f>IF(ISBLANK(F502),0,IF(ISNA(VLOOKUP(F502,'Form LTAHO Dropdowns (Hidden)'!$E$1:$E$13,1,FALSE)),1,0))</f>
        <v>0</v>
      </c>
      <c r="AE502" s="111">
        <f>IF(ISBLANK(I502),0,IF(ISNA(VLOOKUP(I502,'Form LTAHO Dropdowns (Hidden)'!$F$1:$F$11,1,FALSE)),1,0))</f>
        <v>0</v>
      </c>
      <c r="AF502" s="111">
        <f>IF(ISBLANK(L502),0,IF(ISNA(VLOOKUP(L502,'Form LTAHO Dropdowns (Hidden)'!$G$1:$G$23,1,FALSE)),1,0))</f>
        <v>0</v>
      </c>
      <c r="AG502" s="111">
        <f>IF(ISBLANK(P502),0,IF(ISNA(VLOOKUP(P502,'Form LTAHO Dropdowns (Hidden)'!$L$1:$L$5,1,FALSE)),1,0))</f>
        <v>0</v>
      </c>
      <c r="AH502" s="111" t="str">
        <f t="shared" si="89"/>
        <v/>
      </c>
      <c r="AI502" s="111">
        <f>IF(ISBLANK(AH502),0,IF(ISNA(VLOOKUP(AH502,'Form LTAHO Investigation'!$R:$R,1,FALSE)),1,0))</f>
        <v>0</v>
      </c>
    </row>
    <row r="503" spans="2:35" x14ac:dyDescent="0.25">
      <c r="B503" s="12"/>
      <c r="C503" s="12"/>
      <c r="D503" s="32"/>
      <c r="E503" s="35"/>
      <c r="F503" s="12"/>
      <c r="G503" s="12"/>
      <c r="H503" s="12"/>
      <c r="I503" s="12"/>
      <c r="J503" s="12"/>
      <c r="K503" s="12"/>
      <c r="L503" s="12"/>
      <c r="M503" s="12"/>
      <c r="N503" s="12"/>
      <c r="O503" s="36"/>
      <c r="P503" s="12"/>
      <c r="T503" s="120">
        <f t="shared" si="80"/>
        <v>0</v>
      </c>
      <c r="U503" s="120">
        <f t="shared" si="81"/>
        <v>0</v>
      </c>
      <c r="V503" s="120">
        <f t="shared" si="82"/>
        <v>0</v>
      </c>
      <c r="W503" s="120">
        <f t="shared" si="83"/>
        <v>0</v>
      </c>
      <c r="X503" s="120">
        <f t="shared" si="84"/>
        <v>0</v>
      </c>
      <c r="Y503" s="111">
        <f t="shared" si="85"/>
        <v>0</v>
      </c>
      <c r="Z503" s="111">
        <f t="shared" si="86"/>
        <v>0</v>
      </c>
      <c r="AA503" s="111">
        <f t="shared" si="87"/>
        <v>0</v>
      </c>
      <c r="AB503" s="111">
        <f t="shared" si="88"/>
        <v>0</v>
      </c>
      <c r="AC503" s="111">
        <f>IF(ISBLANK(B503),0,IF(ISNA(VLOOKUP(B503,'Form LTAHO General'!$B:$B,1,FALSE)),1,0))</f>
        <v>0</v>
      </c>
      <c r="AD503" s="111">
        <f>IF(ISBLANK(F503),0,IF(ISNA(VLOOKUP(F503,'Form LTAHO Dropdowns (Hidden)'!$E$1:$E$13,1,FALSE)),1,0))</f>
        <v>0</v>
      </c>
      <c r="AE503" s="111">
        <f>IF(ISBLANK(I503),0,IF(ISNA(VLOOKUP(I503,'Form LTAHO Dropdowns (Hidden)'!$F$1:$F$11,1,FALSE)),1,0))</f>
        <v>0</v>
      </c>
      <c r="AF503" s="111">
        <f>IF(ISBLANK(L503),0,IF(ISNA(VLOOKUP(L503,'Form LTAHO Dropdowns (Hidden)'!$G$1:$G$23,1,FALSE)),1,0))</f>
        <v>0</v>
      </c>
      <c r="AG503" s="111">
        <f>IF(ISBLANK(P503),0,IF(ISNA(VLOOKUP(P503,'Form LTAHO Dropdowns (Hidden)'!$L$1:$L$5,1,FALSE)),1,0))</f>
        <v>0</v>
      </c>
      <c r="AH503" s="111" t="str">
        <f t="shared" si="89"/>
        <v/>
      </c>
      <c r="AI503" s="111">
        <f>IF(ISBLANK(AH503),0,IF(ISNA(VLOOKUP(AH503,'Form LTAHO Investigation'!$R:$R,1,FALSE)),1,0))</f>
        <v>0</v>
      </c>
    </row>
    <row r="504" spans="2:35" x14ac:dyDescent="0.25">
      <c r="B504" s="12"/>
      <c r="C504" s="12"/>
      <c r="D504" s="32"/>
      <c r="E504" s="35"/>
      <c r="F504" s="12"/>
      <c r="G504" s="12"/>
      <c r="H504" s="12"/>
      <c r="I504" s="12"/>
      <c r="J504" s="12"/>
      <c r="K504" s="12"/>
      <c r="L504" s="12"/>
      <c r="M504" s="12"/>
      <c r="N504" s="12"/>
      <c r="O504" s="36"/>
      <c r="P504" s="12"/>
      <c r="T504" s="120">
        <f t="shared" si="80"/>
        <v>0</v>
      </c>
      <c r="U504" s="120">
        <f t="shared" si="81"/>
        <v>0</v>
      </c>
      <c r="V504" s="120">
        <f t="shared" si="82"/>
        <v>0</v>
      </c>
      <c r="W504" s="120">
        <f t="shared" si="83"/>
        <v>0</v>
      </c>
      <c r="X504" s="120">
        <f t="shared" si="84"/>
        <v>0</v>
      </c>
      <c r="Y504" s="111">
        <f t="shared" si="85"/>
        <v>0</v>
      </c>
      <c r="Z504" s="111">
        <f t="shared" si="86"/>
        <v>0</v>
      </c>
      <c r="AA504" s="111">
        <f t="shared" si="87"/>
        <v>0</v>
      </c>
      <c r="AB504" s="111">
        <f t="shared" si="88"/>
        <v>0</v>
      </c>
      <c r="AC504" s="111">
        <f>IF(ISBLANK(B504),0,IF(ISNA(VLOOKUP(B504,'Form LTAHO General'!$B:$B,1,FALSE)),1,0))</f>
        <v>0</v>
      </c>
      <c r="AD504" s="111">
        <f>IF(ISBLANK(F504),0,IF(ISNA(VLOOKUP(F504,'Form LTAHO Dropdowns (Hidden)'!$E$1:$E$13,1,FALSE)),1,0))</f>
        <v>0</v>
      </c>
      <c r="AE504" s="111">
        <f>IF(ISBLANK(I504),0,IF(ISNA(VLOOKUP(I504,'Form LTAHO Dropdowns (Hidden)'!$F$1:$F$11,1,FALSE)),1,0))</f>
        <v>0</v>
      </c>
      <c r="AF504" s="111">
        <f>IF(ISBLANK(L504),0,IF(ISNA(VLOOKUP(L504,'Form LTAHO Dropdowns (Hidden)'!$G$1:$G$23,1,FALSE)),1,0))</f>
        <v>0</v>
      </c>
      <c r="AG504" s="111">
        <f>IF(ISBLANK(P504),0,IF(ISNA(VLOOKUP(P504,'Form LTAHO Dropdowns (Hidden)'!$L$1:$L$5,1,FALSE)),1,0))</f>
        <v>0</v>
      </c>
      <c r="AH504" s="111" t="str">
        <f t="shared" si="89"/>
        <v/>
      </c>
      <c r="AI504" s="111">
        <f>IF(ISBLANK(AH504),0,IF(ISNA(VLOOKUP(AH504,'Form LTAHO Investigation'!$R:$R,1,FALSE)),1,0))</f>
        <v>0</v>
      </c>
    </row>
  </sheetData>
  <sheetProtection algorithmName="SHA-512" hashValue="tiIhHLpEbfAtqQ4TCMjCK7PJ14F5fMTcPwlVwtkI8zJpAqxru/U45MO1VfCau9HOZ/x82A22nNn07J5HYcp+QA==" saltValue="frSvv08sZjWUmHEutwEHMg==" spinCount="100000" sheet="1" objects="1" scenarios="1" insertRows="0" selectLockedCells="1"/>
  <mergeCells count="1">
    <mergeCell ref="B1:P1"/>
  </mergeCells>
  <dataValidations count="3">
    <dataValidation type="whole" allowBlank="1" showInputMessage="1" showErrorMessage="1" sqref="D4:D504" xr:uid="{00000000-0002-0000-0D00-000000000000}">
      <formula1>19750101</formula1>
      <formula2>20501231</formula2>
    </dataValidation>
    <dataValidation type="list" allowBlank="1" showInputMessage="1" showErrorMessage="1" sqref="E4:E504" xr:uid="{00000000-0002-0000-0D00-000001000000}">
      <formula1>"Yes,No"</formula1>
    </dataValidation>
    <dataValidation type="decimal" operator="greaterThanOrEqual" allowBlank="1" showInputMessage="1" showErrorMessage="1" sqref="O4:O504" xr:uid="{00000000-0002-0000-0D00-000002000000}">
      <formula1>0</formula1>
    </dataValidation>
  </dataValidations>
  <pageMargins left="0.25" right="0.25" top="0.75" bottom="0.75" header="0.3" footer="0.3"/>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D00-000003000000}">
          <x14:formula1>
            <xm:f>'Form LTAHO Dropdowns (Hidden)'!$G$1:$G$24</xm:f>
          </x14:formula1>
          <xm:sqref>L4:L504</xm:sqref>
        </x14:dataValidation>
        <x14:dataValidation type="list" allowBlank="1" showInputMessage="1" showErrorMessage="1" xr:uid="{00000000-0002-0000-0D00-000004000000}">
          <x14:formula1>
            <xm:f>'Form LTAHO Dropdowns (Hidden)'!$F$1:$F$11</xm:f>
          </x14:formula1>
          <xm:sqref>I4:I504</xm:sqref>
        </x14:dataValidation>
        <x14:dataValidation type="list" allowBlank="1" showInputMessage="1" showErrorMessage="1" xr:uid="{00000000-0002-0000-0D00-000005000000}">
          <x14:formula1>
            <xm:f>'Form LTAHO Dropdowns (Hidden)'!$E$1:$E$13</xm:f>
          </x14:formula1>
          <xm:sqref>F4:F504</xm:sqref>
        </x14:dataValidation>
        <x14:dataValidation type="list" allowBlank="1" showInputMessage="1" showErrorMessage="1" xr:uid="{00000000-0002-0000-0D00-000006000000}">
          <x14:formula1>
            <xm:f>'Form LTAHO Dropdowns (Hidden)'!$L$1:$L$5</xm:f>
          </x14:formula1>
          <xm:sqref>P4:P504</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P504"/>
  <sheetViews>
    <sheetView zoomScaleNormal="100" workbookViewId="0">
      <selection activeCell="B4" sqref="B4"/>
    </sheetView>
  </sheetViews>
  <sheetFormatPr defaultColWidth="9.140625" defaultRowHeight="15" x14ac:dyDescent="0.25"/>
  <cols>
    <col min="1" max="1" width="45.5703125" style="19" customWidth="1"/>
    <col min="2" max="2" width="17.7109375" style="19" customWidth="1"/>
    <col min="3" max="3" width="60.5703125" style="19" customWidth="1"/>
    <col min="4" max="5" width="19.7109375" style="101" customWidth="1"/>
    <col min="6" max="6" width="44.42578125" style="19" bestFit="1" customWidth="1"/>
    <col min="7" max="7" width="43.140625" style="19" bestFit="1" customWidth="1"/>
    <col min="8" max="8" width="9.140625" style="19"/>
    <col min="9" max="10" width="0" style="19" hidden="1" customWidth="1"/>
    <col min="11" max="12" width="16.28515625" style="19" hidden="1" customWidth="1"/>
    <col min="13" max="13" width="16.42578125" style="19" hidden="1" customWidth="1"/>
    <col min="14" max="18" width="0" style="19" hidden="1" customWidth="1"/>
    <col min="19" max="16384" width="9.140625" style="19"/>
  </cols>
  <sheetData>
    <row r="1" spans="1:16" ht="74.099999999999994" customHeight="1" x14ac:dyDescent="0.25">
      <c r="A1" s="100"/>
      <c r="B1" s="157" t="s">
        <v>199</v>
      </c>
      <c r="C1" s="157"/>
      <c r="D1" s="157"/>
      <c r="E1" s="157"/>
      <c r="F1" s="157"/>
      <c r="G1" s="157"/>
      <c r="I1" s="116" t="s">
        <v>117</v>
      </c>
      <c r="J1" s="116">
        <f>MAX(K:P)</f>
        <v>0</v>
      </c>
    </row>
    <row r="2" spans="1:16" ht="30" x14ac:dyDescent="0.25">
      <c r="B2" s="65" t="s">
        <v>4</v>
      </c>
      <c r="C2" s="65" t="s">
        <v>93</v>
      </c>
      <c r="D2" s="66" t="s">
        <v>94</v>
      </c>
      <c r="E2" s="66" t="s">
        <v>69</v>
      </c>
      <c r="F2" s="65" t="s">
        <v>95</v>
      </c>
      <c r="G2" s="65" t="s">
        <v>96</v>
      </c>
    </row>
    <row r="3" spans="1:16" ht="45" x14ac:dyDescent="0.25">
      <c r="A3" s="67" t="s">
        <v>179</v>
      </c>
      <c r="B3" s="117"/>
      <c r="C3" s="83" t="s">
        <v>18</v>
      </c>
      <c r="D3" s="83" t="s">
        <v>18</v>
      </c>
      <c r="E3" s="119"/>
      <c r="F3" s="83" t="s">
        <v>18</v>
      </c>
      <c r="G3" s="83" t="s">
        <v>18</v>
      </c>
    </row>
    <row r="4" spans="1:16" ht="15" customHeight="1" x14ac:dyDescent="0.25">
      <c r="B4" s="42"/>
      <c r="C4" s="12"/>
      <c r="D4" s="10"/>
      <c r="E4" s="12"/>
      <c r="F4" s="12"/>
      <c r="G4" s="12"/>
      <c r="K4" s="111"/>
      <c r="L4" s="111"/>
      <c r="M4" s="111"/>
      <c r="N4" s="111"/>
      <c r="O4" s="111"/>
      <c r="P4" s="111"/>
    </row>
    <row r="5" spans="1:16" ht="15" customHeight="1" x14ac:dyDescent="0.25">
      <c r="B5" s="42"/>
      <c r="C5" s="12"/>
      <c r="D5" s="10"/>
      <c r="E5" s="12"/>
      <c r="F5" s="12"/>
      <c r="G5" s="12"/>
      <c r="K5" s="111"/>
      <c r="L5" s="111"/>
      <c r="M5" s="111"/>
      <c r="N5" s="111"/>
      <c r="O5" s="111"/>
      <c r="P5" s="111"/>
    </row>
    <row r="6" spans="1:16" ht="15" customHeight="1" x14ac:dyDescent="0.25">
      <c r="B6" s="42"/>
      <c r="C6" s="12"/>
      <c r="D6" s="10"/>
      <c r="E6" s="12"/>
      <c r="F6" s="12"/>
      <c r="G6" s="12"/>
      <c r="K6" s="111"/>
      <c r="L6" s="111"/>
      <c r="M6" s="111"/>
      <c r="N6" s="111"/>
      <c r="O6" s="111"/>
      <c r="P6" s="111"/>
    </row>
    <row r="7" spans="1:16" ht="15" customHeight="1" x14ac:dyDescent="0.25">
      <c r="B7" s="12"/>
      <c r="C7" s="12"/>
      <c r="D7" s="32"/>
      <c r="E7" s="12"/>
      <c r="F7" s="12"/>
      <c r="G7" s="12"/>
      <c r="K7" s="111">
        <f t="shared" ref="K7:K67" si="0">IF(COUNTA(B7:G7)&gt;0,COUNTBLANK(B7),0)</f>
        <v>0</v>
      </c>
      <c r="L7" s="111">
        <f t="shared" ref="L7:L67" si="1">IF(ISBLANK(D7),0,IF(AND(LEN(D7)=8, VALUE(MID(D7,5,2))&lt;13,VALUE(RIGHT(D7,2))&lt;32),0,1))</f>
        <v>0</v>
      </c>
      <c r="M7" s="111">
        <f>IF(ISBLANK(B7),0,IF(ISNA(VLOOKUP(B7,'Form LTAHO General'!$B:$B,1,FALSE)),1,0))</f>
        <v>0</v>
      </c>
      <c r="N7" s="111">
        <f t="shared" ref="N7:N67" si="2">IF(ISBLANK(C7),0,IF(OR(C7="Yes",C7="No",C7="N/A"),0,1))</f>
        <v>0</v>
      </c>
      <c r="O7" s="111">
        <f>IF(ISBLANK(F7),0,IF(ISNA(VLOOKUP(F7,'Form LTAHO Dropdowns (Hidden)'!$C$1:$C$3,1,FALSE)),1,0))</f>
        <v>0</v>
      </c>
      <c r="P7" s="111">
        <f>IF(ISBLANK(G7),0,IF(ISNA(VLOOKUP(G7,'Form LTAHO Dropdowns (Hidden)'!$D$1:$D$3,1,FALSE)),1,0))</f>
        <v>0</v>
      </c>
    </row>
    <row r="8" spans="1:16" ht="15" customHeight="1" x14ac:dyDescent="0.25">
      <c r="B8" s="12"/>
      <c r="C8" s="12"/>
      <c r="D8" s="32"/>
      <c r="E8" s="12"/>
      <c r="F8" s="12"/>
      <c r="G8" s="12"/>
      <c r="K8" s="111">
        <f t="shared" si="0"/>
        <v>0</v>
      </c>
      <c r="L8" s="111">
        <f t="shared" si="1"/>
        <v>0</v>
      </c>
      <c r="M8" s="111">
        <f>IF(ISBLANK(B8),0,IF(ISNA(VLOOKUP(B8,'Form LTAHO General'!$B:$B,1,FALSE)),1,0))</f>
        <v>0</v>
      </c>
      <c r="N8" s="111">
        <f t="shared" si="2"/>
        <v>0</v>
      </c>
      <c r="O8" s="111">
        <f>IF(ISBLANK(F8),0,IF(ISNA(VLOOKUP(F8,'Form LTAHO Dropdowns (Hidden)'!$C$1:$C$3,1,FALSE)),1,0))</f>
        <v>0</v>
      </c>
      <c r="P8" s="111">
        <f>IF(ISBLANK(G8),0,IF(ISNA(VLOOKUP(G8,'Form LTAHO Dropdowns (Hidden)'!$D$1:$D$3,1,FALSE)),1,0))</f>
        <v>0</v>
      </c>
    </row>
    <row r="9" spans="1:16" ht="15" customHeight="1" x14ac:dyDescent="0.25">
      <c r="B9" s="12"/>
      <c r="C9" s="12"/>
      <c r="D9" s="32"/>
      <c r="E9" s="12"/>
      <c r="F9" s="12"/>
      <c r="G9" s="12"/>
      <c r="K9" s="111">
        <f t="shared" si="0"/>
        <v>0</v>
      </c>
      <c r="L9" s="111">
        <f t="shared" si="1"/>
        <v>0</v>
      </c>
      <c r="M9" s="111">
        <f>IF(ISBLANK(B9),0,IF(ISNA(VLOOKUP(B9,'Form LTAHO General'!$B:$B,1,FALSE)),1,0))</f>
        <v>0</v>
      </c>
      <c r="N9" s="111">
        <f t="shared" si="2"/>
        <v>0</v>
      </c>
      <c r="O9" s="111">
        <f>IF(ISBLANK(F9),0,IF(ISNA(VLOOKUP(F9,'Form LTAHO Dropdowns (Hidden)'!$C$1:$C$3,1,FALSE)),1,0))</f>
        <v>0</v>
      </c>
      <c r="P9" s="111">
        <f>IF(ISBLANK(G9),0,IF(ISNA(VLOOKUP(G9,'Form LTAHO Dropdowns (Hidden)'!$D$1:$D$3,1,FALSE)),1,0))</f>
        <v>0</v>
      </c>
    </row>
    <row r="10" spans="1:16" x14ac:dyDescent="0.25">
      <c r="B10" s="12"/>
      <c r="C10" s="12"/>
      <c r="D10" s="32"/>
      <c r="E10" s="12"/>
      <c r="F10" s="12"/>
      <c r="G10" s="12"/>
      <c r="K10" s="111">
        <f t="shared" si="0"/>
        <v>0</v>
      </c>
      <c r="L10" s="111">
        <f t="shared" si="1"/>
        <v>0</v>
      </c>
      <c r="M10" s="111">
        <f>IF(ISBLANK(B10),0,IF(ISNA(VLOOKUP(B10,'Form LTAHO General'!$B:$B,1,FALSE)),1,0))</f>
        <v>0</v>
      </c>
      <c r="N10" s="111">
        <f t="shared" si="2"/>
        <v>0</v>
      </c>
      <c r="O10" s="111">
        <f>IF(ISBLANK(F10),0,IF(ISNA(VLOOKUP(F10,'Form LTAHO Dropdowns (Hidden)'!$C$1:$C$3,1,FALSE)),1,0))</f>
        <v>0</v>
      </c>
      <c r="P10" s="111">
        <f>IF(ISBLANK(G10),0,IF(ISNA(VLOOKUP(G10,'Form LTAHO Dropdowns (Hidden)'!$D$1:$D$3,1,FALSE)),1,0))</f>
        <v>0</v>
      </c>
    </row>
    <row r="11" spans="1:16" x14ac:dyDescent="0.25">
      <c r="B11" s="12"/>
      <c r="C11" s="12"/>
      <c r="D11" s="32"/>
      <c r="E11" s="12"/>
      <c r="F11" s="12"/>
      <c r="G11" s="12"/>
      <c r="K11" s="111">
        <f t="shared" si="0"/>
        <v>0</v>
      </c>
      <c r="L11" s="111">
        <f t="shared" si="1"/>
        <v>0</v>
      </c>
      <c r="M11" s="111">
        <f>IF(ISBLANK(B11),0,IF(ISNA(VLOOKUP(B11,'Form LTAHO General'!$B:$B,1,FALSE)),1,0))</f>
        <v>0</v>
      </c>
      <c r="N11" s="111">
        <f t="shared" si="2"/>
        <v>0</v>
      </c>
      <c r="O11" s="111">
        <f>IF(ISBLANK(F11),0,IF(ISNA(VLOOKUP(F11,'Form LTAHO Dropdowns (Hidden)'!$C$1:$C$3,1,FALSE)),1,0))</f>
        <v>0</v>
      </c>
      <c r="P11" s="111">
        <f>IF(ISBLANK(G11),0,IF(ISNA(VLOOKUP(G11,'Form LTAHO Dropdowns (Hidden)'!$D$1:$D$3,1,FALSE)),1,0))</f>
        <v>0</v>
      </c>
    </row>
    <row r="12" spans="1:16" x14ac:dyDescent="0.25">
      <c r="B12" s="12"/>
      <c r="C12" s="12"/>
      <c r="D12" s="32"/>
      <c r="E12" s="12"/>
      <c r="F12" s="12"/>
      <c r="G12" s="12"/>
      <c r="K12" s="111">
        <f t="shared" si="0"/>
        <v>0</v>
      </c>
      <c r="L12" s="111">
        <f t="shared" si="1"/>
        <v>0</v>
      </c>
      <c r="M12" s="111">
        <f>IF(ISBLANK(B12),0,IF(ISNA(VLOOKUP(B12,'Form LTAHO General'!$B:$B,1,FALSE)),1,0))</f>
        <v>0</v>
      </c>
      <c r="N12" s="111">
        <f t="shared" si="2"/>
        <v>0</v>
      </c>
      <c r="O12" s="111">
        <f>IF(ISBLANK(F12),0,IF(ISNA(VLOOKUP(F12,'Form LTAHO Dropdowns (Hidden)'!$C$1:$C$3,1,FALSE)),1,0))</f>
        <v>0</v>
      </c>
      <c r="P12" s="111">
        <f>IF(ISBLANK(G12),0,IF(ISNA(VLOOKUP(G12,'Form LTAHO Dropdowns (Hidden)'!$D$1:$D$3,1,FALSE)),1,0))</f>
        <v>0</v>
      </c>
    </row>
    <row r="13" spans="1:16" x14ac:dyDescent="0.25">
      <c r="B13" s="12"/>
      <c r="C13" s="12"/>
      <c r="D13" s="32"/>
      <c r="E13" s="12"/>
      <c r="F13" s="12"/>
      <c r="G13" s="12"/>
      <c r="K13" s="111">
        <f t="shared" si="0"/>
        <v>0</v>
      </c>
      <c r="L13" s="111">
        <f t="shared" si="1"/>
        <v>0</v>
      </c>
      <c r="M13" s="111">
        <f>IF(ISBLANK(B13),0,IF(ISNA(VLOOKUP(B13,'Form LTAHO General'!$B:$B,1,FALSE)),1,0))</f>
        <v>0</v>
      </c>
      <c r="N13" s="111">
        <f t="shared" si="2"/>
        <v>0</v>
      </c>
      <c r="O13" s="111">
        <f>IF(ISBLANK(F13),0,IF(ISNA(VLOOKUP(F13,'Form LTAHO Dropdowns (Hidden)'!$C$1:$C$3,1,FALSE)),1,0))</f>
        <v>0</v>
      </c>
      <c r="P13" s="111">
        <f>IF(ISBLANK(G13),0,IF(ISNA(VLOOKUP(G13,'Form LTAHO Dropdowns (Hidden)'!$D$1:$D$3,1,FALSE)),1,0))</f>
        <v>0</v>
      </c>
    </row>
    <row r="14" spans="1:16" x14ac:dyDescent="0.25">
      <c r="B14" s="12"/>
      <c r="C14" s="12"/>
      <c r="D14" s="32"/>
      <c r="E14" s="12"/>
      <c r="F14" s="12"/>
      <c r="G14" s="12"/>
      <c r="K14" s="111">
        <f t="shared" si="0"/>
        <v>0</v>
      </c>
      <c r="L14" s="111">
        <f t="shared" si="1"/>
        <v>0</v>
      </c>
      <c r="M14" s="111">
        <f>IF(ISBLANK(B14),0,IF(ISNA(VLOOKUP(B14,'Form LTAHO General'!$B:$B,1,FALSE)),1,0))</f>
        <v>0</v>
      </c>
      <c r="N14" s="111">
        <f t="shared" si="2"/>
        <v>0</v>
      </c>
      <c r="O14" s="111">
        <f>IF(ISBLANK(F14),0,IF(ISNA(VLOOKUP(F14,'Form LTAHO Dropdowns (Hidden)'!$C$1:$C$3,1,FALSE)),1,0))</f>
        <v>0</v>
      </c>
      <c r="P14" s="111">
        <f>IF(ISBLANK(G14),0,IF(ISNA(VLOOKUP(G14,'Form LTAHO Dropdowns (Hidden)'!$D$1:$D$3,1,FALSE)),1,0))</f>
        <v>0</v>
      </c>
    </row>
    <row r="15" spans="1:16" x14ac:dyDescent="0.25">
      <c r="B15" s="12"/>
      <c r="C15" s="12"/>
      <c r="D15" s="32"/>
      <c r="E15" s="12"/>
      <c r="F15" s="12"/>
      <c r="G15" s="12"/>
      <c r="K15" s="111">
        <f t="shared" si="0"/>
        <v>0</v>
      </c>
      <c r="L15" s="111">
        <f t="shared" si="1"/>
        <v>0</v>
      </c>
      <c r="M15" s="111">
        <f>IF(ISBLANK(B15),0,IF(ISNA(VLOOKUP(B15,'Form LTAHO General'!$B:$B,1,FALSE)),1,0))</f>
        <v>0</v>
      </c>
      <c r="N15" s="111">
        <f t="shared" si="2"/>
        <v>0</v>
      </c>
      <c r="O15" s="111">
        <f>IF(ISBLANK(F15),0,IF(ISNA(VLOOKUP(F15,'Form LTAHO Dropdowns (Hidden)'!$C$1:$C$3,1,FALSE)),1,0))</f>
        <v>0</v>
      </c>
      <c r="P15" s="111">
        <f>IF(ISBLANK(G15),0,IF(ISNA(VLOOKUP(G15,'Form LTAHO Dropdowns (Hidden)'!$D$1:$D$3,1,FALSE)),1,0))</f>
        <v>0</v>
      </c>
    </row>
    <row r="16" spans="1:16" x14ac:dyDescent="0.25">
      <c r="B16" s="12"/>
      <c r="C16" s="12"/>
      <c r="D16" s="32"/>
      <c r="E16" s="12"/>
      <c r="F16" s="12"/>
      <c r="G16" s="12"/>
      <c r="K16" s="111">
        <f t="shared" si="0"/>
        <v>0</v>
      </c>
      <c r="L16" s="111">
        <f t="shared" si="1"/>
        <v>0</v>
      </c>
      <c r="M16" s="111">
        <f>IF(ISBLANK(B16),0,IF(ISNA(VLOOKUP(B16,'Form LTAHO General'!$B:$B,1,FALSE)),1,0))</f>
        <v>0</v>
      </c>
      <c r="N16" s="111">
        <f t="shared" si="2"/>
        <v>0</v>
      </c>
      <c r="O16" s="111">
        <f>IF(ISBLANK(F16),0,IF(ISNA(VLOOKUP(F16,'Form LTAHO Dropdowns (Hidden)'!$C$1:$C$3,1,FALSE)),1,0))</f>
        <v>0</v>
      </c>
      <c r="P16" s="111">
        <f>IF(ISBLANK(G16),0,IF(ISNA(VLOOKUP(G16,'Form LTAHO Dropdowns (Hidden)'!$D$1:$D$3,1,FALSE)),1,0))</f>
        <v>0</v>
      </c>
    </row>
    <row r="17" spans="2:16" x14ac:dyDescent="0.25">
      <c r="B17" s="12"/>
      <c r="C17" s="12"/>
      <c r="D17" s="32"/>
      <c r="E17" s="12"/>
      <c r="F17" s="12"/>
      <c r="G17" s="12"/>
      <c r="K17" s="111">
        <f t="shared" si="0"/>
        <v>0</v>
      </c>
      <c r="L17" s="111">
        <f t="shared" si="1"/>
        <v>0</v>
      </c>
      <c r="M17" s="111">
        <f>IF(ISBLANK(B17),0,IF(ISNA(VLOOKUP(B17,'Form LTAHO General'!$B:$B,1,FALSE)),1,0))</f>
        <v>0</v>
      </c>
      <c r="N17" s="111">
        <f t="shared" si="2"/>
        <v>0</v>
      </c>
      <c r="O17" s="111">
        <f>IF(ISBLANK(F17),0,IF(ISNA(VLOOKUP(F17,'Form LTAHO Dropdowns (Hidden)'!$C$1:$C$3,1,FALSE)),1,0))</f>
        <v>0</v>
      </c>
      <c r="P17" s="111">
        <f>IF(ISBLANK(G17),0,IF(ISNA(VLOOKUP(G17,'Form LTAHO Dropdowns (Hidden)'!$D$1:$D$3,1,FALSE)),1,0))</f>
        <v>0</v>
      </c>
    </row>
    <row r="18" spans="2:16" x14ac:dyDescent="0.25">
      <c r="B18" s="12"/>
      <c r="C18" s="12"/>
      <c r="D18" s="32"/>
      <c r="E18" s="12"/>
      <c r="F18" s="12"/>
      <c r="G18" s="12"/>
      <c r="K18" s="111">
        <f t="shared" si="0"/>
        <v>0</v>
      </c>
      <c r="L18" s="111">
        <f t="shared" si="1"/>
        <v>0</v>
      </c>
      <c r="M18" s="111">
        <f>IF(ISBLANK(B18),0,IF(ISNA(VLOOKUP(B18,'Form LTAHO General'!$B:$B,1,FALSE)),1,0))</f>
        <v>0</v>
      </c>
      <c r="N18" s="111">
        <f t="shared" si="2"/>
        <v>0</v>
      </c>
      <c r="O18" s="111">
        <f>IF(ISBLANK(F18),0,IF(ISNA(VLOOKUP(F18,'Form LTAHO Dropdowns (Hidden)'!$C$1:$C$3,1,FALSE)),1,0))</f>
        <v>0</v>
      </c>
      <c r="P18" s="111">
        <f>IF(ISBLANK(G18),0,IF(ISNA(VLOOKUP(G18,'Form LTAHO Dropdowns (Hidden)'!$D$1:$D$3,1,FALSE)),1,0))</f>
        <v>0</v>
      </c>
    </row>
    <row r="19" spans="2:16" x14ac:dyDescent="0.25">
      <c r="B19" s="12"/>
      <c r="C19" s="12"/>
      <c r="D19" s="32"/>
      <c r="E19" s="12"/>
      <c r="F19" s="12"/>
      <c r="G19" s="12"/>
      <c r="K19" s="111">
        <f t="shared" si="0"/>
        <v>0</v>
      </c>
      <c r="L19" s="111">
        <f t="shared" si="1"/>
        <v>0</v>
      </c>
      <c r="M19" s="111">
        <f>IF(ISBLANK(B19),0,IF(ISNA(VLOOKUP(B19,'Form LTAHO General'!$B:$B,1,FALSE)),1,0))</f>
        <v>0</v>
      </c>
      <c r="N19" s="111">
        <f t="shared" si="2"/>
        <v>0</v>
      </c>
      <c r="O19" s="111">
        <f>IF(ISBLANK(F19),0,IF(ISNA(VLOOKUP(F19,'Form LTAHO Dropdowns (Hidden)'!$C$1:$C$3,1,FALSE)),1,0))</f>
        <v>0</v>
      </c>
      <c r="P19" s="111">
        <f>IF(ISBLANK(G19),0,IF(ISNA(VLOOKUP(G19,'Form LTAHO Dropdowns (Hidden)'!$D$1:$D$3,1,FALSE)),1,0))</f>
        <v>0</v>
      </c>
    </row>
    <row r="20" spans="2:16" x14ac:dyDescent="0.25">
      <c r="B20" s="12"/>
      <c r="C20" s="12"/>
      <c r="D20" s="32"/>
      <c r="E20" s="12"/>
      <c r="F20" s="12"/>
      <c r="G20" s="12"/>
      <c r="K20" s="111">
        <f t="shared" si="0"/>
        <v>0</v>
      </c>
      <c r="L20" s="111">
        <f t="shared" si="1"/>
        <v>0</v>
      </c>
      <c r="M20" s="111">
        <f>IF(ISBLANK(B20),0,IF(ISNA(VLOOKUP(B20,'Form LTAHO General'!$B:$B,1,FALSE)),1,0))</f>
        <v>0</v>
      </c>
      <c r="N20" s="111">
        <f t="shared" si="2"/>
        <v>0</v>
      </c>
      <c r="O20" s="111">
        <f>IF(ISBLANK(F20),0,IF(ISNA(VLOOKUP(F20,'Form LTAHO Dropdowns (Hidden)'!$C$1:$C$3,1,FALSE)),1,0))</f>
        <v>0</v>
      </c>
      <c r="P20" s="111">
        <f>IF(ISBLANK(G20),0,IF(ISNA(VLOOKUP(G20,'Form LTAHO Dropdowns (Hidden)'!$D$1:$D$3,1,FALSE)),1,0))</f>
        <v>0</v>
      </c>
    </row>
    <row r="21" spans="2:16" x14ac:dyDescent="0.25">
      <c r="B21" s="12"/>
      <c r="C21" s="12"/>
      <c r="D21" s="32"/>
      <c r="E21" s="12"/>
      <c r="F21" s="12"/>
      <c r="G21" s="12"/>
      <c r="K21" s="111">
        <f t="shared" si="0"/>
        <v>0</v>
      </c>
      <c r="L21" s="111">
        <f t="shared" si="1"/>
        <v>0</v>
      </c>
      <c r="M21" s="111">
        <f>IF(ISBLANK(B21),0,IF(ISNA(VLOOKUP(B21,'Form LTAHO General'!$B:$B,1,FALSE)),1,0))</f>
        <v>0</v>
      </c>
      <c r="N21" s="111">
        <f t="shared" si="2"/>
        <v>0</v>
      </c>
      <c r="O21" s="111">
        <f>IF(ISBLANK(F21),0,IF(ISNA(VLOOKUP(F21,'Form LTAHO Dropdowns (Hidden)'!$C$1:$C$3,1,FALSE)),1,0))</f>
        <v>0</v>
      </c>
      <c r="P21" s="111">
        <f>IF(ISBLANK(G21),0,IF(ISNA(VLOOKUP(G21,'Form LTAHO Dropdowns (Hidden)'!$D$1:$D$3,1,FALSE)),1,0))</f>
        <v>0</v>
      </c>
    </row>
    <row r="22" spans="2:16" x14ac:dyDescent="0.25">
      <c r="B22" s="12"/>
      <c r="C22" s="12"/>
      <c r="D22" s="32"/>
      <c r="E22" s="12"/>
      <c r="F22" s="12"/>
      <c r="G22" s="12"/>
      <c r="K22" s="111">
        <f t="shared" si="0"/>
        <v>0</v>
      </c>
      <c r="L22" s="111">
        <f t="shared" si="1"/>
        <v>0</v>
      </c>
      <c r="M22" s="111">
        <f>IF(ISBLANK(B22),0,IF(ISNA(VLOOKUP(B22,'Form LTAHO General'!$B:$B,1,FALSE)),1,0))</f>
        <v>0</v>
      </c>
      <c r="N22" s="111">
        <f t="shared" si="2"/>
        <v>0</v>
      </c>
      <c r="O22" s="111">
        <f>IF(ISBLANK(F22),0,IF(ISNA(VLOOKUP(F22,'Form LTAHO Dropdowns (Hidden)'!$C$1:$C$3,1,FALSE)),1,0))</f>
        <v>0</v>
      </c>
      <c r="P22" s="111">
        <f>IF(ISBLANK(G22),0,IF(ISNA(VLOOKUP(G22,'Form LTAHO Dropdowns (Hidden)'!$D$1:$D$3,1,FALSE)),1,0))</f>
        <v>0</v>
      </c>
    </row>
    <row r="23" spans="2:16" x14ac:dyDescent="0.25">
      <c r="B23" s="12"/>
      <c r="C23" s="12"/>
      <c r="D23" s="32"/>
      <c r="E23" s="12"/>
      <c r="F23" s="12"/>
      <c r="G23" s="12"/>
      <c r="K23" s="111">
        <f t="shared" si="0"/>
        <v>0</v>
      </c>
      <c r="L23" s="111">
        <f t="shared" si="1"/>
        <v>0</v>
      </c>
      <c r="M23" s="111">
        <f>IF(ISBLANK(B23),0,IF(ISNA(VLOOKUP(B23,'Form LTAHO General'!$B:$B,1,FALSE)),1,0))</f>
        <v>0</v>
      </c>
      <c r="N23" s="111">
        <f t="shared" si="2"/>
        <v>0</v>
      </c>
      <c r="O23" s="111">
        <f>IF(ISBLANK(F23),0,IF(ISNA(VLOOKUP(F23,'Form LTAHO Dropdowns (Hidden)'!$C$1:$C$3,1,FALSE)),1,0))</f>
        <v>0</v>
      </c>
      <c r="P23" s="111">
        <f>IF(ISBLANK(G23),0,IF(ISNA(VLOOKUP(G23,'Form LTAHO Dropdowns (Hidden)'!$D$1:$D$3,1,FALSE)),1,0))</f>
        <v>0</v>
      </c>
    </row>
    <row r="24" spans="2:16" x14ac:dyDescent="0.25">
      <c r="B24" s="12"/>
      <c r="C24" s="12"/>
      <c r="D24" s="32"/>
      <c r="E24" s="12"/>
      <c r="F24" s="12"/>
      <c r="G24" s="12"/>
      <c r="K24" s="111">
        <f t="shared" si="0"/>
        <v>0</v>
      </c>
      <c r="L24" s="111">
        <f t="shared" si="1"/>
        <v>0</v>
      </c>
      <c r="M24" s="111">
        <f>IF(ISBLANK(B24),0,IF(ISNA(VLOOKUP(B24,'Form LTAHO General'!$B:$B,1,FALSE)),1,0))</f>
        <v>0</v>
      </c>
      <c r="N24" s="111">
        <f t="shared" si="2"/>
        <v>0</v>
      </c>
      <c r="O24" s="111">
        <f>IF(ISBLANK(F24),0,IF(ISNA(VLOOKUP(F24,'Form LTAHO Dropdowns (Hidden)'!$C$1:$C$3,1,FALSE)),1,0))</f>
        <v>0</v>
      </c>
      <c r="P24" s="111">
        <f>IF(ISBLANK(G24),0,IF(ISNA(VLOOKUP(G24,'Form LTAHO Dropdowns (Hidden)'!$D$1:$D$3,1,FALSE)),1,0))</f>
        <v>0</v>
      </c>
    </row>
    <row r="25" spans="2:16" x14ac:dyDescent="0.25">
      <c r="B25" s="12"/>
      <c r="C25" s="12"/>
      <c r="D25" s="32"/>
      <c r="E25" s="12"/>
      <c r="F25" s="12"/>
      <c r="G25" s="12"/>
      <c r="K25" s="111">
        <f t="shared" si="0"/>
        <v>0</v>
      </c>
      <c r="L25" s="111">
        <f t="shared" si="1"/>
        <v>0</v>
      </c>
      <c r="M25" s="111">
        <f>IF(ISBLANK(B25),0,IF(ISNA(VLOOKUP(B25,'Form LTAHO General'!$B:$B,1,FALSE)),1,0))</f>
        <v>0</v>
      </c>
      <c r="N25" s="111">
        <f t="shared" si="2"/>
        <v>0</v>
      </c>
      <c r="O25" s="111">
        <f>IF(ISBLANK(F25),0,IF(ISNA(VLOOKUP(F25,'Form LTAHO Dropdowns (Hidden)'!$C$1:$C$3,1,FALSE)),1,0))</f>
        <v>0</v>
      </c>
      <c r="P25" s="111">
        <f>IF(ISBLANK(G25),0,IF(ISNA(VLOOKUP(G25,'Form LTAHO Dropdowns (Hidden)'!$D$1:$D$3,1,FALSE)),1,0))</f>
        <v>0</v>
      </c>
    </row>
    <row r="26" spans="2:16" x14ac:dyDescent="0.25">
      <c r="B26" s="12"/>
      <c r="C26" s="12"/>
      <c r="D26" s="32"/>
      <c r="E26" s="12"/>
      <c r="F26" s="12"/>
      <c r="G26" s="12"/>
      <c r="K26" s="111">
        <f t="shared" si="0"/>
        <v>0</v>
      </c>
      <c r="L26" s="111">
        <f t="shared" si="1"/>
        <v>0</v>
      </c>
      <c r="M26" s="111">
        <f>IF(ISBLANK(B26),0,IF(ISNA(VLOOKUP(B26,'Form LTAHO General'!$B:$B,1,FALSE)),1,0))</f>
        <v>0</v>
      </c>
      <c r="N26" s="111">
        <f t="shared" si="2"/>
        <v>0</v>
      </c>
      <c r="O26" s="111">
        <f>IF(ISBLANK(F26),0,IF(ISNA(VLOOKUP(F26,'Form LTAHO Dropdowns (Hidden)'!$C$1:$C$3,1,FALSE)),1,0))</f>
        <v>0</v>
      </c>
      <c r="P26" s="111">
        <f>IF(ISBLANK(G26),0,IF(ISNA(VLOOKUP(G26,'Form LTAHO Dropdowns (Hidden)'!$D$1:$D$3,1,FALSE)),1,0))</f>
        <v>0</v>
      </c>
    </row>
    <row r="27" spans="2:16" x14ac:dyDescent="0.25">
      <c r="B27" s="12"/>
      <c r="C27" s="12"/>
      <c r="D27" s="32"/>
      <c r="E27" s="12"/>
      <c r="F27" s="12"/>
      <c r="G27" s="12"/>
      <c r="K27" s="111">
        <f t="shared" si="0"/>
        <v>0</v>
      </c>
      <c r="L27" s="111">
        <f t="shared" si="1"/>
        <v>0</v>
      </c>
      <c r="M27" s="111">
        <f>IF(ISBLANK(B27),0,IF(ISNA(VLOOKUP(B27,'Form LTAHO General'!$B:$B,1,FALSE)),1,0))</f>
        <v>0</v>
      </c>
      <c r="N27" s="111">
        <f t="shared" si="2"/>
        <v>0</v>
      </c>
      <c r="O27" s="111">
        <f>IF(ISBLANK(F27),0,IF(ISNA(VLOOKUP(F27,'Form LTAHO Dropdowns (Hidden)'!$C$1:$C$3,1,FALSE)),1,0))</f>
        <v>0</v>
      </c>
      <c r="P27" s="111">
        <f>IF(ISBLANK(G27),0,IF(ISNA(VLOOKUP(G27,'Form LTAHO Dropdowns (Hidden)'!$D$1:$D$3,1,FALSE)),1,0))</f>
        <v>0</v>
      </c>
    </row>
    <row r="28" spans="2:16" x14ac:dyDescent="0.25">
      <c r="B28" s="12"/>
      <c r="C28" s="12"/>
      <c r="D28" s="32"/>
      <c r="E28" s="12"/>
      <c r="F28" s="12"/>
      <c r="G28" s="12"/>
      <c r="K28" s="111">
        <f t="shared" si="0"/>
        <v>0</v>
      </c>
      <c r="L28" s="111">
        <f t="shared" si="1"/>
        <v>0</v>
      </c>
      <c r="M28" s="111">
        <f>IF(ISBLANK(B28),0,IF(ISNA(VLOOKUP(B28,'Form LTAHO General'!$B:$B,1,FALSE)),1,0))</f>
        <v>0</v>
      </c>
      <c r="N28" s="111">
        <f t="shared" si="2"/>
        <v>0</v>
      </c>
      <c r="O28" s="111">
        <f>IF(ISBLANK(F28),0,IF(ISNA(VLOOKUP(F28,'Form LTAHO Dropdowns (Hidden)'!$C$1:$C$3,1,FALSE)),1,0))</f>
        <v>0</v>
      </c>
      <c r="P28" s="111">
        <f>IF(ISBLANK(G28),0,IF(ISNA(VLOOKUP(G28,'Form LTAHO Dropdowns (Hidden)'!$D$1:$D$3,1,FALSE)),1,0))</f>
        <v>0</v>
      </c>
    </row>
    <row r="29" spans="2:16" x14ac:dyDescent="0.25">
      <c r="B29" s="12"/>
      <c r="C29" s="12"/>
      <c r="D29" s="32"/>
      <c r="E29" s="12"/>
      <c r="F29" s="12"/>
      <c r="G29" s="12"/>
      <c r="K29" s="111">
        <f t="shared" si="0"/>
        <v>0</v>
      </c>
      <c r="L29" s="111">
        <f t="shared" si="1"/>
        <v>0</v>
      </c>
      <c r="M29" s="111">
        <f>IF(ISBLANK(B29),0,IF(ISNA(VLOOKUP(B29,'Form LTAHO General'!$B:$B,1,FALSE)),1,0))</f>
        <v>0</v>
      </c>
      <c r="N29" s="111">
        <f t="shared" si="2"/>
        <v>0</v>
      </c>
      <c r="O29" s="111">
        <f>IF(ISBLANK(F29),0,IF(ISNA(VLOOKUP(F29,'Form LTAHO Dropdowns (Hidden)'!$C$1:$C$3,1,FALSE)),1,0))</f>
        <v>0</v>
      </c>
      <c r="P29" s="111">
        <f>IF(ISBLANK(G29),0,IF(ISNA(VLOOKUP(G29,'Form LTAHO Dropdowns (Hidden)'!$D$1:$D$3,1,FALSE)),1,0))</f>
        <v>0</v>
      </c>
    </row>
    <row r="30" spans="2:16" x14ac:dyDescent="0.25">
      <c r="B30" s="12"/>
      <c r="C30" s="12"/>
      <c r="D30" s="32"/>
      <c r="E30" s="12"/>
      <c r="F30" s="12"/>
      <c r="G30" s="12"/>
      <c r="K30" s="111">
        <f t="shared" si="0"/>
        <v>0</v>
      </c>
      <c r="L30" s="111">
        <f t="shared" si="1"/>
        <v>0</v>
      </c>
      <c r="M30" s="111">
        <f>IF(ISBLANK(B30),0,IF(ISNA(VLOOKUP(B30,'Form LTAHO General'!$B:$B,1,FALSE)),1,0))</f>
        <v>0</v>
      </c>
      <c r="N30" s="111">
        <f t="shared" si="2"/>
        <v>0</v>
      </c>
      <c r="O30" s="111">
        <f>IF(ISBLANK(F30),0,IF(ISNA(VLOOKUP(F30,'Form LTAHO Dropdowns (Hidden)'!$C$1:$C$3,1,FALSE)),1,0))</f>
        <v>0</v>
      </c>
      <c r="P30" s="111">
        <f>IF(ISBLANK(G30),0,IF(ISNA(VLOOKUP(G30,'Form LTAHO Dropdowns (Hidden)'!$D$1:$D$3,1,FALSE)),1,0))</f>
        <v>0</v>
      </c>
    </row>
    <row r="31" spans="2:16" x14ac:dyDescent="0.25">
      <c r="B31" s="12"/>
      <c r="C31" s="12"/>
      <c r="D31" s="32"/>
      <c r="E31" s="12"/>
      <c r="F31" s="12"/>
      <c r="G31" s="12"/>
      <c r="K31" s="111">
        <f t="shared" si="0"/>
        <v>0</v>
      </c>
      <c r="L31" s="111">
        <f t="shared" si="1"/>
        <v>0</v>
      </c>
      <c r="M31" s="111">
        <f>IF(ISBLANK(B31),0,IF(ISNA(VLOOKUP(B31,'Form LTAHO General'!$B:$B,1,FALSE)),1,0))</f>
        <v>0</v>
      </c>
      <c r="N31" s="111">
        <f t="shared" si="2"/>
        <v>0</v>
      </c>
      <c r="O31" s="111">
        <f>IF(ISBLANK(F31),0,IF(ISNA(VLOOKUP(F31,'Form LTAHO Dropdowns (Hidden)'!$C$1:$C$3,1,FALSE)),1,0))</f>
        <v>0</v>
      </c>
      <c r="P31" s="111">
        <f>IF(ISBLANK(G31),0,IF(ISNA(VLOOKUP(G31,'Form LTAHO Dropdowns (Hidden)'!$D$1:$D$3,1,FALSE)),1,0))</f>
        <v>0</v>
      </c>
    </row>
    <row r="32" spans="2:16" x14ac:dyDescent="0.25">
      <c r="B32" s="12"/>
      <c r="C32" s="12"/>
      <c r="D32" s="32"/>
      <c r="E32" s="12"/>
      <c r="F32" s="12"/>
      <c r="G32" s="12"/>
      <c r="K32" s="111">
        <f t="shared" si="0"/>
        <v>0</v>
      </c>
      <c r="L32" s="111">
        <f t="shared" si="1"/>
        <v>0</v>
      </c>
      <c r="M32" s="111">
        <f>IF(ISBLANK(B32),0,IF(ISNA(VLOOKUP(B32,'Form LTAHO General'!$B:$B,1,FALSE)),1,0))</f>
        <v>0</v>
      </c>
      <c r="N32" s="111">
        <f t="shared" si="2"/>
        <v>0</v>
      </c>
      <c r="O32" s="111">
        <f>IF(ISBLANK(F32),0,IF(ISNA(VLOOKUP(F32,'Form LTAHO Dropdowns (Hidden)'!$C$1:$C$3,1,FALSE)),1,0))</f>
        <v>0</v>
      </c>
      <c r="P32" s="111">
        <f>IF(ISBLANK(G32),0,IF(ISNA(VLOOKUP(G32,'Form LTAHO Dropdowns (Hidden)'!$D$1:$D$3,1,FALSE)),1,0))</f>
        <v>0</v>
      </c>
    </row>
    <row r="33" spans="2:16" x14ac:dyDescent="0.25">
      <c r="B33" s="12"/>
      <c r="C33" s="12"/>
      <c r="D33" s="32"/>
      <c r="E33" s="12"/>
      <c r="F33" s="12"/>
      <c r="G33" s="12"/>
      <c r="K33" s="111">
        <f t="shared" si="0"/>
        <v>0</v>
      </c>
      <c r="L33" s="111">
        <f t="shared" si="1"/>
        <v>0</v>
      </c>
      <c r="M33" s="111">
        <f>IF(ISBLANK(B33),0,IF(ISNA(VLOOKUP(B33,'Form LTAHO General'!$B:$B,1,FALSE)),1,0))</f>
        <v>0</v>
      </c>
      <c r="N33" s="111">
        <f t="shared" si="2"/>
        <v>0</v>
      </c>
      <c r="O33" s="111">
        <f>IF(ISBLANK(F33),0,IF(ISNA(VLOOKUP(F33,'Form LTAHO Dropdowns (Hidden)'!$C$1:$C$3,1,FALSE)),1,0))</f>
        <v>0</v>
      </c>
      <c r="P33" s="111">
        <f>IF(ISBLANK(G33),0,IF(ISNA(VLOOKUP(G33,'Form LTAHO Dropdowns (Hidden)'!$D$1:$D$3,1,FALSE)),1,0))</f>
        <v>0</v>
      </c>
    </row>
    <row r="34" spans="2:16" x14ac:dyDescent="0.25">
      <c r="B34" s="12"/>
      <c r="C34" s="12"/>
      <c r="D34" s="32"/>
      <c r="E34" s="12"/>
      <c r="F34" s="12"/>
      <c r="G34" s="12"/>
      <c r="K34" s="111">
        <f t="shared" si="0"/>
        <v>0</v>
      </c>
      <c r="L34" s="111">
        <f t="shared" si="1"/>
        <v>0</v>
      </c>
      <c r="M34" s="111">
        <f>IF(ISBLANK(B34),0,IF(ISNA(VLOOKUP(B34,'Form LTAHO General'!$B:$B,1,FALSE)),1,0))</f>
        <v>0</v>
      </c>
      <c r="N34" s="111">
        <f t="shared" si="2"/>
        <v>0</v>
      </c>
      <c r="O34" s="111">
        <f>IF(ISBLANK(F34),0,IF(ISNA(VLOOKUP(F34,'Form LTAHO Dropdowns (Hidden)'!$C$1:$C$3,1,FALSE)),1,0))</f>
        <v>0</v>
      </c>
      <c r="P34" s="111">
        <f>IF(ISBLANK(G34),0,IF(ISNA(VLOOKUP(G34,'Form LTAHO Dropdowns (Hidden)'!$D$1:$D$3,1,FALSE)),1,0))</f>
        <v>0</v>
      </c>
    </row>
    <row r="35" spans="2:16" x14ac:dyDescent="0.25">
      <c r="B35" s="12"/>
      <c r="C35" s="12"/>
      <c r="D35" s="32"/>
      <c r="E35" s="12"/>
      <c r="F35" s="12"/>
      <c r="G35" s="12"/>
      <c r="K35" s="111">
        <f t="shared" si="0"/>
        <v>0</v>
      </c>
      <c r="L35" s="111">
        <f t="shared" si="1"/>
        <v>0</v>
      </c>
      <c r="M35" s="111">
        <f>IF(ISBLANK(B35),0,IF(ISNA(VLOOKUP(B35,'Form LTAHO General'!$B:$B,1,FALSE)),1,0))</f>
        <v>0</v>
      </c>
      <c r="N35" s="111">
        <f t="shared" si="2"/>
        <v>0</v>
      </c>
      <c r="O35" s="111">
        <f>IF(ISBLANK(F35),0,IF(ISNA(VLOOKUP(F35,'Form LTAHO Dropdowns (Hidden)'!$C$1:$C$3,1,FALSE)),1,0))</f>
        <v>0</v>
      </c>
      <c r="P35" s="111">
        <f>IF(ISBLANK(G35),0,IF(ISNA(VLOOKUP(G35,'Form LTAHO Dropdowns (Hidden)'!$D$1:$D$3,1,FALSE)),1,0))</f>
        <v>0</v>
      </c>
    </row>
    <row r="36" spans="2:16" x14ac:dyDescent="0.25">
      <c r="B36" s="12"/>
      <c r="C36" s="12"/>
      <c r="D36" s="32"/>
      <c r="E36" s="12"/>
      <c r="F36" s="12"/>
      <c r="G36" s="12"/>
      <c r="K36" s="111">
        <f t="shared" si="0"/>
        <v>0</v>
      </c>
      <c r="L36" s="111">
        <f t="shared" si="1"/>
        <v>0</v>
      </c>
      <c r="M36" s="111">
        <f>IF(ISBLANK(B36),0,IF(ISNA(VLOOKUP(B36,'Form LTAHO General'!$B:$B,1,FALSE)),1,0))</f>
        <v>0</v>
      </c>
      <c r="N36" s="111">
        <f t="shared" si="2"/>
        <v>0</v>
      </c>
      <c r="O36" s="111">
        <f>IF(ISBLANK(F36),0,IF(ISNA(VLOOKUP(F36,'Form LTAHO Dropdowns (Hidden)'!$C$1:$C$3,1,FALSE)),1,0))</f>
        <v>0</v>
      </c>
      <c r="P36" s="111">
        <f>IF(ISBLANK(G36),0,IF(ISNA(VLOOKUP(G36,'Form LTAHO Dropdowns (Hidden)'!$D$1:$D$3,1,FALSE)),1,0))</f>
        <v>0</v>
      </c>
    </row>
    <row r="37" spans="2:16" x14ac:dyDescent="0.25">
      <c r="B37" s="12"/>
      <c r="C37" s="12"/>
      <c r="D37" s="32"/>
      <c r="E37" s="12"/>
      <c r="F37" s="12"/>
      <c r="G37" s="12"/>
      <c r="K37" s="111">
        <f t="shared" si="0"/>
        <v>0</v>
      </c>
      <c r="L37" s="111">
        <f t="shared" si="1"/>
        <v>0</v>
      </c>
      <c r="M37" s="111">
        <f>IF(ISBLANK(B37),0,IF(ISNA(VLOOKUP(B37,'Form LTAHO General'!$B:$B,1,FALSE)),1,0))</f>
        <v>0</v>
      </c>
      <c r="N37" s="111">
        <f t="shared" si="2"/>
        <v>0</v>
      </c>
      <c r="O37" s="111">
        <f>IF(ISBLANK(F37),0,IF(ISNA(VLOOKUP(F37,'Form LTAHO Dropdowns (Hidden)'!$C$1:$C$3,1,FALSE)),1,0))</f>
        <v>0</v>
      </c>
      <c r="P37" s="111">
        <f>IF(ISBLANK(G37),0,IF(ISNA(VLOOKUP(G37,'Form LTAHO Dropdowns (Hidden)'!$D$1:$D$3,1,FALSE)),1,0))</f>
        <v>0</v>
      </c>
    </row>
    <row r="38" spans="2:16" x14ac:dyDescent="0.25">
      <c r="B38" s="12"/>
      <c r="C38" s="12"/>
      <c r="D38" s="32"/>
      <c r="E38" s="12"/>
      <c r="F38" s="12"/>
      <c r="G38" s="12"/>
      <c r="K38" s="111">
        <f t="shared" si="0"/>
        <v>0</v>
      </c>
      <c r="L38" s="111">
        <f t="shared" si="1"/>
        <v>0</v>
      </c>
      <c r="M38" s="111">
        <f>IF(ISBLANK(B38),0,IF(ISNA(VLOOKUP(B38,'Form LTAHO General'!$B:$B,1,FALSE)),1,0))</f>
        <v>0</v>
      </c>
      <c r="N38" s="111">
        <f t="shared" si="2"/>
        <v>0</v>
      </c>
      <c r="O38" s="111">
        <f>IF(ISBLANK(F38),0,IF(ISNA(VLOOKUP(F38,'Form LTAHO Dropdowns (Hidden)'!$C$1:$C$3,1,FALSE)),1,0))</f>
        <v>0</v>
      </c>
      <c r="P38" s="111">
        <f>IF(ISBLANK(G38),0,IF(ISNA(VLOOKUP(G38,'Form LTAHO Dropdowns (Hidden)'!$D$1:$D$3,1,FALSE)),1,0))</f>
        <v>0</v>
      </c>
    </row>
    <row r="39" spans="2:16" x14ac:dyDescent="0.25">
      <c r="B39" s="12"/>
      <c r="C39" s="12"/>
      <c r="D39" s="32"/>
      <c r="E39" s="12"/>
      <c r="F39" s="12"/>
      <c r="G39" s="12"/>
      <c r="K39" s="111">
        <f t="shared" si="0"/>
        <v>0</v>
      </c>
      <c r="L39" s="111">
        <f t="shared" si="1"/>
        <v>0</v>
      </c>
      <c r="M39" s="111">
        <f>IF(ISBLANK(B39),0,IF(ISNA(VLOOKUP(B39,'Form LTAHO General'!$B:$B,1,FALSE)),1,0))</f>
        <v>0</v>
      </c>
      <c r="N39" s="111">
        <f t="shared" si="2"/>
        <v>0</v>
      </c>
      <c r="O39" s="111">
        <f>IF(ISBLANK(F39),0,IF(ISNA(VLOOKUP(F39,'Form LTAHO Dropdowns (Hidden)'!$C$1:$C$3,1,FALSE)),1,0))</f>
        <v>0</v>
      </c>
      <c r="P39" s="111">
        <f>IF(ISBLANK(G39),0,IF(ISNA(VLOOKUP(G39,'Form LTAHO Dropdowns (Hidden)'!$D$1:$D$3,1,FALSE)),1,0))</f>
        <v>0</v>
      </c>
    </row>
    <row r="40" spans="2:16" x14ac:dyDescent="0.25">
      <c r="B40" s="12"/>
      <c r="C40" s="12"/>
      <c r="D40" s="32"/>
      <c r="E40" s="12"/>
      <c r="F40" s="12"/>
      <c r="G40" s="12"/>
      <c r="K40" s="111">
        <f t="shared" si="0"/>
        <v>0</v>
      </c>
      <c r="L40" s="111">
        <f t="shared" si="1"/>
        <v>0</v>
      </c>
      <c r="M40" s="111">
        <f>IF(ISBLANK(B40),0,IF(ISNA(VLOOKUP(B40,'Form LTAHO General'!$B:$B,1,FALSE)),1,0))</f>
        <v>0</v>
      </c>
      <c r="N40" s="111">
        <f t="shared" si="2"/>
        <v>0</v>
      </c>
      <c r="O40" s="111">
        <f>IF(ISBLANK(F40),0,IF(ISNA(VLOOKUP(F40,'Form LTAHO Dropdowns (Hidden)'!$C$1:$C$3,1,FALSE)),1,0))</f>
        <v>0</v>
      </c>
      <c r="P40" s="111">
        <f>IF(ISBLANK(G40),0,IF(ISNA(VLOOKUP(G40,'Form LTAHO Dropdowns (Hidden)'!$D$1:$D$3,1,FALSE)),1,0))</f>
        <v>0</v>
      </c>
    </row>
    <row r="41" spans="2:16" x14ac:dyDescent="0.25">
      <c r="B41" s="12"/>
      <c r="C41" s="12"/>
      <c r="D41" s="32"/>
      <c r="E41" s="12"/>
      <c r="F41" s="12"/>
      <c r="G41" s="12"/>
      <c r="K41" s="111">
        <f t="shared" si="0"/>
        <v>0</v>
      </c>
      <c r="L41" s="111">
        <f t="shared" si="1"/>
        <v>0</v>
      </c>
      <c r="M41" s="111">
        <f>IF(ISBLANK(B41),0,IF(ISNA(VLOOKUP(B41,'Form LTAHO General'!$B:$B,1,FALSE)),1,0))</f>
        <v>0</v>
      </c>
      <c r="N41" s="111">
        <f t="shared" si="2"/>
        <v>0</v>
      </c>
      <c r="O41" s="111">
        <f>IF(ISBLANK(F41),0,IF(ISNA(VLOOKUP(F41,'Form LTAHO Dropdowns (Hidden)'!$C$1:$C$3,1,FALSE)),1,0))</f>
        <v>0</v>
      </c>
      <c r="P41" s="111">
        <f>IF(ISBLANK(G41),0,IF(ISNA(VLOOKUP(G41,'Form LTAHO Dropdowns (Hidden)'!$D$1:$D$3,1,FALSE)),1,0))</f>
        <v>0</v>
      </c>
    </row>
    <row r="42" spans="2:16" x14ac:dyDescent="0.25">
      <c r="B42" s="12"/>
      <c r="C42" s="12"/>
      <c r="D42" s="32"/>
      <c r="E42" s="12"/>
      <c r="F42" s="12"/>
      <c r="G42" s="12"/>
      <c r="K42" s="111">
        <f t="shared" si="0"/>
        <v>0</v>
      </c>
      <c r="L42" s="111">
        <f t="shared" si="1"/>
        <v>0</v>
      </c>
      <c r="M42" s="111">
        <f>IF(ISBLANK(B42),0,IF(ISNA(VLOOKUP(B42,'Form LTAHO General'!$B:$B,1,FALSE)),1,0))</f>
        <v>0</v>
      </c>
      <c r="N42" s="111">
        <f t="shared" si="2"/>
        <v>0</v>
      </c>
      <c r="O42" s="111">
        <f>IF(ISBLANK(F42),0,IF(ISNA(VLOOKUP(F42,'Form LTAHO Dropdowns (Hidden)'!$C$1:$C$3,1,FALSE)),1,0))</f>
        <v>0</v>
      </c>
      <c r="P42" s="111">
        <f>IF(ISBLANK(G42),0,IF(ISNA(VLOOKUP(G42,'Form LTAHO Dropdowns (Hidden)'!$D$1:$D$3,1,FALSE)),1,0))</f>
        <v>0</v>
      </c>
    </row>
    <row r="43" spans="2:16" x14ac:dyDescent="0.25">
      <c r="B43" s="12"/>
      <c r="C43" s="12"/>
      <c r="D43" s="32"/>
      <c r="E43" s="12"/>
      <c r="F43" s="12"/>
      <c r="G43" s="12"/>
      <c r="K43" s="111">
        <f t="shared" si="0"/>
        <v>0</v>
      </c>
      <c r="L43" s="111">
        <f t="shared" si="1"/>
        <v>0</v>
      </c>
      <c r="M43" s="111">
        <f>IF(ISBLANK(B43),0,IF(ISNA(VLOOKUP(B43,'Form LTAHO General'!$B:$B,1,FALSE)),1,0))</f>
        <v>0</v>
      </c>
      <c r="N43" s="111">
        <f t="shared" si="2"/>
        <v>0</v>
      </c>
      <c r="O43" s="111">
        <f>IF(ISBLANK(F43),0,IF(ISNA(VLOOKUP(F43,'Form LTAHO Dropdowns (Hidden)'!$C$1:$C$3,1,FALSE)),1,0))</f>
        <v>0</v>
      </c>
      <c r="P43" s="111">
        <f>IF(ISBLANK(G43),0,IF(ISNA(VLOOKUP(G43,'Form LTAHO Dropdowns (Hidden)'!$D$1:$D$3,1,FALSE)),1,0))</f>
        <v>0</v>
      </c>
    </row>
    <row r="44" spans="2:16" x14ac:dyDescent="0.25">
      <c r="B44" s="12"/>
      <c r="C44" s="12"/>
      <c r="D44" s="32"/>
      <c r="E44" s="12"/>
      <c r="F44" s="12"/>
      <c r="G44" s="12"/>
      <c r="K44" s="111">
        <f t="shared" si="0"/>
        <v>0</v>
      </c>
      <c r="L44" s="111">
        <f t="shared" si="1"/>
        <v>0</v>
      </c>
      <c r="M44" s="111">
        <f>IF(ISBLANK(B44),0,IF(ISNA(VLOOKUP(B44,'Form LTAHO General'!$B:$B,1,FALSE)),1,0))</f>
        <v>0</v>
      </c>
      <c r="N44" s="111">
        <f t="shared" si="2"/>
        <v>0</v>
      </c>
      <c r="O44" s="111">
        <f>IF(ISBLANK(F44),0,IF(ISNA(VLOOKUP(F44,'Form LTAHO Dropdowns (Hidden)'!$C$1:$C$3,1,FALSE)),1,0))</f>
        <v>0</v>
      </c>
      <c r="P44" s="111">
        <f>IF(ISBLANK(G44),0,IF(ISNA(VLOOKUP(G44,'Form LTAHO Dropdowns (Hidden)'!$D$1:$D$3,1,FALSE)),1,0))</f>
        <v>0</v>
      </c>
    </row>
    <row r="45" spans="2:16" x14ac:dyDescent="0.25">
      <c r="B45" s="12"/>
      <c r="C45" s="12"/>
      <c r="D45" s="32"/>
      <c r="E45" s="12"/>
      <c r="F45" s="12"/>
      <c r="G45" s="12"/>
      <c r="K45" s="111">
        <f t="shared" si="0"/>
        <v>0</v>
      </c>
      <c r="L45" s="111">
        <f t="shared" si="1"/>
        <v>0</v>
      </c>
      <c r="M45" s="111">
        <f>IF(ISBLANK(B45),0,IF(ISNA(VLOOKUP(B45,'Form LTAHO General'!$B:$B,1,FALSE)),1,0))</f>
        <v>0</v>
      </c>
      <c r="N45" s="111">
        <f t="shared" si="2"/>
        <v>0</v>
      </c>
      <c r="O45" s="111">
        <f>IF(ISBLANK(F45),0,IF(ISNA(VLOOKUP(F45,'Form LTAHO Dropdowns (Hidden)'!$C$1:$C$3,1,FALSE)),1,0))</f>
        <v>0</v>
      </c>
      <c r="P45" s="111">
        <f>IF(ISBLANK(G45),0,IF(ISNA(VLOOKUP(G45,'Form LTAHO Dropdowns (Hidden)'!$D$1:$D$3,1,FALSE)),1,0))</f>
        <v>0</v>
      </c>
    </row>
    <row r="46" spans="2:16" x14ac:dyDescent="0.25">
      <c r="B46" s="12"/>
      <c r="C46" s="12"/>
      <c r="D46" s="32"/>
      <c r="E46" s="12"/>
      <c r="F46" s="12"/>
      <c r="G46" s="12"/>
      <c r="K46" s="111">
        <f t="shared" si="0"/>
        <v>0</v>
      </c>
      <c r="L46" s="111">
        <f t="shared" si="1"/>
        <v>0</v>
      </c>
      <c r="M46" s="111">
        <f>IF(ISBLANK(B46),0,IF(ISNA(VLOOKUP(B46,'Form LTAHO General'!$B:$B,1,FALSE)),1,0))</f>
        <v>0</v>
      </c>
      <c r="N46" s="111">
        <f t="shared" si="2"/>
        <v>0</v>
      </c>
      <c r="O46" s="111">
        <f>IF(ISBLANK(F46),0,IF(ISNA(VLOOKUP(F46,'Form LTAHO Dropdowns (Hidden)'!$C$1:$C$3,1,FALSE)),1,0))</f>
        <v>0</v>
      </c>
      <c r="P46" s="111">
        <f>IF(ISBLANK(G46),0,IF(ISNA(VLOOKUP(G46,'Form LTAHO Dropdowns (Hidden)'!$D$1:$D$3,1,FALSE)),1,0))</f>
        <v>0</v>
      </c>
    </row>
    <row r="47" spans="2:16" x14ac:dyDescent="0.25">
      <c r="B47" s="12"/>
      <c r="C47" s="12"/>
      <c r="D47" s="32"/>
      <c r="E47" s="12"/>
      <c r="F47" s="12"/>
      <c r="G47" s="12"/>
      <c r="K47" s="111">
        <f t="shared" si="0"/>
        <v>0</v>
      </c>
      <c r="L47" s="111">
        <f t="shared" si="1"/>
        <v>0</v>
      </c>
      <c r="M47" s="111">
        <f>IF(ISBLANK(B47),0,IF(ISNA(VLOOKUP(B47,'Form LTAHO General'!$B:$B,1,FALSE)),1,0))</f>
        <v>0</v>
      </c>
      <c r="N47" s="111">
        <f t="shared" si="2"/>
        <v>0</v>
      </c>
      <c r="O47" s="111">
        <f>IF(ISBLANK(F47),0,IF(ISNA(VLOOKUP(F47,'Form LTAHO Dropdowns (Hidden)'!$C$1:$C$3,1,FALSE)),1,0))</f>
        <v>0</v>
      </c>
      <c r="P47" s="111">
        <f>IF(ISBLANK(G47),0,IF(ISNA(VLOOKUP(G47,'Form LTAHO Dropdowns (Hidden)'!$D$1:$D$3,1,FALSE)),1,0))</f>
        <v>0</v>
      </c>
    </row>
    <row r="48" spans="2:16" x14ac:dyDescent="0.25">
      <c r="B48" s="12"/>
      <c r="C48" s="12"/>
      <c r="D48" s="32"/>
      <c r="E48" s="12"/>
      <c r="F48" s="12"/>
      <c r="G48" s="12"/>
      <c r="K48" s="111">
        <f t="shared" si="0"/>
        <v>0</v>
      </c>
      <c r="L48" s="111">
        <f t="shared" si="1"/>
        <v>0</v>
      </c>
      <c r="M48" s="111">
        <f>IF(ISBLANK(B48),0,IF(ISNA(VLOOKUP(B48,'Form LTAHO General'!$B:$B,1,FALSE)),1,0))</f>
        <v>0</v>
      </c>
      <c r="N48" s="111">
        <f t="shared" si="2"/>
        <v>0</v>
      </c>
      <c r="O48" s="111">
        <f>IF(ISBLANK(F48),0,IF(ISNA(VLOOKUP(F48,'Form LTAHO Dropdowns (Hidden)'!$C$1:$C$3,1,FALSE)),1,0))</f>
        <v>0</v>
      </c>
      <c r="P48" s="111">
        <f>IF(ISBLANK(G48),0,IF(ISNA(VLOOKUP(G48,'Form LTAHO Dropdowns (Hidden)'!$D$1:$D$3,1,FALSE)),1,0))</f>
        <v>0</v>
      </c>
    </row>
    <row r="49" spans="2:16" x14ac:dyDescent="0.25">
      <c r="B49" s="12"/>
      <c r="C49" s="12"/>
      <c r="D49" s="32"/>
      <c r="E49" s="12"/>
      <c r="F49" s="12"/>
      <c r="G49" s="12"/>
      <c r="K49" s="111">
        <f t="shared" si="0"/>
        <v>0</v>
      </c>
      <c r="L49" s="111">
        <f t="shared" si="1"/>
        <v>0</v>
      </c>
      <c r="M49" s="111">
        <f>IF(ISBLANK(B49),0,IF(ISNA(VLOOKUP(B49,'Form LTAHO General'!$B:$B,1,FALSE)),1,0))</f>
        <v>0</v>
      </c>
      <c r="N49" s="111">
        <f t="shared" si="2"/>
        <v>0</v>
      </c>
      <c r="O49" s="111">
        <f>IF(ISBLANK(F49),0,IF(ISNA(VLOOKUP(F49,'Form LTAHO Dropdowns (Hidden)'!$C$1:$C$3,1,FALSE)),1,0))</f>
        <v>0</v>
      </c>
      <c r="P49" s="111">
        <f>IF(ISBLANK(G49),0,IF(ISNA(VLOOKUP(G49,'Form LTAHO Dropdowns (Hidden)'!$D$1:$D$3,1,FALSE)),1,0))</f>
        <v>0</v>
      </c>
    </row>
    <row r="50" spans="2:16" x14ac:dyDescent="0.25">
      <c r="B50" s="12"/>
      <c r="C50" s="12"/>
      <c r="D50" s="32"/>
      <c r="E50" s="12"/>
      <c r="F50" s="12"/>
      <c r="G50" s="12"/>
      <c r="K50" s="111">
        <f t="shared" si="0"/>
        <v>0</v>
      </c>
      <c r="L50" s="111">
        <f t="shared" si="1"/>
        <v>0</v>
      </c>
      <c r="M50" s="111">
        <f>IF(ISBLANK(B50),0,IF(ISNA(VLOOKUP(B50,'Form LTAHO General'!$B:$B,1,FALSE)),1,0))</f>
        <v>0</v>
      </c>
      <c r="N50" s="111">
        <f t="shared" si="2"/>
        <v>0</v>
      </c>
      <c r="O50" s="111">
        <f>IF(ISBLANK(F50),0,IF(ISNA(VLOOKUP(F50,'Form LTAHO Dropdowns (Hidden)'!$C$1:$C$3,1,FALSE)),1,0))</f>
        <v>0</v>
      </c>
      <c r="P50" s="111">
        <f>IF(ISBLANK(G50),0,IF(ISNA(VLOOKUP(G50,'Form LTAHO Dropdowns (Hidden)'!$D$1:$D$3,1,FALSE)),1,0))</f>
        <v>0</v>
      </c>
    </row>
    <row r="51" spans="2:16" x14ac:dyDescent="0.25">
      <c r="B51" s="12"/>
      <c r="C51" s="12"/>
      <c r="D51" s="32"/>
      <c r="E51" s="12"/>
      <c r="F51" s="12"/>
      <c r="G51" s="12"/>
      <c r="K51" s="111">
        <f t="shared" si="0"/>
        <v>0</v>
      </c>
      <c r="L51" s="111">
        <f t="shared" si="1"/>
        <v>0</v>
      </c>
      <c r="M51" s="111">
        <f>IF(ISBLANK(B51),0,IF(ISNA(VLOOKUP(B51,'Form LTAHO General'!$B:$B,1,FALSE)),1,0))</f>
        <v>0</v>
      </c>
      <c r="N51" s="111">
        <f t="shared" si="2"/>
        <v>0</v>
      </c>
      <c r="O51" s="111">
        <f>IF(ISBLANK(F51),0,IF(ISNA(VLOOKUP(F51,'Form LTAHO Dropdowns (Hidden)'!$C$1:$C$3,1,FALSE)),1,0))</f>
        <v>0</v>
      </c>
      <c r="P51" s="111">
        <f>IF(ISBLANK(G51),0,IF(ISNA(VLOOKUP(G51,'Form LTAHO Dropdowns (Hidden)'!$D$1:$D$3,1,FALSE)),1,0))</f>
        <v>0</v>
      </c>
    </row>
    <row r="52" spans="2:16" x14ac:dyDescent="0.25">
      <c r="B52" s="12"/>
      <c r="C52" s="12"/>
      <c r="D52" s="32"/>
      <c r="E52" s="12"/>
      <c r="F52" s="12"/>
      <c r="G52" s="12"/>
      <c r="K52" s="111">
        <f t="shared" si="0"/>
        <v>0</v>
      </c>
      <c r="L52" s="111">
        <f t="shared" si="1"/>
        <v>0</v>
      </c>
      <c r="M52" s="111">
        <f>IF(ISBLANK(B52),0,IF(ISNA(VLOOKUP(B52,'Form LTAHO General'!$B:$B,1,FALSE)),1,0))</f>
        <v>0</v>
      </c>
      <c r="N52" s="111">
        <f t="shared" si="2"/>
        <v>0</v>
      </c>
      <c r="O52" s="111">
        <f>IF(ISBLANK(F52),0,IF(ISNA(VLOOKUP(F52,'Form LTAHO Dropdowns (Hidden)'!$C$1:$C$3,1,FALSE)),1,0))</f>
        <v>0</v>
      </c>
      <c r="P52" s="111">
        <f>IF(ISBLANK(G52),0,IF(ISNA(VLOOKUP(G52,'Form LTAHO Dropdowns (Hidden)'!$D$1:$D$3,1,FALSE)),1,0))</f>
        <v>0</v>
      </c>
    </row>
    <row r="53" spans="2:16" x14ac:dyDescent="0.25">
      <c r="B53" s="12"/>
      <c r="C53" s="12"/>
      <c r="D53" s="32"/>
      <c r="E53" s="12"/>
      <c r="F53" s="12"/>
      <c r="G53" s="12"/>
      <c r="K53" s="111">
        <f t="shared" si="0"/>
        <v>0</v>
      </c>
      <c r="L53" s="111">
        <f t="shared" si="1"/>
        <v>0</v>
      </c>
      <c r="M53" s="111">
        <f>IF(ISBLANK(B53),0,IF(ISNA(VLOOKUP(B53,'Form LTAHO General'!$B:$B,1,FALSE)),1,0))</f>
        <v>0</v>
      </c>
      <c r="N53" s="111">
        <f t="shared" si="2"/>
        <v>0</v>
      </c>
      <c r="O53" s="111">
        <f>IF(ISBLANK(F53),0,IF(ISNA(VLOOKUP(F53,'Form LTAHO Dropdowns (Hidden)'!$C$1:$C$3,1,FALSE)),1,0))</f>
        <v>0</v>
      </c>
      <c r="P53" s="111">
        <f>IF(ISBLANK(G53),0,IF(ISNA(VLOOKUP(G53,'Form LTAHO Dropdowns (Hidden)'!$D$1:$D$3,1,FALSE)),1,0))</f>
        <v>0</v>
      </c>
    </row>
    <row r="54" spans="2:16" x14ac:dyDescent="0.25">
      <c r="B54" s="12"/>
      <c r="C54" s="12"/>
      <c r="D54" s="32"/>
      <c r="E54" s="12"/>
      <c r="F54" s="12"/>
      <c r="G54" s="12"/>
      <c r="K54" s="111">
        <f t="shared" si="0"/>
        <v>0</v>
      </c>
      <c r="L54" s="111">
        <f t="shared" si="1"/>
        <v>0</v>
      </c>
      <c r="M54" s="111">
        <f>IF(ISBLANK(B54),0,IF(ISNA(VLOOKUP(B54,'Form LTAHO General'!$B:$B,1,FALSE)),1,0))</f>
        <v>0</v>
      </c>
      <c r="N54" s="111">
        <f t="shared" si="2"/>
        <v>0</v>
      </c>
      <c r="O54" s="111">
        <f>IF(ISBLANK(F54),0,IF(ISNA(VLOOKUP(F54,'Form LTAHO Dropdowns (Hidden)'!$C$1:$C$3,1,FALSE)),1,0))</f>
        <v>0</v>
      </c>
      <c r="P54" s="111">
        <f>IF(ISBLANK(G54),0,IF(ISNA(VLOOKUP(G54,'Form LTAHO Dropdowns (Hidden)'!$D$1:$D$3,1,FALSE)),1,0))</f>
        <v>0</v>
      </c>
    </row>
    <row r="55" spans="2:16" x14ac:dyDescent="0.25">
      <c r="B55" s="12"/>
      <c r="C55" s="12"/>
      <c r="D55" s="32"/>
      <c r="E55" s="12"/>
      <c r="F55" s="12"/>
      <c r="G55" s="12"/>
      <c r="K55" s="111">
        <f t="shared" si="0"/>
        <v>0</v>
      </c>
      <c r="L55" s="111">
        <f t="shared" si="1"/>
        <v>0</v>
      </c>
      <c r="M55" s="111">
        <f>IF(ISBLANK(B55),0,IF(ISNA(VLOOKUP(B55,'Form LTAHO General'!$B:$B,1,FALSE)),1,0))</f>
        <v>0</v>
      </c>
      <c r="N55" s="111">
        <f t="shared" si="2"/>
        <v>0</v>
      </c>
      <c r="O55" s="111">
        <f>IF(ISBLANK(F55),0,IF(ISNA(VLOOKUP(F55,'Form LTAHO Dropdowns (Hidden)'!$C$1:$C$3,1,FALSE)),1,0))</f>
        <v>0</v>
      </c>
      <c r="P55" s="111">
        <f>IF(ISBLANK(G55),0,IF(ISNA(VLOOKUP(G55,'Form LTAHO Dropdowns (Hidden)'!$D$1:$D$3,1,FALSE)),1,0))</f>
        <v>0</v>
      </c>
    </row>
    <row r="56" spans="2:16" x14ac:dyDescent="0.25">
      <c r="B56" s="12"/>
      <c r="C56" s="12"/>
      <c r="D56" s="32"/>
      <c r="E56" s="12"/>
      <c r="F56" s="12"/>
      <c r="G56" s="12"/>
      <c r="K56" s="111">
        <f t="shared" si="0"/>
        <v>0</v>
      </c>
      <c r="L56" s="111">
        <f t="shared" si="1"/>
        <v>0</v>
      </c>
      <c r="M56" s="111">
        <f>IF(ISBLANK(B56),0,IF(ISNA(VLOOKUP(B56,'Form LTAHO General'!$B:$B,1,FALSE)),1,0))</f>
        <v>0</v>
      </c>
      <c r="N56" s="111">
        <f t="shared" si="2"/>
        <v>0</v>
      </c>
      <c r="O56" s="111">
        <f>IF(ISBLANK(F56),0,IF(ISNA(VLOOKUP(F56,'Form LTAHO Dropdowns (Hidden)'!$C$1:$C$3,1,FALSE)),1,0))</f>
        <v>0</v>
      </c>
      <c r="P56" s="111">
        <f>IF(ISBLANK(G56),0,IF(ISNA(VLOOKUP(G56,'Form LTAHO Dropdowns (Hidden)'!$D$1:$D$3,1,FALSE)),1,0))</f>
        <v>0</v>
      </c>
    </row>
    <row r="57" spans="2:16" x14ac:dyDescent="0.25">
      <c r="B57" s="12"/>
      <c r="C57" s="12"/>
      <c r="D57" s="32"/>
      <c r="E57" s="12"/>
      <c r="F57" s="12"/>
      <c r="G57" s="12"/>
      <c r="K57" s="111">
        <f t="shared" si="0"/>
        <v>0</v>
      </c>
      <c r="L57" s="111">
        <f t="shared" si="1"/>
        <v>0</v>
      </c>
      <c r="M57" s="111">
        <f>IF(ISBLANK(B57),0,IF(ISNA(VLOOKUP(B57,'Form LTAHO General'!$B:$B,1,FALSE)),1,0))</f>
        <v>0</v>
      </c>
      <c r="N57" s="111">
        <f t="shared" si="2"/>
        <v>0</v>
      </c>
      <c r="O57" s="111">
        <f>IF(ISBLANK(F57),0,IF(ISNA(VLOOKUP(F57,'Form LTAHO Dropdowns (Hidden)'!$C$1:$C$3,1,FALSE)),1,0))</f>
        <v>0</v>
      </c>
      <c r="P57" s="111">
        <f>IF(ISBLANK(G57),0,IF(ISNA(VLOOKUP(G57,'Form LTAHO Dropdowns (Hidden)'!$D$1:$D$3,1,FALSE)),1,0))</f>
        <v>0</v>
      </c>
    </row>
    <row r="58" spans="2:16" x14ac:dyDescent="0.25">
      <c r="B58" s="12"/>
      <c r="C58" s="12"/>
      <c r="D58" s="32"/>
      <c r="E58" s="12"/>
      <c r="F58" s="12"/>
      <c r="G58" s="12"/>
      <c r="K58" s="111">
        <f t="shared" si="0"/>
        <v>0</v>
      </c>
      <c r="L58" s="111">
        <f t="shared" si="1"/>
        <v>0</v>
      </c>
      <c r="M58" s="111">
        <f>IF(ISBLANK(B58),0,IF(ISNA(VLOOKUP(B58,'Form LTAHO General'!$B:$B,1,FALSE)),1,0))</f>
        <v>0</v>
      </c>
      <c r="N58" s="111">
        <f t="shared" si="2"/>
        <v>0</v>
      </c>
      <c r="O58" s="111">
        <f>IF(ISBLANK(F58),0,IF(ISNA(VLOOKUP(F58,'Form LTAHO Dropdowns (Hidden)'!$C$1:$C$3,1,FALSE)),1,0))</f>
        <v>0</v>
      </c>
      <c r="P58" s="111">
        <f>IF(ISBLANK(G58),0,IF(ISNA(VLOOKUP(G58,'Form LTAHO Dropdowns (Hidden)'!$D$1:$D$3,1,FALSE)),1,0))</f>
        <v>0</v>
      </c>
    </row>
    <row r="59" spans="2:16" x14ac:dyDescent="0.25">
      <c r="B59" s="12"/>
      <c r="C59" s="12"/>
      <c r="D59" s="32"/>
      <c r="E59" s="12"/>
      <c r="F59" s="12"/>
      <c r="G59" s="12"/>
      <c r="K59" s="111">
        <f t="shared" si="0"/>
        <v>0</v>
      </c>
      <c r="L59" s="111">
        <f t="shared" si="1"/>
        <v>0</v>
      </c>
      <c r="M59" s="111">
        <f>IF(ISBLANK(B59),0,IF(ISNA(VLOOKUP(B59,'Form LTAHO General'!$B:$B,1,FALSE)),1,0))</f>
        <v>0</v>
      </c>
      <c r="N59" s="111">
        <f t="shared" si="2"/>
        <v>0</v>
      </c>
      <c r="O59" s="111">
        <f>IF(ISBLANK(F59),0,IF(ISNA(VLOOKUP(F59,'Form LTAHO Dropdowns (Hidden)'!$C$1:$C$3,1,FALSE)),1,0))</f>
        <v>0</v>
      </c>
      <c r="P59" s="111">
        <f>IF(ISBLANK(G59),0,IF(ISNA(VLOOKUP(G59,'Form LTAHO Dropdowns (Hidden)'!$D$1:$D$3,1,FALSE)),1,0))</f>
        <v>0</v>
      </c>
    </row>
    <row r="60" spans="2:16" x14ac:dyDescent="0.25">
      <c r="B60" s="12"/>
      <c r="C60" s="12"/>
      <c r="D60" s="32"/>
      <c r="E60" s="12"/>
      <c r="F60" s="12"/>
      <c r="G60" s="12"/>
      <c r="K60" s="111">
        <f t="shared" si="0"/>
        <v>0</v>
      </c>
      <c r="L60" s="111">
        <f t="shared" si="1"/>
        <v>0</v>
      </c>
      <c r="M60" s="111">
        <f>IF(ISBLANK(B60),0,IF(ISNA(VLOOKUP(B60,'Form LTAHO General'!$B:$B,1,FALSE)),1,0))</f>
        <v>0</v>
      </c>
      <c r="N60" s="111">
        <f t="shared" si="2"/>
        <v>0</v>
      </c>
      <c r="O60" s="111">
        <f>IF(ISBLANK(F60),0,IF(ISNA(VLOOKUP(F60,'Form LTAHO Dropdowns (Hidden)'!$C$1:$C$3,1,FALSE)),1,0))</f>
        <v>0</v>
      </c>
      <c r="P60" s="111">
        <f>IF(ISBLANK(G60),0,IF(ISNA(VLOOKUP(G60,'Form LTAHO Dropdowns (Hidden)'!$D$1:$D$3,1,FALSE)),1,0))</f>
        <v>0</v>
      </c>
    </row>
    <row r="61" spans="2:16" x14ac:dyDescent="0.25">
      <c r="B61" s="12"/>
      <c r="C61" s="12"/>
      <c r="D61" s="32"/>
      <c r="E61" s="12"/>
      <c r="F61" s="12"/>
      <c r="G61" s="12"/>
      <c r="K61" s="111">
        <f t="shared" si="0"/>
        <v>0</v>
      </c>
      <c r="L61" s="111">
        <f t="shared" si="1"/>
        <v>0</v>
      </c>
      <c r="M61" s="111">
        <f>IF(ISBLANK(B61),0,IF(ISNA(VLOOKUP(B61,'Form LTAHO General'!$B:$B,1,FALSE)),1,0))</f>
        <v>0</v>
      </c>
      <c r="N61" s="111">
        <f t="shared" si="2"/>
        <v>0</v>
      </c>
      <c r="O61" s="111">
        <f>IF(ISBLANK(F61),0,IF(ISNA(VLOOKUP(F61,'Form LTAHO Dropdowns (Hidden)'!$C$1:$C$3,1,FALSE)),1,0))</f>
        <v>0</v>
      </c>
      <c r="P61" s="111">
        <f>IF(ISBLANK(G61),0,IF(ISNA(VLOOKUP(G61,'Form LTAHO Dropdowns (Hidden)'!$D$1:$D$3,1,FALSE)),1,0))</f>
        <v>0</v>
      </c>
    </row>
    <row r="62" spans="2:16" x14ac:dyDescent="0.25">
      <c r="B62" s="12"/>
      <c r="C62" s="12"/>
      <c r="D62" s="32"/>
      <c r="E62" s="12"/>
      <c r="F62" s="12"/>
      <c r="G62" s="12"/>
      <c r="K62" s="111">
        <f t="shared" si="0"/>
        <v>0</v>
      </c>
      <c r="L62" s="111">
        <f t="shared" si="1"/>
        <v>0</v>
      </c>
      <c r="M62" s="111">
        <f>IF(ISBLANK(B62),0,IF(ISNA(VLOOKUP(B62,'Form LTAHO General'!$B:$B,1,FALSE)),1,0))</f>
        <v>0</v>
      </c>
      <c r="N62" s="111">
        <f t="shared" si="2"/>
        <v>0</v>
      </c>
      <c r="O62" s="111">
        <f>IF(ISBLANK(F62),0,IF(ISNA(VLOOKUP(F62,'Form LTAHO Dropdowns (Hidden)'!$C$1:$C$3,1,FALSE)),1,0))</f>
        <v>0</v>
      </c>
      <c r="P62" s="111">
        <f>IF(ISBLANK(G62),0,IF(ISNA(VLOOKUP(G62,'Form LTAHO Dropdowns (Hidden)'!$D$1:$D$3,1,FALSE)),1,0))</f>
        <v>0</v>
      </c>
    </row>
    <row r="63" spans="2:16" x14ac:dyDescent="0.25">
      <c r="B63" s="12"/>
      <c r="C63" s="12"/>
      <c r="D63" s="32"/>
      <c r="E63" s="12"/>
      <c r="F63" s="12"/>
      <c r="G63" s="12"/>
      <c r="K63" s="111">
        <f t="shared" si="0"/>
        <v>0</v>
      </c>
      <c r="L63" s="111">
        <f t="shared" si="1"/>
        <v>0</v>
      </c>
      <c r="M63" s="111">
        <f>IF(ISBLANK(B63),0,IF(ISNA(VLOOKUP(B63,'Form LTAHO General'!$B:$B,1,FALSE)),1,0))</f>
        <v>0</v>
      </c>
      <c r="N63" s="111">
        <f t="shared" si="2"/>
        <v>0</v>
      </c>
      <c r="O63" s="111">
        <f>IF(ISBLANK(F63),0,IF(ISNA(VLOOKUP(F63,'Form LTAHO Dropdowns (Hidden)'!$C$1:$C$3,1,FALSE)),1,0))</f>
        <v>0</v>
      </c>
      <c r="P63" s="111">
        <f>IF(ISBLANK(G63),0,IF(ISNA(VLOOKUP(G63,'Form LTAHO Dropdowns (Hidden)'!$D$1:$D$3,1,FALSE)),1,0))</f>
        <v>0</v>
      </c>
    </row>
    <row r="64" spans="2:16" x14ac:dyDescent="0.25">
      <c r="B64" s="12"/>
      <c r="C64" s="12"/>
      <c r="D64" s="32"/>
      <c r="E64" s="12"/>
      <c r="F64" s="12"/>
      <c r="G64" s="12"/>
      <c r="K64" s="111">
        <f t="shared" si="0"/>
        <v>0</v>
      </c>
      <c r="L64" s="111">
        <f t="shared" si="1"/>
        <v>0</v>
      </c>
      <c r="M64" s="111">
        <f>IF(ISBLANK(B64),0,IF(ISNA(VLOOKUP(B64,'Form LTAHO General'!$B:$B,1,FALSE)),1,0))</f>
        <v>0</v>
      </c>
      <c r="N64" s="111">
        <f t="shared" si="2"/>
        <v>0</v>
      </c>
      <c r="O64" s="111">
        <f>IF(ISBLANK(F64),0,IF(ISNA(VLOOKUP(F64,'Form LTAHO Dropdowns (Hidden)'!$C$1:$C$3,1,FALSE)),1,0))</f>
        <v>0</v>
      </c>
      <c r="P64" s="111">
        <f>IF(ISBLANK(G64),0,IF(ISNA(VLOOKUP(G64,'Form LTAHO Dropdowns (Hidden)'!$D$1:$D$3,1,FALSE)),1,0))</f>
        <v>0</v>
      </c>
    </row>
    <row r="65" spans="2:16" x14ac:dyDescent="0.25">
      <c r="B65" s="12"/>
      <c r="C65" s="12"/>
      <c r="D65" s="32"/>
      <c r="E65" s="12"/>
      <c r="F65" s="12"/>
      <c r="G65" s="12"/>
      <c r="K65" s="111">
        <f t="shared" si="0"/>
        <v>0</v>
      </c>
      <c r="L65" s="111">
        <f t="shared" si="1"/>
        <v>0</v>
      </c>
      <c r="M65" s="111">
        <f>IF(ISBLANK(B65),0,IF(ISNA(VLOOKUP(B65,'Form LTAHO General'!$B:$B,1,FALSE)),1,0))</f>
        <v>0</v>
      </c>
      <c r="N65" s="111">
        <f t="shared" si="2"/>
        <v>0</v>
      </c>
      <c r="O65" s="111">
        <f>IF(ISBLANK(F65),0,IF(ISNA(VLOOKUP(F65,'Form LTAHO Dropdowns (Hidden)'!$C$1:$C$3,1,FALSE)),1,0))</f>
        <v>0</v>
      </c>
      <c r="P65" s="111">
        <f>IF(ISBLANK(G65),0,IF(ISNA(VLOOKUP(G65,'Form LTAHO Dropdowns (Hidden)'!$D$1:$D$3,1,FALSE)),1,0))</f>
        <v>0</v>
      </c>
    </row>
    <row r="66" spans="2:16" x14ac:dyDescent="0.25">
      <c r="B66" s="12"/>
      <c r="C66" s="12"/>
      <c r="D66" s="32"/>
      <c r="E66" s="12"/>
      <c r="F66" s="12"/>
      <c r="G66" s="12"/>
      <c r="K66" s="111">
        <f t="shared" si="0"/>
        <v>0</v>
      </c>
      <c r="L66" s="111">
        <f t="shared" si="1"/>
        <v>0</v>
      </c>
      <c r="M66" s="111">
        <f>IF(ISBLANK(B66),0,IF(ISNA(VLOOKUP(B66,'Form LTAHO General'!$B:$B,1,FALSE)),1,0))</f>
        <v>0</v>
      </c>
      <c r="N66" s="111">
        <f t="shared" si="2"/>
        <v>0</v>
      </c>
      <c r="O66" s="111">
        <f>IF(ISBLANK(F66),0,IF(ISNA(VLOOKUP(F66,'Form LTAHO Dropdowns (Hidden)'!$C$1:$C$3,1,FALSE)),1,0))</f>
        <v>0</v>
      </c>
      <c r="P66" s="111">
        <f>IF(ISBLANK(G66),0,IF(ISNA(VLOOKUP(G66,'Form LTAHO Dropdowns (Hidden)'!$D$1:$D$3,1,FALSE)),1,0))</f>
        <v>0</v>
      </c>
    </row>
    <row r="67" spans="2:16" x14ac:dyDescent="0.25">
      <c r="B67" s="12"/>
      <c r="C67" s="12"/>
      <c r="D67" s="32"/>
      <c r="E67" s="12"/>
      <c r="F67" s="12"/>
      <c r="G67" s="12"/>
      <c r="K67" s="111">
        <f t="shared" si="0"/>
        <v>0</v>
      </c>
      <c r="L67" s="111">
        <f t="shared" si="1"/>
        <v>0</v>
      </c>
      <c r="M67" s="111">
        <f>IF(ISBLANK(B67),0,IF(ISNA(VLOOKUP(B67,'Form LTAHO General'!$B:$B,1,FALSE)),1,0))</f>
        <v>0</v>
      </c>
      <c r="N67" s="111">
        <f t="shared" si="2"/>
        <v>0</v>
      </c>
      <c r="O67" s="111">
        <f>IF(ISBLANK(F67),0,IF(ISNA(VLOOKUP(F67,'Form LTAHO Dropdowns (Hidden)'!$C$1:$C$3,1,FALSE)),1,0))</f>
        <v>0</v>
      </c>
      <c r="P67" s="111">
        <f>IF(ISBLANK(G67),0,IF(ISNA(VLOOKUP(G67,'Form LTAHO Dropdowns (Hidden)'!$D$1:$D$3,1,FALSE)),1,0))</f>
        <v>0</v>
      </c>
    </row>
    <row r="68" spans="2:16" x14ac:dyDescent="0.25">
      <c r="B68" s="12"/>
      <c r="C68" s="12"/>
      <c r="D68" s="32"/>
      <c r="E68" s="12"/>
      <c r="F68" s="12"/>
      <c r="G68" s="12"/>
      <c r="K68" s="111">
        <f t="shared" ref="K68:K131" si="3">IF(COUNTA(B68:G68)&gt;0,COUNTBLANK(B68),0)</f>
        <v>0</v>
      </c>
      <c r="L68" s="111">
        <f t="shared" ref="L68:L131" si="4">IF(ISBLANK(D68),0,IF(AND(LEN(D68)=8, VALUE(MID(D68,5,2))&lt;13,VALUE(RIGHT(D68,2))&lt;32),0,1))</f>
        <v>0</v>
      </c>
      <c r="M68" s="111">
        <f>IF(ISBLANK(B68),0,IF(ISNA(VLOOKUP(B68,'Form LTAHO General'!$B:$B,1,FALSE)),1,0))</f>
        <v>0</v>
      </c>
      <c r="N68" s="111">
        <f t="shared" ref="N68:N131" si="5">IF(ISBLANK(C68),0,IF(OR(C68="Yes",C68="No",C68="N/A"),0,1))</f>
        <v>0</v>
      </c>
      <c r="O68" s="111">
        <f>IF(ISBLANK(F68),0,IF(ISNA(VLOOKUP(F68,'Form LTAHO Dropdowns (Hidden)'!$C$1:$C$3,1,FALSE)),1,0))</f>
        <v>0</v>
      </c>
      <c r="P68" s="111">
        <f>IF(ISBLANK(G68),0,IF(ISNA(VLOOKUP(G68,'Form LTAHO Dropdowns (Hidden)'!$D$1:$D$3,1,FALSE)),1,0))</f>
        <v>0</v>
      </c>
    </row>
    <row r="69" spans="2:16" x14ac:dyDescent="0.25">
      <c r="B69" s="12"/>
      <c r="C69" s="12"/>
      <c r="D69" s="32"/>
      <c r="E69" s="12"/>
      <c r="F69" s="12"/>
      <c r="G69" s="12"/>
      <c r="K69" s="111">
        <f t="shared" si="3"/>
        <v>0</v>
      </c>
      <c r="L69" s="111">
        <f t="shared" si="4"/>
        <v>0</v>
      </c>
      <c r="M69" s="111">
        <f>IF(ISBLANK(B69),0,IF(ISNA(VLOOKUP(B69,'Form LTAHO General'!$B:$B,1,FALSE)),1,0))</f>
        <v>0</v>
      </c>
      <c r="N69" s="111">
        <f t="shared" si="5"/>
        <v>0</v>
      </c>
      <c r="O69" s="111">
        <f>IF(ISBLANK(F69),0,IF(ISNA(VLOOKUP(F69,'Form LTAHO Dropdowns (Hidden)'!$C$1:$C$3,1,FALSE)),1,0))</f>
        <v>0</v>
      </c>
      <c r="P69" s="111">
        <f>IF(ISBLANK(G69),0,IF(ISNA(VLOOKUP(G69,'Form LTAHO Dropdowns (Hidden)'!$D$1:$D$3,1,FALSE)),1,0))</f>
        <v>0</v>
      </c>
    </row>
    <row r="70" spans="2:16" x14ac:dyDescent="0.25">
      <c r="B70" s="12"/>
      <c r="C70" s="12"/>
      <c r="D70" s="32"/>
      <c r="E70" s="12"/>
      <c r="F70" s="12"/>
      <c r="G70" s="12"/>
      <c r="K70" s="111">
        <f t="shared" si="3"/>
        <v>0</v>
      </c>
      <c r="L70" s="111">
        <f t="shared" si="4"/>
        <v>0</v>
      </c>
      <c r="M70" s="111">
        <f>IF(ISBLANK(B70),0,IF(ISNA(VLOOKUP(B70,'Form LTAHO General'!$B:$B,1,FALSE)),1,0))</f>
        <v>0</v>
      </c>
      <c r="N70" s="111">
        <f t="shared" si="5"/>
        <v>0</v>
      </c>
      <c r="O70" s="111">
        <f>IF(ISBLANK(F70),0,IF(ISNA(VLOOKUP(F70,'Form LTAHO Dropdowns (Hidden)'!$C$1:$C$3,1,FALSE)),1,0))</f>
        <v>0</v>
      </c>
      <c r="P70" s="111">
        <f>IF(ISBLANK(G70),0,IF(ISNA(VLOOKUP(G70,'Form LTAHO Dropdowns (Hidden)'!$D$1:$D$3,1,FALSE)),1,0))</f>
        <v>0</v>
      </c>
    </row>
    <row r="71" spans="2:16" x14ac:dyDescent="0.25">
      <c r="B71" s="12"/>
      <c r="C71" s="12"/>
      <c r="D71" s="32"/>
      <c r="E71" s="12"/>
      <c r="F71" s="12"/>
      <c r="G71" s="12"/>
      <c r="K71" s="111">
        <f t="shared" si="3"/>
        <v>0</v>
      </c>
      <c r="L71" s="111">
        <f t="shared" si="4"/>
        <v>0</v>
      </c>
      <c r="M71" s="111">
        <f>IF(ISBLANK(B71),0,IF(ISNA(VLOOKUP(B71,'Form LTAHO General'!$B:$B,1,FALSE)),1,0))</f>
        <v>0</v>
      </c>
      <c r="N71" s="111">
        <f t="shared" si="5"/>
        <v>0</v>
      </c>
      <c r="O71" s="111">
        <f>IF(ISBLANK(F71),0,IF(ISNA(VLOOKUP(F71,'Form LTAHO Dropdowns (Hidden)'!$C$1:$C$3,1,FALSE)),1,0))</f>
        <v>0</v>
      </c>
      <c r="P71" s="111">
        <f>IF(ISBLANK(G71),0,IF(ISNA(VLOOKUP(G71,'Form LTAHO Dropdowns (Hidden)'!$D$1:$D$3,1,FALSE)),1,0))</f>
        <v>0</v>
      </c>
    </row>
    <row r="72" spans="2:16" x14ac:dyDescent="0.25">
      <c r="B72" s="12"/>
      <c r="C72" s="12"/>
      <c r="D72" s="32"/>
      <c r="E72" s="12"/>
      <c r="F72" s="12"/>
      <c r="G72" s="12"/>
      <c r="K72" s="111">
        <f t="shared" si="3"/>
        <v>0</v>
      </c>
      <c r="L72" s="111">
        <f t="shared" si="4"/>
        <v>0</v>
      </c>
      <c r="M72" s="111">
        <f>IF(ISBLANK(B72),0,IF(ISNA(VLOOKUP(B72,'Form LTAHO General'!$B:$B,1,FALSE)),1,0))</f>
        <v>0</v>
      </c>
      <c r="N72" s="111">
        <f t="shared" si="5"/>
        <v>0</v>
      </c>
      <c r="O72" s="111">
        <f>IF(ISBLANK(F72),0,IF(ISNA(VLOOKUP(F72,'Form LTAHO Dropdowns (Hidden)'!$C$1:$C$3,1,FALSE)),1,0))</f>
        <v>0</v>
      </c>
      <c r="P72" s="111">
        <f>IF(ISBLANK(G72),0,IF(ISNA(VLOOKUP(G72,'Form LTAHO Dropdowns (Hidden)'!$D$1:$D$3,1,FALSE)),1,0))</f>
        <v>0</v>
      </c>
    </row>
    <row r="73" spans="2:16" x14ac:dyDescent="0.25">
      <c r="B73" s="12"/>
      <c r="C73" s="12"/>
      <c r="D73" s="32"/>
      <c r="E73" s="12"/>
      <c r="F73" s="12"/>
      <c r="G73" s="12"/>
      <c r="K73" s="111">
        <f t="shared" si="3"/>
        <v>0</v>
      </c>
      <c r="L73" s="111">
        <f t="shared" si="4"/>
        <v>0</v>
      </c>
      <c r="M73" s="111">
        <f>IF(ISBLANK(B73),0,IF(ISNA(VLOOKUP(B73,'Form LTAHO General'!$B:$B,1,FALSE)),1,0))</f>
        <v>0</v>
      </c>
      <c r="N73" s="111">
        <f t="shared" si="5"/>
        <v>0</v>
      </c>
      <c r="O73" s="111">
        <f>IF(ISBLANK(F73),0,IF(ISNA(VLOOKUP(F73,'Form LTAHO Dropdowns (Hidden)'!$C$1:$C$3,1,FALSE)),1,0))</f>
        <v>0</v>
      </c>
      <c r="P73" s="111">
        <f>IF(ISBLANK(G73),0,IF(ISNA(VLOOKUP(G73,'Form LTAHO Dropdowns (Hidden)'!$D$1:$D$3,1,FALSE)),1,0))</f>
        <v>0</v>
      </c>
    </row>
    <row r="74" spans="2:16" x14ac:dyDescent="0.25">
      <c r="B74" s="12"/>
      <c r="C74" s="12"/>
      <c r="D74" s="32"/>
      <c r="E74" s="12"/>
      <c r="F74" s="12"/>
      <c r="G74" s="12"/>
      <c r="K74" s="111">
        <f t="shared" si="3"/>
        <v>0</v>
      </c>
      <c r="L74" s="111">
        <f t="shared" si="4"/>
        <v>0</v>
      </c>
      <c r="M74" s="111">
        <f>IF(ISBLANK(B74),0,IF(ISNA(VLOOKUP(B74,'Form LTAHO General'!$B:$B,1,FALSE)),1,0))</f>
        <v>0</v>
      </c>
      <c r="N74" s="111">
        <f t="shared" si="5"/>
        <v>0</v>
      </c>
      <c r="O74" s="111">
        <f>IF(ISBLANK(F74),0,IF(ISNA(VLOOKUP(F74,'Form LTAHO Dropdowns (Hidden)'!$C$1:$C$3,1,FALSE)),1,0))</f>
        <v>0</v>
      </c>
      <c r="P74" s="111">
        <f>IF(ISBLANK(G74),0,IF(ISNA(VLOOKUP(G74,'Form LTAHO Dropdowns (Hidden)'!$D$1:$D$3,1,FALSE)),1,0))</f>
        <v>0</v>
      </c>
    </row>
    <row r="75" spans="2:16" x14ac:dyDescent="0.25">
      <c r="B75" s="12"/>
      <c r="C75" s="12"/>
      <c r="D75" s="32"/>
      <c r="E75" s="12"/>
      <c r="F75" s="12"/>
      <c r="G75" s="12"/>
      <c r="K75" s="111">
        <f t="shared" si="3"/>
        <v>0</v>
      </c>
      <c r="L75" s="111">
        <f t="shared" si="4"/>
        <v>0</v>
      </c>
      <c r="M75" s="111">
        <f>IF(ISBLANK(B75),0,IF(ISNA(VLOOKUP(B75,'Form LTAHO General'!$B:$B,1,FALSE)),1,0))</f>
        <v>0</v>
      </c>
      <c r="N75" s="111">
        <f t="shared" si="5"/>
        <v>0</v>
      </c>
      <c r="O75" s="111">
        <f>IF(ISBLANK(F75),0,IF(ISNA(VLOOKUP(F75,'Form LTAHO Dropdowns (Hidden)'!$C$1:$C$3,1,FALSE)),1,0))</f>
        <v>0</v>
      </c>
      <c r="P75" s="111">
        <f>IF(ISBLANK(G75),0,IF(ISNA(VLOOKUP(G75,'Form LTAHO Dropdowns (Hidden)'!$D$1:$D$3,1,FALSE)),1,0))</f>
        <v>0</v>
      </c>
    </row>
    <row r="76" spans="2:16" x14ac:dyDescent="0.25">
      <c r="B76" s="12"/>
      <c r="C76" s="12"/>
      <c r="D76" s="32"/>
      <c r="E76" s="12"/>
      <c r="F76" s="12"/>
      <c r="G76" s="12"/>
      <c r="K76" s="111">
        <f t="shared" si="3"/>
        <v>0</v>
      </c>
      <c r="L76" s="111">
        <f t="shared" si="4"/>
        <v>0</v>
      </c>
      <c r="M76" s="111">
        <f>IF(ISBLANK(B76),0,IF(ISNA(VLOOKUP(B76,'Form LTAHO General'!$B:$B,1,FALSE)),1,0))</f>
        <v>0</v>
      </c>
      <c r="N76" s="111">
        <f t="shared" si="5"/>
        <v>0</v>
      </c>
      <c r="O76" s="111">
        <f>IF(ISBLANK(F76),0,IF(ISNA(VLOOKUP(F76,'Form LTAHO Dropdowns (Hidden)'!$C$1:$C$3,1,FALSE)),1,0))</f>
        <v>0</v>
      </c>
      <c r="P76" s="111">
        <f>IF(ISBLANK(G76),0,IF(ISNA(VLOOKUP(G76,'Form LTAHO Dropdowns (Hidden)'!$D$1:$D$3,1,FALSE)),1,0))</f>
        <v>0</v>
      </c>
    </row>
    <row r="77" spans="2:16" x14ac:dyDescent="0.25">
      <c r="B77" s="12"/>
      <c r="C77" s="12"/>
      <c r="D77" s="32"/>
      <c r="E77" s="12"/>
      <c r="F77" s="12"/>
      <c r="G77" s="12"/>
      <c r="K77" s="111">
        <f t="shared" si="3"/>
        <v>0</v>
      </c>
      <c r="L77" s="111">
        <f t="shared" si="4"/>
        <v>0</v>
      </c>
      <c r="M77" s="111">
        <f>IF(ISBLANK(B77),0,IF(ISNA(VLOOKUP(B77,'Form LTAHO General'!$B:$B,1,FALSE)),1,0))</f>
        <v>0</v>
      </c>
      <c r="N77" s="111">
        <f t="shared" si="5"/>
        <v>0</v>
      </c>
      <c r="O77" s="111">
        <f>IF(ISBLANK(F77),0,IF(ISNA(VLOOKUP(F77,'Form LTAHO Dropdowns (Hidden)'!$C$1:$C$3,1,FALSE)),1,0))</f>
        <v>0</v>
      </c>
      <c r="P77" s="111">
        <f>IF(ISBLANK(G77),0,IF(ISNA(VLOOKUP(G77,'Form LTAHO Dropdowns (Hidden)'!$D$1:$D$3,1,FALSE)),1,0))</f>
        <v>0</v>
      </c>
    </row>
    <row r="78" spans="2:16" x14ac:dyDescent="0.25">
      <c r="B78" s="12"/>
      <c r="C78" s="12"/>
      <c r="D78" s="32"/>
      <c r="E78" s="12"/>
      <c r="F78" s="12"/>
      <c r="G78" s="12"/>
      <c r="K78" s="111">
        <f t="shared" si="3"/>
        <v>0</v>
      </c>
      <c r="L78" s="111">
        <f t="shared" si="4"/>
        <v>0</v>
      </c>
      <c r="M78" s="111">
        <f>IF(ISBLANK(B78),0,IF(ISNA(VLOOKUP(B78,'Form LTAHO General'!$B:$B,1,FALSE)),1,0))</f>
        <v>0</v>
      </c>
      <c r="N78" s="111">
        <f t="shared" si="5"/>
        <v>0</v>
      </c>
      <c r="O78" s="111">
        <f>IF(ISBLANK(F78),0,IF(ISNA(VLOOKUP(F78,'Form LTAHO Dropdowns (Hidden)'!$C$1:$C$3,1,FALSE)),1,0))</f>
        <v>0</v>
      </c>
      <c r="P78" s="111">
        <f>IF(ISBLANK(G78),0,IF(ISNA(VLOOKUP(G78,'Form LTAHO Dropdowns (Hidden)'!$D$1:$D$3,1,FALSE)),1,0))</f>
        <v>0</v>
      </c>
    </row>
    <row r="79" spans="2:16" x14ac:dyDescent="0.25">
      <c r="B79" s="12"/>
      <c r="C79" s="12"/>
      <c r="D79" s="32"/>
      <c r="E79" s="12"/>
      <c r="F79" s="12"/>
      <c r="G79" s="12"/>
      <c r="K79" s="111">
        <f t="shared" si="3"/>
        <v>0</v>
      </c>
      <c r="L79" s="111">
        <f t="shared" si="4"/>
        <v>0</v>
      </c>
      <c r="M79" s="111">
        <f>IF(ISBLANK(B79),0,IF(ISNA(VLOOKUP(B79,'Form LTAHO General'!$B:$B,1,FALSE)),1,0))</f>
        <v>0</v>
      </c>
      <c r="N79" s="111">
        <f t="shared" si="5"/>
        <v>0</v>
      </c>
      <c r="O79" s="111">
        <f>IF(ISBLANK(F79),0,IF(ISNA(VLOOKUP(F79,'Form LTAHO Dropdowns (Hidden)'!$C$1:$C$3,1,FALSE)),1,0))</f>
        <v>0</v>
      </c>
      <c r="P79" s="111">
        <f>IF(ISBLANK(G79),0,IF(ISNA(VLOOKUP(G79,'Form LTAHO Dropdowns (Hidden)'!$D$1:$D$3,1,FALSE)),1,0))</f>
        <v>0</v>
      </c>
    </row>
    <row r="80" spans="2:16" x14ac:dyDescent="0.25">
      <c r="B80" s="12"/>
      <c r="C80" s="12"/>
      <c r="D80" s="32"/>
      <c r="E80" s="12"/>
      <c r="F80" s="12"/>
      <c r="G80" s="12"/>
      <c r="K80" s="111">
        <f t="shared" si="3"/>
        <v>0</v>
      </c>
      <c r="L80" s="111">
        <f t="shared" si="4"/>
        <v>0</v>
      </c>
      <c r="M80" s="111">
        <f>IF(ISBLANK(B80),0,IF(ISNA(VLOOKUP(B80,'Form LTAHO General'!$B:$B,1,FALSE)),1,0))</f>
        <v>0</v>
      </c>
      <c r="N80" s="111">
        <f t="shared" si="5"/>
        <v>0</v>
      </c>
      <c r="O80" s="111">
        <f>IF(ISBLANK(F80),0,IF(ISNA(VLOOKUP(F80,'Form LTAHO Dropdowns (Hidden)'!$C$1:$C$3,1,FALSE)),1,0))</f>
        <v>0</v>
      </c>
      <c r="P80" s="111">
        <f>IF(ISBLANK(G80),0,IF(ISNA(VLOOKUP(G80,'Form LTAHO Dropdowns (Hidden)'!$D$1:$D$3,1,FALSE)),1,0))</f>
        <v>0</v>
      </c>
    </row>
    <row r="81" spans="2:16" x14ac:dyDescent="0.25">
      <c r="B81" s="12"/>
      <c r="C81" s="12"/>
      <c r="D81" s="32"/>
      <c r="E81" s="12"/>
      <c r="F81" s="12"/>
      <c r="G81" s="12"/>
      <c r="K81" s="111">
        <f t="shared" si="3"/>
        <v>0</v>
      </c>
      <c r="L81" s="111">
        <f t="shared" si="4"/>
        <v>0</v>
      </c>
      <c r="M81" s="111">
        <f>IF(ISBLANK(B81),0,IF(ISNA(VLOOKUP(B81,'Form LTAHO General'!$B:$B,1,FALSE)),1,0))</f>
        <v>0</v>
      </c>
      <c r="N81" s="111">
        <f t="shared" si="5"/>
        <v>0</v>
      </c>
      <c r="O81" s="111">
        <f>IF(ISBLANK(F81),0,IF(ISNA(VLOOKUP(F81,'Form LTAHO Dropdowns (Hidden)'!$C$1:$C$3,1,FALSE)),1,0))</f>
        <v>0</v>
      </c>
      <c r="P81" s="111">
        <f>IF(ISBLANK(G81),0,IF(ISNA(VLOOKUP(G81,'Form LTAHO Dropdowns (Hidden)'!$D$1:$D$3,1,FALSE)),1,0))</f>
        <v>0</v>
      </c>
    </row>
    <row r="82" spans="2:16" x14ac:dyDescent="0.25">
      <c r="B82" s="12"/>
      <c r="C82" s="12"/>
      <c r="D82" s="32"/>
      <c r="E82" s="12"/>
      <c r="F82" s="12"/>
      <c r="G82" s="12"/>
      <c r="K82" s="111">
        <f t="shared" si="3"/>
        <v>0</v>
      </c>
      <c r="L82" s="111">
        <f t="shared" si="4"/>
        <v>0</v>
      </c>
      <c r="M82" s="111">
        <f>IF(ISBLANK(B82),0,IF(ISNA(VLOOKUP(B82,'Form LTAHO General'!$B:$B,1,FALSE)),1,0))</f>
        <v>0</v>
      </c>
      <c r="N82" s="111">
        <f t="shared" si="5"/>
        <v>0</v>
      </c>
      <c r="O82" s="111">
        <f>IF(ISBLANK(F82),0,IF(ISNA(VLOOKUP(F82,'Form LTAHO Dropdowns (Hidden)'!$C$1:$C$3,1,FALSE)),1,0))</f>
        <v>0</v>
      </c>
      <c r="P82" s="111">
        <f>IF(ISBLANK(G82),0,IF(ISNA(VLOOKUP(G82,'Form LTAHO Dropdowns (Hidden)'!$D$1:$D$3,1,FALSE)),1,0))</f>
        <v>0</v>
      </c>
    </row>
    <row r="83" spans="2:16" x14ac:dyDescent="0.25">
      <c r="B83" s="12"/>
      <c r="C83" s="12"/>
      <c r="D83" s="32"/>
      <c r="E83" s="12"/>
      <c r="F83" s="12"/>
      <c r="G83" s="12"/>
      <c r="K83" s="111">
        <f t="shared" si="3"/>
        <v>0</v>
      </c>
      <c r="L83" s="111">
        <f t="shared" si="4"/>
        <v>0</v>
      </c>
      <c r="M83" s="111">
        <f>IF(ISBLANK(B83),0,IF(ISNA(VLOOKUP(B83,'Form LTAHO General'!$B:$B,1,FALSE)),1,0))</f>
        <v>0</v>
      </c>
      <c r="N83" s="111">
        <f t="shared" si="5"/>
        <v>0</v>
      </c>
      <c r="O83" s="111">
        <f>IF(ISBLANK(F83),0,IF(ISNA(VLOOKUP(F83,'Form LTAHO Dropdowns (Hidden)'!$C$1:$C$3,1,FALSE)),1,0))</f>
        <v>0</v>
      </c>
      <c r="P83" s="111">
        <f>IF(ISBLANK(G83),0,IF(ISNA(VLOOKUP(G83,'Form LTAHO Dropdowns (Hidden)'!$D$1:$D$3,1,FALSE)),1,0))</f>
        <v>0</v>
      </c>
    </row>
    <row r="84" spans="2:16" x14ac:dyDescent="0.25">
      <c r="B84" s="12"/>
      <c r="C84" s="12"/>
      <c r="D84" s="32"/>
      <c r="E84" s="12"/>
      <c r="F84" s="12"/>
      <c r="G84" s="12"/>
      <c r="K84" s="111">
        <f t="shared" si="3"/>
        <v>0</v>
      </c>
      <c r="L84" s="111">
        <f t="shared" si="4"/>
        <v>0</v>
      </c>
      <c r="M84" s="111">
        <f>IF(ISBLANK(B84),0,IF(ISNA(VLOOKUP(B84,'Form LTAHO General'!$B:$B,1,FALSE)),1,0))</f>
        <v>0</v>
      </c>
      <c r="N84" s="111">
        <f t="shared" si="5"/>
        <v>0</v>
      </c>
      <c r="O84" s="111">
        <f>IF(ISBLANK(F84),0,IF(ISNA(VLOOKUP(F84,'Form LTAHO Dropdowns (Hidden)'!$C$1:$C$3,1,FALSE)),1,0))</f>
        <v>0</v>
      </c>
      <c r="P84" s="111">
        <f>IF(ISBLANK(G84),0,IF(ISNA(VLOOKUP(G84,'Form LTAHO Dropdowns (Hidden)'!$D$1:$D$3,1,FALSE)),1,0))</f>
        <v>0</v>
      </c>
    </row>
    <row r="85" spans="2:16" x14ac:dyDescent="0.25">
      <c r="B85" s="12"/>
      <c r="C85" s="12"/>
      <c r="D85" s="32"/>
      <c r="E85" s="12"/>
      <c r="F85" s="12"/>
      <c r="G85" s="12"/>
      <c r="K85" s="111">
        <f t="shared" si="3"/>
        <v>0</v>
      </c>
      <c r="L85" s="111">
        <f t="shared" si="4"/>
        <v>0</v>
      </c>
      <c r="M85" s="111">
        <f>IF(ISBLANK(B85),0,IF(ISNA(VLOOKUP(B85,'Form LTAHO General'!$B:$B,1,FALSE)),1,0))</f>
        <v>0</v>
      </c>
      <c r="N85" s="111">
        <f t="shared" si="5"/>
        <v>0</v>
      </c>
      <c r="O85" s="111">
        <f>IF(ISBLANK(F85),0,IF(ISNA(VLOOKUP(F85,'Form LTAHO Dropdowns (Hidden)'!$C$1:$C$3,1,FALSE)),1,0))</f>
        <v>0</v>
      </c>
      <c r="P85" s="111">
        <f>IF(ISBLANK(G85),0,IF(ISNA(VLOOKUP(G85,'Form LTAHO Dropdowns (Hidden)'!$D$1:$D$3,1,FALSE)),1,0))</f>
        <v>0</v>
      </c>
    </row>
    <row r="86" spans="2:16" x14ac:dyDescent="0.25">
      <c r="B86" s="12"/>
      <c r="C86" s="12"/>
      <c r="D86" s="32"/>
      <c r="E86" s="12"/>
      <c r="F86" s="12"/>
      <c r="G86" s="12"/>
      <c r="K86" s="111">
        <f t="shared" si="3"/>
        <v>0</v>
      </c>
      <c r="L86" s="111">
        <f t="shared" si="4"/>
        <v>0</v>
      </c>
      <c r="M86" s="111">
        <f>IF(ISBLANK(B86),0,IF(ISNA(VLOOKUP(B86,'Form LTAHO General'!$B:$B,1,FALSE)),1,0))</f>
        <v>0</v>
      </c>
      <c r="N86" s="111">
        <f t="shared" si="5"/>
        <v>0</v>
      </c>
      <c r="O86" s="111">
        <f>IF(ISBLANK(F86),0,IF(ISNA(VLOOKUP(F86,'Form LTAHO Dropdowns (Hidden)'!$C$1:$C$3,1,FALSE)),1,0))</f>
        <v>0</v>
      </c>
      <c r="P86" s="111">
        <f>IF(ISBLANK(G86),0,IF(ISNA(VLOOKUP(G86,'Form LTAHO Dropdowns (Hidden)'!$D$1:$D$3,1,FALSE)),1,0))</f>
        <v>0</v>
      </c>
    </row>
    <row r="87" spans="2:16" x14ac:dyDescent="0.25">
      <c r="B87" s="12"/>
      <c r="C87" s="12"/>
      <c r="D87" s="32"/>
      <c r="E87" s="12"/>
      <c r="F87" s="12"/>
      <c r="G87" s="12"/>
      <c r="K87" s="111">
        <f t="shared" si="3"/>
        <v>0</v>
      </c>
      <c r="L87" s="111">
        <f t="shared" si="4"/>
        <v>0</v>
      </c>
      <c r="M87" s="111">
        <f>IF(ISBLANK(B87),0,IF(ISNA(VLOOKUP(B87,'Form LTAHO General'!$B:$B,1,FALSE)),1,0))</f>
        <v>0</v>
      </c>
      <c r="N87" s="111">
        <f t="shared" si="5"/>
        <v>0</v>
      </c>
      <c r="O87" s="111">
        <f>IF(ISBLANK(F87),0,IF(ISNA(VLOOKUP(F87,'Form LTAHO Dropdowns (Hidden)'!$C$1:$C$3,1,FALSE)),1,0))</f>
        <v>0</v>
      </c>
      <c r="P87" s="111">
        <f>IF(ISBLANK(G87),0,IF(ISNA(VLOOKUP(G87,'Form LTAHO Dropdowns (Hidden)'!$D$1:$D$3,1,FALSE)),1,0))</f>
        <v>0</v>
      </c>
    </row>
    <row r="88" spans="2:16" x14ac:dyDescent="0.25">
      <c r="B88" s="12"/>
      <c r="C88" s="12"/>
      <c r="D88" s="32"/>
      <c r="E88" s="12"/>
      <c r="F88" s="12"/>
      <c r="G88" s="12"/>
      <c r="K88" s="111">
        <f t="shared" si="3"/>
        <v>0</v>
      </c>
      <c r="L88" s="111">
        <f t="shared" si="4"/>
        <v>0</v>
      </c>
      <c r="M88" s="111">
        <f>IF(ISBLANK(B88),0,IF(ISNA(VLOOKUP(B88,'Form LTAHO General'!$B:$B,1,FALSE)),1,0))</f>
        <v>0</v>
      </c>
      <c r="N88" s="111">
        <f t="shared" si="5"/>
        <v>0</v>
      </c>
      <c r="O88" s="111">
        <f>IF(ISBLANK(F88),0,IF(ISNA(VLOOKUP(F88,'Form LTAHO Dropdowns (Hidden)'!$C$1:$C$3,1,FALSE)),1,0))</f>
        <v>0</v>
      </c>
      <c r="P88" s="111">
        <f>IF(ISBLANK(G88),0,IF(ISNA(VLOOKUP(G88,'Form LTAHO Dropdowns (Hidden)'!$D$1:$D$3,1,FALSE)),1,0))</f>
        <v>0</v>
      </c>
    </row>
    <row r="89" spans="2:16" x14ac:dyDescent="0.25">
      <c r="B89" s="12"/>
      <c r="C89" s="12"/>
      <c r="D89" s="32"/>
      <c r="E89" s="12"/>
      <c r="F89" s="12"/>
      <c r="G89" s="12"/>
      <c r="K89" s="111">
        <f t="shared" si="3"/>
        <v>0</v>
      </c>
      <c r="L89" s="111">
        <f t="shared" si="4"/>
        <v>0</v>
      </c>
      <c r="M89" s="111">
        <f>IF(ISBLANK(B89),0,IF(ISNA(VLOOKUP(B89,'Form LTAHO General'!$B:$B,1,FALSE)),1,0))</f>
        <v>0</v>
      </c>
      <c r="N89" s="111">
        <f t="shared" si="5"/>
        <v>0</v>
      </c>
      <c r="O89" s="111">
        <f>IF(ISBLANK(F89),0,IF(ISNA(VLOOKUP(F89,'Form LTAHO Dropdowns (Hidden)'!$C$1:$C$3,1,FALSE)),1,0))</f>
        <v>0</v>
      </c>
      <c r="P89" s="111">
        <f>IF(ISBLANK(G89),0,IF(ISNA(VLOOKUP(G89,'Form LTAHO Dropdowns (Hidden)'!$D$1:$D$3,1,FALSE)),1,0))</f>
        <v>0</v>
      </c>
    </row>
    <row r="90" spans="2:16" x14ac:dyDescent="0.25">
      <c r="B90" s="12"/>
      <c r="C90" s="12"/>
      <c r="D90" s="32"/>
      <c r="E90" s="12"/>
      <c r="F90" s="12"/>
      <c r="G90" s="12"/>
      <c r="K90" s="111">
        <f t="shared" si="3"/>
        <v>0</v>
      </c>
      <c r="L90" s="111">
        <f t="shared" si="4"/>
        <v>0</v>
      </c>
      <c r="M90" s="111">
        <f>IF(ISBLANK(B90),0,IF(ISNA(VLOOKUP(B90,'Form LTAHO General'!$B:$B,1,FALSE)),1,0))</f>
        <v>0</v>
      </c>
      <c r="N90" s="111">
        <f t="shared" si="5"/>
        <v>0</v>
      </c>
      <c r="O90" s="111">
        <f>IF(ISBLANK(F90),0,IF(ISNA(VLOOKUP(F90,'Form LTAHO Dropdowns (Hidden)'!$C$1:$C$3,1,FALSE)),1,0))</f>
        <v>0</v>
      </c>
      <c r="P90" s="111">
        <f>IF(ISBLANK(G90),0,IF(ISNA(VLOOKUP(G90,'Form LTAHO Dropdowns (Hidden)'!$D$1:$D$3,1,FALSE)),1,0))</f>
        <v>0</v>
      </c>
    </row>
    <row r="91" spans="2:16" x14ac:dyDescent="0.25">
      <c r="B91" s="12"/>
      <c r="C91" s="12"/>
      <c r="D91" s="32"/>
      <c r="E91" s="12"/>
      <c r="F91" s="12"/>
      <c r="G91" s="12"/>
      <c r="K91" s="111">
        <f t="shared" si="3"/>
        <v>0</v>
      </c>
      <c r="L91" s="111">
        <f t="shared" si="4"/>
        <v>0</v>
      </c>
      <c r="M91" s="111">
        <f>IF(ISBLANK(B91),0,IF(ISNA(VLOOKUP(B91,'Form LTAHO General'!$B:$B,1,FALSE)),1,0))</f>
        <v>0</v>
      </c>
      <c r="N91" s="111">
        <f t="shared" si="5"/>
        <v>0</v>
      </c>
      <c r="O91" s="111">
        <f>IF(ISBLANK(F91),0,IF(ISNA(VLOOKUP(F91,'Form LTAHO Dropdowns (Hidden)'!$C$1:$C$3,1,FALSE)),1,0))</f>
        <v>0</v>
      </c>
      <c r="P91" s="111">
        <f>IF(ISBLANK(G91),0,IF(ISNA(VLOOKUP(G91,'Form LTAHO Dropdowns (Hidden)'!$D$1:$D$3,1,FALSE)),1,0))</f>
        <v>0</v>
      </c>
    </row>
    <row r="92" spans="2:16" x14ac:dyDescent="0.25">
      <c r="B92" s="12"/>
      <c r="C92" s="12"/>
      <c r="D92" s="32"/>
      <c r="E92" s="12"/>
      <c r="F92" s="12"/>
      <c r="G92" s="12"/>
      <c r="K92" s="111">
        <f t="shared" si="3"/>
        <v>0</v>
      </c>
      <c r="L92" s="111">
        <f t="shared" si="4"/>
        <v>0</v>
      </c>
      <c r="M92" s="111">
        <f>IF(ISBLANK(B92),0,IF(ISNA(VLOOKUP(B92,'Form LTAHO General'!$B:$B,1,FALSE)),1,0))</f>
        <v>0</v>
      </c>
      <c r="N92" s="111">
        <f t="shared" si="5"/>
        <v>0</v>
      </c>
      <c r="O92" s="111">
        <f>IF(ISBLANK(F92),0,IF(ISNA(VLOOKUP(F92,'Form LTAHO Dropdowns (Hidden)'!$C$1:$C$3,1,FALSE)),1,0))</f>
        <v>0</v>
      </c>
      <c r="P92" s="111">
        <f>IF(ISBLANK(G92),0,IF(ISNA(VLOOKUP(G92,'Form LTAHO Dropdowns (Hidden)'!$D$1:$D$3,1,FALSE)),1,0))</f>
        <v>0</v>
      </c>
    </row>
    <row r="93" spans="2:16" x14ac:dyDescent="0.25">
      <c r="B93" s="12"/>
      <c r="C93" s="12"/>
      <c r="D93" s="32"/>
      <c r="E93" s="12"/>
      <c r="F93" s="12"/>
      <c r="G93" s="12"/>
      <c r="K93" s="111">
        <f t="shared" si="3"/>
        <v>0</v>
      </c>
      <c r="L93" s="111">
        <f t="shared" si="4"/>
        <v>0</v>
      </c>
      <c r="M93" s="111">
        <f>IF(ISBLANK(B93),0,IF(ISNA(VLOOKUP(B93,'Form LTAHO General'!$B:$B,1,FALSE)),1,0))</f>
        <v>0</v>
      </c>
      <c r="N93" s="111">
        <f t="shared" si="5"/>
        <v>0</v>
      </c>
      <c r="O93" s="111">
        <f>IF(ISBLANK(F93),0,IF(ISNA(VLOOKUP(F93,'Form LTAHO Dropdowns (Hidden)'!$C$1:$C$3,1,FALSE)),1,0))</f>
        <v>0</v>
      </c>
      <c r="P93" s="111">
        <f>IF(ISBLANK(G93),0,IF(ISNA(VLOOKUP(G93,'Form LTAHO Dropdowns (Hidden)'!$D$1:$D$3,1,FALSE)),1,0))</f>
        <v>0</v>
      </c>
    </row>
    <row r="94" spans="2:16" x14ac:dyDescent="0.25">
      <c r="B94" s="12"/>
      <c r="C94" s="12"/>
      <c r="D94" s="32"/>
      <c r="E94" s="12"/>
      <c r="F94" s="12"/>
      <c r="G94" s="12"/>
      <c r="K94" s="111">
        <f t="shared" si="3"/>
        <v>0</v>
      </c>
      <c r="L94" s="111">
        <f t="shared" si="4"/>
        <v>0</v>
      </c>
      <c r="M94" s="111">
        <f>IF(ISBLANK(B94),0,IF(ISNA(VLOOKUP(B94,'Form LTAHO General'!$B:$B,1,FALSE)),1,0))</f>
        <v>0</v>
      </c>
      <c r="N94" s="111">
        <f t="shared" si="5"/>
        <v>0</v>
      </c>
      <c r="O94" s="111">
        <f>IF(ISBLANK(F94),0,IF(ISNA(VLOOKUP(F94,'Form LTAHO Dropdowns (Hidden)'!$C$1:$C$3,1,FALSE)),1,0))</f>
        <v>0</v>
      </c>
      <c r="P94" s="111">
        <f>IF(ISBLANK(G94),0,IF(ISNA(VLOOKUP(G94,'Form LTAHO Dropdowns (Hidden)'!$D$1:$D$3,1,FALSE)),1,0))</f>
        <v>0</v>
      </c>
    </row>
    <row r="95" spans="2:16" x14ac:dyDescent="0.25">
      <c r="B95" s="12"/>
      <c r="C95" s="12"/>
      <c r="D95" s="32"/>
      <c r="E95" s="12"/>
      <c r="F95" s="12"/>
      <c r="G95" s="12"/>
      <c r="K95" s="111">
        <f t="shared" si="3"/>
        <v>0</v>
      </c>
      <c r="L95" s="111">
        <f t="shared" si="4"/>
        <v>0</v>
      </c>
      <c r="M95" s="111">
        <f>IF(ISBLANK(B95),0,IF(ISNA(VLOOKUP(B95,'Form LTAHO General'!$B:$B,1,FALSE)),1,0))</f>
        <v>0</v>
      </c>
      <c r="N95" s="111">
        <f t="shared" si="5"/>
        <v>0</v>
      </c>
      <c r="O95" s="111">
        <f>IF(ISBLANK(F95),0,IF(ISNA(VLOOKUP(F95,'Form LTAHO Dropdowns (Hidden)'!$C$1:$C$3,1,FALSE)),1,0))</f>
        <v>0</v>
      </c>
      <c r="P95" s="111">
        <f>IF(ISBLANK(G95),0,IF(ISNA(VLOOKUP(G95,'Form LTAHO Dropdowns (Hidden)'!$D$1:$D$3,1,FALSE)),1,0))</f>
        <v>0</v>
      </c>
    </row>
    <row r="96" spans="2:16" x14ac:dyDescent="0.25">
      <c r="B96" s="12"/>
      <c r="C96" s="12"/>
      <c r="D96" s="32"/>
      <c r="E96" s="12"/>
      <c r="F96" s="12"/>
      <c r="G96" s="12"/>
      <c r="K96" s="111">
        <f t="shared" si="3"/>
        <v>0</v>
      </c>
      <c r="L96" s="111">
        <f t="shared" si="4"/>
        <v>0</v>
      </c>
      <c r="M96" s="111">
        <f>IF(ISBLANK(B96),0,IF(ISNA(VLOOKUP(B96,'Form LTAHO General'!$B:$B,1,FALSE)),1,0))</f>
        <v>0</v>
      </c>
      <c r="N96" s="111">
        <f t="shared" si="5"/>
        <v>0</v>
      </c>
      <c r="O96" s="111">
        <f>IF(ISBLANK(F96),0,IF(ISNA(VLOOKUP(F96,'Form LTAHO Dropdowns (Hidden)'!$C$1:$C$3,1,FALSE)),1,0))</f>
        <v>0</v>
      </c>
      <c r="P96" s="111">
        <f>IF(ISBLANK(G96),0,IF(ISNA(VLOOKUP(G96,'Form LTAHO Dropdowns (Hidden)'!$D$1:$D$3,1,FALSE)),1,0))</f>
        <v>0</v>
      </c>
    </row>
    <row r="97" spans="2:16" x14ac:dyDescent="0.25">
      <c r="B97" s="12"/>
      <c r="C97" s="12"/>
      <c r="D97" s="32"/>
      <c r="E97" s="12"/>
      <c r="F97" s="12"/>
      <c r="G97" s="12"/>
      <c r="K97" s="111">
        <f t="shared" si="3"/>
        <v>0</v>
      </c>
      <c r="L97" s="111">
        <f t="shared" si="4"/>
        <v>0</v>
      </c>
      <c r="M97" s="111">
        <f>IF(ISBLANK(B97),0,IF(ISNA(VLOOKUP(B97,'Form LTAHO General'!$B:$B,1,FALSE)),1,0))</f>
        <v>0</v>
      </c>
      <c r="N97" s="111">
        <f t="shared" si="5"/>
        <v>0</v>
      </c>
      <c r="O97" s="111">
        <f>IF(ISBLANK(F97),0,IF(ISNA(VLOOKUP(F97,'Form LTAHO Dropdowns (Hidden)'!$C$1:$C$3,1,FALSE)),1,0))</f>
        <v>0</v>
      </c>
      <c r="P97" s="111">
        <f>IF(ISBLANK(G97),0,IF(ISNA(VLOOKUP(G97,'Form LTAHO Dropdowns (Hidden)'!$D$1:$D$3,1,FALSE)),1,0))</f>
        <v>0</v>
      </c>
    </row>
    <row r="98" spans="2:16" x14ac:dyDescent="0.25">
      <c r="B98" s="12"/>
      <c r="C98" s="12"/>
      <c r="D98" s="32"/>
      <c r="E98" s="12"/>
      <c r="F98" s="12"/>
      <c r="G98" s="12"/>
      <c r="K98" s="111">
        <f t="shared" si="3"/>
        <v>0</v>
      </c>
      <c r="L98" s="111">
        <f t="shared" si="4"/>
        <v>0</v>
      </c>
      <c r="M98" s="111">
        <f>IF(ISBLANK(B98),0,IF(ISNA(VLOOKUP(B98,'Form LTAHO General'!$B:$B,1,FALSE)),1,0))</f>
        <v>0</v>
      </c>
      <c r="N98" s="111">
        <f t="shared" si="5"/>
        <v>0</v>
      </c>
      <c r="O98" s="111">
        <f>IF(ISBLANK(F98),0,IF(ISNA(VLOOKUP(F98,'Form LTAHO Dropdowns (Hidden)'!$C$1:$C$3,1,FALSE)),1,0))</f>
        <v>0</v>
      </c>
      <c r="P98" s="111">
        <f>IF(ISBLANK(G98),0,IF(ISNA(VLOOKUP(G98,'Form LTAHO Dropdowns (Hidden)'!$D$1:$D$3,1,FALSE)),1,0))</f>
        <v>0</v>
      </c>
    </row>
    <row r="99" spans="2:16" x14ac:dyDescent="0.25">
      <c r="B99" s="12"/>
      <c r="C99" s="12"/>
      <c r="D99" s="32"/>
      <c r="E99" s="12"/>
      <c r="F99" s="12"/>
      <c r="G99" s="12"/>
      <c r="K99" s="111">
        <f t="shared" si="3"/>
        <v>0</v>
      </c>
      <c r="L99" s="111">
        <f t="shared" si="4"/>
        <v>0</v>
      </c>
      <c r="M99" s="111">
        <f>IF(ISBLANK(B99),0,IF(ISNA(VLOOKUP(B99,'Form LTAHO General'!$B:$B,1,FALSE)),1,0))</f>
        <v>0</v>
      </c>
      <c r="N99" s="111">
        <f t="shared" si="5"/>
        <v>0</v>
      </c>
      <c r="O99" s="111">
        <f>IF(ISBLANK(F99),0,IF(ISNA(VLOOKUP(F99,'Form LTAHO Dropdowns (Hidden)'!$C$1:$C$3,1,FALSE)),1,0))</f>
        <v>0</v>
      </c>
      <c r="P99" s="111">
        <f>IF(ISBLANK(G99),0,IF(ISNA(VLOOKUP(G99,'Form LTAHO Dropdowns (Hidden)'!$D$1:$D$3,1,FALSE)),1,0))</f>
        <v>0</v>
      </c>
    </row>
    <row r="100" spans="2:16" x14ac:dyDescent="0.25">
      <c r="B100" s="12"/>
      <c r="C100" s="12"/>
      <c r="D100" s="32"/>
      <c r="E100" s="12"/>
      <c r="F100" s="12"/>
      <c r="G100" s="12"/>
      <c r="K100" s="111">
        <f t="shared" si="3"/>
        <v>0</v>
      </c>
      <c r="L100" s="111">
        <f t="shared" si="4"/>
        <v>0</v>
      </c>
      <c r="M100" s="111">
        <f>IF(ISBLANK(B100),0,IF(ISNA(VLOOKUP(B100,'Form LTAHO General'!$B:$B,1,FALSE)),1,0))</f>
        <v>0</v>
      </c>
      <c r="N100" s="111">
        <f t="shared" si="5"/>
        <v>0</v>
      </c>
      <c r="O100" s="111">
        <f>IF(ISBLANK(F100),0,IF(ISNA(VLOOKUP(F100,'Form LTAHO Dropdowns (Hidden)'!$C$1:$C$3,1,FALSE)),1,0))</f>
        <v>0</v>
      </c>
      <c r="P100" s="111">
        <f>IF(ISBLANK(G100),0,IF(ISNA(VLOOKUP(G100,'Form LTAHO Dropdowns (Hidden)'!$D$1:$D$3,1,FALSE)),1,0))</f>
        <v>0</v>
      </c>
    </row>
    <row r="101" spans="2:16" x14ac:dyDescent="0.25">
      <c r="B101" s="12"/>
      <c r="C101" s="12"/>
      <c r="D101" s="32"/>
      <c r="E101" s="12"/>
      <c r="F101" s="12"/>
      <c r="G101" s="12"/>
      <c r="K101" s="111">
        <f t="shared" si="3"/>
        <v>0</v>
      </c>
      <c r="L101" s="111">
        <f t="shared" si="4"/>
        <v>0</v>
      </c>
      <c r="M101" s="111">
        <f>IF(ISBLANK(B101),0,IF(ISNA(VLOOKUP(B101,'Form LTAHO General'!$B:$B,1,FALSE)),1,0))</f>
        <v>0</v>
      </c>
      <c r="N101" s="111">
        <f t="shared" si="5"/>
        <v>0</v>
      </c>
      <c r="O101" s="111">
        <f>IF(ISBLANK(F101),0,IF(ISNA(VLOOKUP(F101,'Form LTAHO Dropdowns (Hidden)'!$C$1:$C$3,1,FALSE)),1,0))</f>
        <v>0</v>
      </c>
      <c r="P101" s="111">
        <f>IF(ISBLANK(G101),0,IF(ISNA(VLOOKUP(G101,'Form LTAHO Dropdowns (Hidden)'!$D$1:$D$3,1,FALSE)),1,0))</f>
        <v>0</v>
      </c>
    </row>
    <row r="102" spans="2:16" x14ac:dyDescent="0.25">
      <c r="B102" s="12"/>
      <c r="C102" s="12"/>
      <c r="D102" s="32"/>
      <c r="E102" s="12"/>
      <c r="F102" s="12"/>
      <c r="G102" s="12"/>
      <c r="K102" s="111">
        <f t="shared" si="3"/>
        <v>0</v>
      </c>
      <c r="L102" s="111">
        <f t="shared" si="4"/>
        <v>0</v>
      </c>
      <c r="M102" s="111">
        <f>IF(ISBLANK(B102),0,IF(ISNA(VLOOKUP(B102,'Form LTAHO General'!$B:$B,1,FALSE)),1,0))</f>
        <v>0</v>
      </c>
      <c r="N102" s="111">
        <f t="shared" si="5"/>
        <v>0</v>
      </c>
      <c r="O102" s="111">
        <f>IF(ISBLANK(F102),0,IF(ISNA(VLOOKUP(F102,'Form LTAHO Dropdowns (Hidden)'!$C$1:$C$3,1,FALSE)),1,0))</f>
        <v>0</v>
      </c>
      <c r="P102" s="111">
        <f>IF(ISBLANK(G102),0,IF(ISNA(VLOOKUP(G102,'Form LTAHO Dropdowns (Hidden)'!$D$1:$D$3,1,FALSE)),1,0))</f>
        <v>0</v>
      </c>
    </row>
    <row r="103" spans="2:16" x14ac:dyDescent="0.25">
      <c r="B103" s="12"/>
      <c r="C103" s="12"/>
      <c r="D103" s="32"/>
      <c r="E103" s="12"/>
      <c r="F103" s="12"/>
      <c r="G103" s="12"/>
      <c r="K103" s="111">
        <f t="shared" si="3"/>
        <v>0</v>
      </c>
      <c r="L103" s="111">
        <f t="shared" si="4"/>
        <v>0</v>
      </c>
      <c r="M103" s="111">
        <f>IF(ISBLANK(B103),0,IF(ISNA(VLOOKUP(B103,'Form LTAHO General'!$B:$B,1,FALSE)),1,0))</f>
        <v>0</v>
      </c>
      <c r="N103" s="111">
        <f t="shared" si="5"/>
        <v>0</v>
      </c>
      <c r="O103" s="111">
        <f>IF(ISBLANK(F103),0,IF(ISNA(VLOOKUP(F103,'Form LTAHO Dropdowns (Hidden)'!$C$1:$C$3,1,FALSE)),1,0))</f>
        <v>0</v>
      </c>
      <c r="P103" s="111">
        <f>IF(ISBLANK(G103),0,IF(ISNA(VLOOKUP(G103,'Form LTAHO Dropdowns (Hidden)'!$D$1:$D$3,1,FALSE)),1,0))</f>
        <v>0</v>
      </c>
    </row>
    <row r="104" spans="2:16" x14ac:dyDescent="0.25">
      <c r="B104" s="12"/>
      <c r="C104" s="12"/>
      <c r="D104" s="32"/>
      <c r="E104" s="12"/>
      <c r="F104" s="12"/>
      <c r="G104" s="12"/>
      <c r="K104" s="111">
        <f t="shared" si="3"/>
        <v>0</v>
      </c>
      <c r="L104" s="111">
        <f t="shared" si="4"/>
        <v>0</v>
      </c>
      <c r="M104" s="111">
        <f>IF(ISBLANK(B104),0,IF(ISNA(VLOOKUP(B104,'Form LTAHO General'!$B:$B,1,FALSE)),1,0))</f>
        <v>0</v>
      </c>
      <c r="N104" s="111">
        <f t="shared" si="5"/>
        <v>0</v>
      </c>
      <c r="O104" s="111">
        <f>IF(ISBLANK(F104),0,IF(ISNA(VLOOKUP(F104,'Form LTAHO Dropdowns (Hidden)'!$C$1:$C$3,1,FALSE)),1,0))</f>
        <v>0</v>
      </c>
      <c r="P104" s="111">
        <f>IF(ISBLANK(G104),0,IF(ISNA(VLOOKUP(G104,'Form LTAHO Dropdowns (Hidden)'!$D$1:$D$3,1,FALSE)),1,0))</f>
        <v>0</v>
      </c>
    </row>
    <row r="105" spans="2:16" x14ac:dyDescent="0.25">
      <c r="B105" s="12"/>
      <c r="C105" s="12"/>
      <c r="D105" s="32"/>
      <c r="E105" s="12"/>
      <c r="F105" s="12"/>
      <c r="G105" s="12"/>
      <c r="K105" s="111">
        <f t="shared" si="3"/>
        <v>0</v>
      </c>
      <c r="L105" s="111">
        <f t="shared" si="4"/>
        <v>0</v>
      </c>
      <c r="M105" s="111">
        <f>IF(ISBLANK(B105),0,IF(ISNA(VLOOKUP(B105,'Form LTAHO General'!$B:$B,1,FALSE)),1,0))</f>
        <v>0</v>
      </c>
      <c r="N105" s="111">
        <f t="shared" si="5"/>
        <v>0</v>
      </c>
      <c r="O105" s="111">
        <f>IF(ISBLANK(F105),0,IF(ISNA(VLOOKUP(F105,'Form LTAHO Dropdowns (Hidden)'!$C$1:$C$3,1,FALSE)),1,0))</f>
        <v>0</v>
      </c>
      <c r="P105" s="111">
        <f>IF(ISBLANK(G105),0,IF(ISNA(VLOOKUP(G105,'Form LTAHO Dropdowns (Hidden)'!$D$1:$D$3,1,FALSE)),1,0))</f>
        <v>0</v>
      </c>
    </row>
    <row r="106" spans="2:16" x14ac:dyDescent="0.25">
      <c r="B106" s="12"/>
      <c r="C106" s="12"/>
      <c r="D106" s="32"/>
      <c r="E106" s="12"/>
      <c r="F106" s="12"/>
      <c r="G106" s="12"/>
      <c r="K106" s="111">
        <f t="shared" si="3"/>
        <v>0</v>
      </c>
      <c r="L106" s="111">
        <f t="shared" si="4"/>
        <v>0</v>
      </c>
      <c r="M106" s="111">
        <f>IF(ISBLANK(B106),0,IF(ISNA(VLOOKUP(B106,'Form LTAHO General'!$B:$B,1,FALSE)),1,0))</f>
        <v>0</v>
      </c>
      <c r="N106" s="111">
        <f t="shared" si="5"/>
        <v>0</v>
      </c>
      <c r="O106" s="111">
        <f>IF(ISBLANK(F106),0,IF(ISNA(VLOOKUP(F106,'Form LTAHO Dropdowns (Hidden)'!$C$1:$C$3,1,FALSE)),1,0))</f>
        <v>0</v>
      </c>
      <c r="P106" s="111">
        <f>IF(ISBLANK(G106),0,IF(ISNA(VLOOKUP(G106,'Form LTAHO Dropdowns (Hidden)'!$D$1:$D$3,1,FALSE)),1,0))</f>
        <v>0</v>
      </c>
    </row>
    <row r="107" spans="2:16" x14ac:dyDescent="0.25">
      <c r="B107" s="12"/>
      <c r="C107" s="12"/>
      <c r="D107" s="32"/>
      <c r="E107" s="12"/>
      <c r="F107" s="12"/>
      <c r="G107" s="12"/>
      <c r="K107" s="111">
        <f t="shared" si="3"/>
        <v>0</v>
      </c>
      <c r="L107" s="111">
        <f t="shared" si="4"/>
        <v>0</v>
      </c>
      <c r="M107" s="111">
        <f>IF(ISBLANK(B107),0,IF(ISNA(VLOOKUP(B107,'Form LTAHO General'!$B:$B,1,FALSE)),1,0))</f>
        <v>0</v>
      </c>
      <c r="N107" s="111">
        <f t="shared" si="5"/>
        <v>0</v>
      </c>
      <c r="O107" s="111">
        <f>IF(ISBLANK(F107),0,IF(ISNA(VLOOKUP(F107,'Form LTAHO Dropdowns (Hidden)'!$C$1:$C$3,1,FALSE)),1,0))</f>
        <v>0</v>
      </c>
      <c r="P107" s="111">
        <f>IF(ISBLANK(G107),0,IF(ISNA(VLOOKUP(G107,'Form LTAHO Dropdowns (Hidden)'!$D$1:$D$3,1,FALSE)),1,0))</f>
        <v>0</v>
      </c>
    </row>
    <row r="108" spans="2:16" x14ac:dyDescent="0.25">
      <c r="B108" s="12"/>
      <c r="C108" s="12"/>
      <c r="D108" s="32"/>
      <c r="E108" s="12"/>
      <c r="F108" s="12"/>
      <c r="G108" s="12"/>
      <c r="K108" s="111">
        <f t="shared" si="3"/>
        <v>0</v>
      </c>
      <c r="L108" s="111">
        <f t="shared" si="4"/>
        <v>0</v>
      </c>
      <c r="M108" s="111">
        <f>IF(ISBLANK(B108),0,IF(ISNA(VLOOKUP(B108,'Form LTAHO General'!$B:$B,1,FALSE)),1,0))</f>
        <v>0</v>
      </c>
      <c r="N108" s="111">
        <f t="shared" si="5"/>
        <v>0</v>
      </c>
      <c r="O108" s="111">
        <f>IF(ISBLANK(F108),0,IF(ISNA(VLOOKUP(F108,'Form LTAHO Dropdowns (Hidden)'!$C$1:$C$3,1,FALSE)),1,0))</f>
        <v>0</v>
      </c>
      <c r="P108" s="111">
        <f>IF(ISBLANK(G108),0,IF(ISNA(VLOOKUP(G108,'Form LTAHO Dropdowns (Hidden)'!$D$1:$D$3,1,FALSE)),1,0))</f>
        <v>0</v>
      </c>
    </row>
    <row r="109" spans="2:16" x14ac:dyDescent="0.25">
      <c r="B109" s="12"/>
      <c r="C109" s="12"/>
      <c r="D109" s="32"/>
      <c r="E109" s="12"/>
      <c r="F109" s="12"/>
      <c r="G109" s="12"/>
      <c r="K109" s="111">
        <f t="shared" si="3"/>
        <v>0</v>
      </c>
      <c r="L109" s="111">
        <f t="shared" si="4"/>
        <v>0</v>
      </c>
      <c r="M109" s="111">
        <f>IF(ISBLANK(B109),0,IF(ISNA(VLOOKUP(B109,'Form LTAHO General'!$B:$B,1,FALSE)),1,0))</f>
        <v>0</v>
      </c>
      <c r="N109" s="111">
        <f t="shared" si="5"/>
        <v>0</v>
      </c>
      <c r="O109" s="111">
        <f>IF(ISBLANK(F109),0,IF(ISNA(VLOOKUP(F109,'Form LTAHO Dropdowns (Hidden)'!$C$1:$C$3,1,FALSE)),1,0))</f>
        <v>0</v>
      </c>
      <c r="P109" s="111">
        <f>IF(ISBLANK(G109),0,IF(ISNA(VLOOKUP(G109,'Form LTAHO Dropdowns (Hidden)'!$D$1:$D$3,1,FALSE)),1,0))</f>
        <v>0</v>
      </c>
    </row>
    <row r="110" spans="2:16" x14ac:dyDescent="0.25">
      <c r="B110" s="12"/>
      <c r="C110" s="12"/>
      <c r="D110" s="32"/>
      <c r="E110" s="12"/>
      <c r="F110" s="12"/>
      <c r="G110" s="12"/>
      <c r="K110" s="111">
        <f t="shared" si="3"/>
        <v>0</v>
      </c>
      <c r="L110" s="111">
        <f t="shared" si="4"/>
        <v>0</v>
      </c>
      <c r="M110" s="111">
        <f>IF(ISBLANK(B110),0,IF(ISNA(VLOOKUP(B110,'Form LTAHO General'!$B:$B,1,FALSE)),1,0))</f>
        <v>0</v>
      </c>
      <c r="N110" s="111">
        <f t="shared" si="5"/>
        <v>0</v>
      </c>
      <c r="O110" s="111">
        <f>IF(ISBLANK(F110),0,IF(ISNA(VLOOKUP(F110,'Form LTAHO Dropdowns (Hidden)'!$C$1:$C$3,1,FALSE)),1,0))</f>
        <v>0</v>
      </c>
      <c r="P110" s="111">
        <f>IF(ISBLANK(G110),0,IF(ISNA(VLOOKUP(G110,'Form LTAHO Dropdowns (Hidden)'!$D$1:$D$3,1,FALSE)),1,0))</f>
        <v>0</v>
      </c>
    </row>
    <row r="111" spans="2:16" x14ac:dyDescent="0.25">
      <c r="B111" s="12"/>
      <c r="C111" s="12"/>
      <c r="D111" s="32"/>
      <c r="E111" s="12"/>
      <c r="F111" s="12"/>
      <c r="G111" s="12"/>
      <c r="K111" s="111">
        <f t="shared" si="3"/>
        <v>0</v>
      </c>
      <c r="L111" s="111">
        <f t="shared" si="4"/>
        <v>0</v>
      </c>
      <c r="M111" s="111">
        <f>IF(ISBLANK(B111),0,IF(ISNA(VLOOKUP(B111,'Form LTAHO General'!$B:$B,1,FALSE)),1,0))</f>
        <v>0</v>
      </c>
      <c r="N111" s="111">
        <f t="shared" si="5"/>
        <v>0</v>
      </c>
      <c r="O111" s="111">
        <f>IF(ISBLANK(F111),0,IF(ISNA(VLOOKUP(F111,'Form LTAHO Dropdowns (Hidden)'!$C$1:$C$3,1,FALSE)),1,0))</f>
        <v>0</v>
      </c>
      <c r="P111" s="111">
        <f>IF(ISBLANK(G111),0,IF(ISNA(VLOOKUP(G111,'Form LTAHO Dropdowns (Hidden)'!$D$1:$D$3,1,FALSE)),1,0))</f>
        <v>0</v>
      </c>
    </row>
    <row r="112" spans="2:16" x14ac:dyDescent="0.25">
      <c r="B112" s="12"/>
      <c r="C112" s="12"/>
      <c r="D112" s="32"/>
      <c r="E112" s="12"/>
      <c r="F112" s="12"/>
      <c r="G112" s="12"/>
      <c r="K112" s="111">
        <f t="shared" si="3"/>
        <v>0</v>
      </c>
      <c r="L112" s="111">
        <f t="shared" si="4"/>
        <v>0</v>
      </c>
      <c r="M112" s="111">
        <f>IF(ISBLANK(B112),0,IF(ISNA(VLOOKUP(B112,'Form LTAHO General'!$B:$B,1,FALSE)),1,0))</f>
        <v>0</v>
      </c>
      <c r="N112" s="111">
        <f t="shared" si="5"/>
        <v>0</v>
      </c>
      <c r="O112" s="111">
        <f>IF(ISBLANK(F112),0,IF(ISNA(VLOOKUP(F112,'Form LTAHO Dropdowns (Hidden)'!$C$1:$C$3,1,FALSE)),1,0))</f>
        <v>0</v>
      </c>
      <c r="P112" s="111">
        <f>IF(ISBLANK(G112),0,IF(ISNA(VLOOKUP(G112,'Form LTAHO Dropdowns (Hidden)'!$D$1:$D$3,1,FALSE)),1,0))</f>
        <v>0</v>
      </c>
    </row>
    <row r="113" spans="2:16" x14ac:dyDescent="0.25">
      <c r="B113" s="12"/>
      <c r="C113" s="12"/>
      <c r="D113" s="32"/>
      <c r="E113" s="12"/>
      <c r="F113" s="12"/>
      <c r="G113" s="12"/>
      <c r="K113" s="111">
        <f t="shared" si="3"/>
        <v>0</v>
      </c>
      <c r="L113" s="111">
        <f t="shared" si="4"/>
        <v>0</v>
      </c>
      <c r="M113" s="111">
        <f>IF(ISBLANK(B113),0,IF(ISNA(VLOOKUP(B113,'Form LTAHO General'!$B:$B,1,FALSE)),1,0))</f>
        <v>0</v>
      </c>
      <c r="N113" s="111">
        <f t="shared" si="5"/>
        <v>0</v>
      </c>
      <c r="O113" s="111">
        <f>IF(ISBLANK(F113),0,IF(ISNA(VLOOKUP(F113,'Form LTAHO Dropdowns (Hidden)'!$C$1:$C$3,1,FALSE)),1,0))</f>
        <v>0</v>
      </c>
      <c r="P113" s="111">
        <f>IF(ISBLANK(G113),0,IF(ISNA(VLOOKUP(G113,'Form LTAHO Dropdowns (Hidden)'!$D$1:$D$3,1,FALSE)),1,0))</f>
        <v>0</v>
      </c>
    </row>
    <row r="114" spans="2:16" x14ac:dyDescent="0.25">
      <c r="B114" s="12"/>
      <c r="C114" s="12"/>
      <c r="D114" s="32"/>
      <c r="E114" s="12"/>
      <c r="F114" s="12"/>
      <c r="G114" s="12"/>
      <c r="K114" s="111">
        <f t="shared" si="3"/>
        <v>0</v>
      </c>
      <c r="L114" s="111">
        <f t="shared" si="4"/>
        <v>0</v>
      </c>
      <c r="M114" s="111">
        <f>IF(ISBLANK(B114),0,IF(ISNA(VLOOKUP(B114,'Form LTAHO General'!$B:$B,1,FALSE)),1,0))</f>
        <v>0</v>
      </c>
      <c r="N114" s="111">
        <f t="shared" si="5"/>
        <v>0</v>
      </c>
      <c r="O114" s="111">
        <f>IF(ISBLANK(F114),0,IF(ISNA(VLOOKUP(F114,'Form LTAHO Dropdowns (Hidden)'!$C$1:$C$3,1,FALSE)),1,0))</f>
        <v>0</v>
      </c>
      <c r="P114" s="111">
        <f>IF(ISBLANK(G114),0,IF(ISNA(VLOOKUP(G114,'Form LTAHO Dropdowns (Hidden)'!$D$1:$D$3,1,FALSE)),1,0))</f>
        <v>0</v>
      </c>
    </row>
    <row r="115" spans="2:16" x14ac:dyDescent="0.25">
      <c r="B115" s="12"/>
      <c r="C115" s="12"/>
      <c r="D115" s="32"/>
      <c r="E115" s="12"/>
      <c r="F115" s="12"/>
      <c r="G115" s="12"/>
      <c r="K115" s="111">
        <f t="shared" si="3"/>
        <v>0</v>
      </c>
      <c r="L115" s="111">
        <f t="shared" si="4"/>
        <v>0</v>
      </c>
      <c r="M115" s="111">
        <f>IF(ISBLANK(B115),0,IF(ISNA(VLOOKUP(B115,'Form LTAHO General'!$B:$B,1,FALSE)),1,0))</f>
        <v>0</v>
      </c>
      <c r="N115" s="111">
        <f t="shared" si="5"/>
        <v>0</v>
      </c>
      <c r="O115" s="111">
        <f>IF(ISBLANK(F115),0,IF(ISNA(VLOOKUP(F115,'Form LTAHO Dropdowns (Hidden)'!$C$1:$C$3,1,FALSE)),1,0))</f>
        <v>0</v>
      </c>
      <c r="P115" s="111">
        <f>IF(ISBLANK(G115),0,IF(ISNA(VLOOKUP(G115,'Form LTAHO Dropdowns (Hidden)'!$D$1:$D$3,1,FALSE)),1,0))</f>
        <v>0</v>
      </c>
    </row>
    <row r="116" spans="2:16" x14ac:dyDescent="0.25">
      <c r="B116" s="12"/>
      <c r="C116" s="12"/>
      <c r="D116" s="32"/>
      <c r="E116" s="12"/>
      <c r="F116" s="12"/>
      <c r="G116" s="12"/>
      <c r="K116" s="111">
        <f t="shared" si="3"/>
        <v>0</v>
      </c>
      <c r="L116" s="111">
        <f t="shared" si="4"/>
        <v>0</v>
      </c>
      <c r="M116" s="111">
        <f>IF(ISBLANK(B116),0,IF(ISNA(VLOOKUP(B116,'Form LTAHO General'!$B:$B,1,FALSE)),1,0))</f>
        <v>0</v>
      </c>
      <c r="N116" s="111">
        <f t="shared" si="5"/>
        <v>0</v>
      </c>
      <c r="O116" s="111">
        <f>IF(ISBLANK(F116),0,IF(ISNA(VLOOKUP(F116,'Form LTAHO Dropdowns (Hidden)'!$C$1:$C$3,1,FALSE)),1,0))</f>
        <v>0</v>
      </c>
      <c r="P116" s="111">
        <f>IF(ISBLANK(G116),0,IF(ISNA(VLOOKUP(G116,'Form LTAHO Dropdowns (Hidden)'!$D$1:$D$3,1,FALSE)),1,0))</f>
        <v>0</v>
      </c>
    </row>
    <row r="117" spans="2:16" x14ac:dyDescent="0.25">
      <c r="B117" s="12"/>
      <c r="C117" s="12"/>
      <c r="D117" s="32"/>
      <c r="E117" s="12"/>
      <c r="F117" s="12"/>
      <c r="G117" s="12"/>
      <c r="K117" s="111">
        <f t="shared" si="3"/>
        <v>0</v>
      </c>
      <c r="L117" s="111">
        <f t="shared" si="4"/>
        <v>0</v>
      </c>
      <c r="M117" s="111">
        <f>IF(ISBLANK(B117),0,IF(ISNA(VLOOKUP(B117,'Form LTAHO General'!$B:$B,1,FALSE)),1,0))</f>
        <v>0</v>
      </c>
      <c r="N117" s="111">
        <f t="shared" si="5"/>
        <v>0</v>
      </c>
      <c r="O117" s="111">
        <f>IF(ISBLANK(F117),0,IF(ISNA(VLOOKUP(F117,'Form LTAHO Dropdowns (Hidden)'!$C$1:$C$3,1,FALSE)),1,0))</f>
        <v>0</v>
      </c>
      <c r="P117" s="111">
        <f>IF(ISBLANK(G117),0,IF(ISNA(VLOOKUP(G117,'Form LTAHO Dropdowns (Hidden)'!$D$1:$D$3,1,FALSE)),1,0))</f>
        <v>0</v>
      </c>
    </row>
    <row r="118" spans="2:16" x14ac:dyDescent="0.25">
      <c r="B118" s="12"/>
      <c r="C118" s="12"/>
      <c r="D118" s="32"/>
      <c r="E118" s="12"/>
      <c r="F118" s="12"/>
      <c r="G118" s="12"/>
      <c r="K118" s="111">
        <f t="shared" si="3"/>
        <v>0</v>
      </c>
      <c r="L118" s="111">
        <f t="shared" si="4"/>
        <v>0</v>
      </c>
      <c r="M118" s="111">
        <f>IF(ISBLANK(B118),0,IF(ISNA(VLOOKUP(B118,'Form LTAHO General'!$B:$B,1,FALSE)),1,0))</f>
        <v>0</v>
      </c>
      <c r="N118" s="111">
        <f t="shared" si="5"/>
        <v>0</v>
      </c>
      <c r="O118" s="111">
        <f>IF(ISBLANK(F118),0,IF(ISNA(VLOOKUP(F118,'Form LTAHO Dropdowns (Hidden)'!$C$1:$C$3,1,FALSE)),1,0))</f>
        <v>0</v>
      </c>
      <c r="P118" s="111">
        <f>IF(ISBLANK(G118),0,IF(ISNA(VLOOKUP(G118,'Form LTAHO Dropdowns (Hidden)'!$D$1:$D$3,1,FALSE)),1,0))</f>
        <v>0</v>
      </c>
    </row>
    <row r="119" spans="2:16" x14ac:dyDescent="0.25">
      <c r="B119" s="12"/>
      <c r="C119" s="12"/>
      <c r="D119" s="32"/>
      <c r="E119" s="12"/>
      <c r="F119" s="12"/>
      <c r="G119" s="12"/>
      <c r="K119" s="111">
        <f t="shared" si="3"/>
        <v>0</v>
      </c>
      <c r="L119" s="111">
        <f t="shared" si="4"/>
        <v>0</v>
      </c>
      <c r="M119" s="111">
        <f>IF(ISBLANK(B119),0,IF(ISNA(VLOOKUP(B119,'Form LTAHO General'!$B:$B,1,FALSE)),1,0))</f>
        <v>0</v>
      </c>
      <c r="N119" s="111">
        <f t="shared" si="5"/>
        <v>0</v>
      </c>
      <c r="O119" s="111">
        <f>IF(ISBLANK(F119),0,IF(ISNA(VLOOKUP(F119,'Form LTAHO Dropdowns (Hidden)'!$C$1:$C$3,1,FALSE)),1,0))</f>
        <v>0</v>
      </c>
      <c r="P119" s="111">
        <f>IF(ISBLANK(G119),0,IF(ISNA(VLOOKUP(G119,'Form LTAHO Dropdowns (Hidden)'!$D$1:$D$3,1,FALSE)),1,0))</f>
        <v>0</v>
      </c>
    </row>
    <row r="120" spans="2:16" x14ac:dyDescent="0.25">
      <c r="B120" s="12"/>
      <c r="C120" s="12"/>
      <c r="D120" s="32"/>
      <c r="E120" s="12"/>
      <c r="F120" s="12"/>
      <c r="G120" s="12"/>
      <c r="K120" s="111">
        <f t="shared" si="3"/>
        <v>0</v>
      </c>
      <c r="L120" s="111">
        <f t="shared" si="4"/>
        <v>0</v>
      </c>
      <c r="M120" s="111">
        <f>IF(ISBLANK(B120),0,IF(ISNA(VLOOKUP(B120,'Form LTAHO General'!$B:$B,1,FALSE)),1,0))</f>
        <v>0</v>
      </c>
      <c r="N120" s="111">
        <f t="shared" si="5"/>
        <v>0</v>
      </c>
      <c r="O120" s="111">
        <f>IF(ISBLANK(F120),0,IF(ISNA(VLOOKUP(F120,'Form LTAHO Dropdowns (Hidden)'!$C$1:$C$3,1,FALSE)),1,0))</f>
        <v>0</v>
      </c>
      <c r="P120" s="111">
        <f>IF(ISBLANK(G120),0,IF(ISNA(VLOOKUP(G120,'Form LTAHO Dropdowns (Hidden)'!$D$1:$D$3,1,FALSE)),1,0))</f>
        <v>0</v>
      </c>
    </row>
    <row r="121" spans="2:16" x14ac:dyDescent="0.25">
      <c r="B121" s="12"/>
      <c r="C121" s="12"/>
      <c r="D121" s="32"/>
      <c r="E121" s="12"/>
      <c r="F121" s="12"/>
      <c r="G121" s="12"/>
      <c r="K121" s="111">
        <f t="shared" si="3"/>
        <v>0</v>
      </c>
      <c r="L121" s="111">
        <f t="shared" si="4"/>
        <v>0</v>
      </c>
      <c r="M121" s="111">
        <f>IF(ISBLANK(B121),0,IF(ISNA(VLOOKUP(B121,'Form LTAHO General'!$B:$B,1,FALSE)),1,0))</f>
        <v>0</v>
      </c>
      <c r="N121" s="111">
        <f t="shared" si="5"/>
        <v>0</v>
      </c>
      <c r="O121" s="111">
        <f>IF(ISBLANK(F121),0,IF(ISNA(VLOOKUP(F121,'Form LTAHO Dropdowns (Hidden)'!$C$1:$C$3,1,FALSE)),1,0))</f>
        <v>0</v>
      </c>
      <c r="P121" s="111">
        <f>IF(ISBLANK(G121),0,IF(ISNA(VLOOKUP(G121,'Form LTAHO Dropdowns (Hidden)'!$D$1:$D$3,1,FALSE)),1,0))</f>
        <v>0</v>
      </c>
    </row>
    <row r="122" spans="2:16" x14ac:dyDescent="0.25">
      <c r="B122" s="12"/>
      <c r="C122" s="12"/>
      <c r="D122" s="32"/>
      <c r="E122" s="12"/>
      <c r="F122" s="12"/>
      <c r="G122" s="12"/>
      <c r="K122" s="111">
        <f t="shared" si="3"/>
        <v>0</v>
      </c>
      <c r="L122" s="111">
        <f t="shared" si="4"/>
        <v>0</v>
      </c>
      <c r="M122" s="111">
        <f>IF(ISBLANK(B122),0,IF(ISNA(VLOOKUP(B122,'Form LTAHO General'!$B:$B,1,FALSE)),1,0))</f>
        <v>0</v>
      </c>
      <c r="N122" s="111">
        <f t="shared" si="5"/>
        <v>0</v>
      </c>
      <c r="O122" s="111">
        <f>IF(ISBLANK(F122),0,IF(ISNA(VLOOKUP(F122,'Form LTAHO Dropdowns (Hidden)'!$C$1:$C$3,1,FALSE)),1,0))</f>
        <v>0</v>
      </c>
      <c r="P122" s="111">
        <f>IF(ISBLANK(G122),0,IF(ISNA(VLOOKUP(G122,'Form LTAHO Dropdowns (Hidden)'!$D$1:$D$3,1,FALSE)),1,0))</f>
        <v>0</v>
      </c>
    </row>
    <row r="123" spans="2:16" x14ac:dyDescent="0.25">
      <c r="B123" s="12"/>
      <c r="C123" s="12"/>
      <c r="D123" s="32"/>
      <c r="E123" s="12"/>
      <c r="F123" s="12"/>
      <c r="G123" s="12"/>
      <c r="K123" s="111">
        <f t="shared" si="3"/>
        <v>0</v>
      </c>
      <c r="L123" s="111">
        <f t="shared" si="4"/>
        <v>0</v>
      </c>
      <c r="M123" s="111">
        <f>IF(ISBLANK(B123),0,IF(ISNA(VLOOKUP(B123,'Form LTAHO General'!$B:$B,1,FALSE)),1,0))</f>
        <v>0</v>
      </c>
      <c r="N123" s="111">
        <f t="shared" si="5"/>
        <v>0</v>
      </c>
      <c r="O123" s="111">
        <f>IF(ISBLANK(F123),0,IF(ISNA(VLOOKUP(F123,'Form LTAHO Dropdowns (Hidden)'!$C$1:$C$3,1,FALSE)),1,0))</f>
        <v>0</v>
      </c>
      <c r="P123" s="111">
        <f>IF(ISBLANK(G123),0,IF(ISNA(VLOOKUP(G123,'Form LTAHO Dropdowns (Hidden)'!$D$1:$D$3,1,FALSE)),1,0))</f>
        <v>0</v>
      </c>
    </row>
    <row r="124" spans="2:16" x14ac:dyDescent="0.25">
      <c r="B124" s="12"/>
      <c r="C124" s="12"/>
      <c r="D124" s="32"/>
      <c r="E124" s="12"/>
      <c r="F124" s="12"/>
      <c r="G124" s="12"/>
      <c r="K124" s="111">
        <f t="shared" si="3"/>
        <v>0</v>
      </c>
      <c r="L124" s="111">
        <f t="shared" si="4"/>
        <v>0</v>
      </c>
      <c r="M124" s="111">
        <f>IF(ISBLANK(B124),0,IF(ISNA(VLOOKUP(B124,'Form LTAHO General'!$B:$B,1,FALSE)),1,0))</f>
        <v>0</v>
      </c>
      <c r="N124" s="111">
        <f t="shared" si="5"/>
        <v>0</v>
      </c>
      <c r="O124" s="111">
        <f>IF(ISBLANK(F124),0,IF(ISNA(VLOOKUP(F124,'Form LTAHO Dropdowns (Hidden)'!$C$1:$C$3,1,FALSE)),1,0))</f>
        <v>0</v>
      </c>
      <c r="P124" s="111">
        <f>IF(ISBLANK(G124),0,IF(ISNA(VLOOKUP(G124,'Form LTAHO Dropdowns (Hidden)'!$D$1:$D$3,1,FALSE)),1,0))</f>
        <v>0</v>
      </c>
    </row>
    <row r="125" spans="2:16" x14ac:dyDescent="0.25">
      <c r="B125" s="12"/>
      <c r="C125" s="12"/>
      <c r="D125" s="32"/>
      <c r="E125" s="12"/>
      <c r="F125" s="12"/>
      <c r="G125" s="12"/>
      <c r="K125" s="111">
        <f t="shared" si="3"/>
        <v>0</v>
      </c>
      <c r="L125" s="111">
        <f t="shared" si="4"/>
        <v>0</v>
      </c>
      <c r="M125" s="111">
        <f>IF(ISBLANK(B125),0,IF(ISNA(VLOOKUP(B125,'Form LTAHO General'!$B:$B,1,FALSE)),1,0))</f>
        <v>0</v>
      </c>
      <c r="N125" s="111">
        <f t="shared" si="5"/>
        <v>0</v>
      </c>
      <c r="O125" s="111">
        <f>IF(ISBLANK(F125),0,IF(ISNA(VLOOKUP(F125,'Form LTAHO Dropdowns (Hidden)'!$C$1:$C$3,1,FALSE)),1,0))</f>
        <v>0</v>
      </c>
      <c r="P125" s="111">
        <f>IF(ISBLANK(G125),0,IF(ISNA(VLOOKUP(G125,'Form LTAHO Dropdowns (Hidden)'!$D$1:$D$3,1,FALSE)),1,0))</f>
        <v>0</v>
      </c>
    </row>
    <row r="126" spans="2:16" x14ac:dyDescent="0.25">
      <c r="B126" s="12"/>
      <c r="C126" s="12"/>
      <c r="D126" s="32"/>
      <c r="E126" s="12"/>
      <c r="F126" s="12"/>
      <c r="G126" s="12"/>
      <c r="K126" s="111">
        <f t="shared" si="3"/>
        <v>0</v>
      </c>
      <c r="L126" s="111">
        <f t="shared" si="4"/>
        <v>0</v>
      </c>
      <c r="M126" s="111">
        <f>IF(ISBLANK(B126),0,IF(ISNA(VLOOKUP(B126,'Form LTAHO General'!$B:$B,1,FALSE)),1,0))</f>
        <v>0</v>
      </c>
      <c r="N126" s="111">
        <f t="shared" si="5"/>
        <v>0</v>
      </c>
      <c r="O126" s="111">
        <f>IF(ISBLANK(F126),0,IF(ISNA(VLOOKUP(F126,'Form LTAHO Dropdowns (Hidden)'!$C$1:$C$3,1,FALSE)),1,0))</f>
        <v>0</v>
      </c>
      <c r="P126" s="111">
        <f>IF(ISBLANK(G126),0,IF(ISNA(VLOOKUP(G126,'Form LTAHO Dropdowns (Hidden)'!$D$1:$D$3,1,FALSE)),1,0))</f>
        <v>0</v>
      </c>
    </row>
    <row r="127" spans="2:16" x14ac:dyDescent="0.25">
      <c r="B127" s="12"/>
      <c r="C127" s="12"/>
      <c r="D127" s="32"/>
      <c r="E127" s="12"/>
      <c r="F127" s="12"/>
      <c r="G127" s="12"/>
      <c r="K127" s="111">
        <f t="shared" si="3"/>
        <v>0</v>
      </c>
      <c r="L127" s="111">
        <f t="shared" si="4"/>
        <v>0</v>
      </c>
      <c r="M127" s="111">
        <f>IF(ISBLANK(B127),0,IF(ISNA(VLOOKUP(B127,'Form LTAHO General'!$B:$B,1,FALSE)),1,0))</f>
        <v>0</v>
      </c>
      <c r="N127" s="111">
        <f t="shared" si="5"/>
        <v>0</v>
      </c>
      <c r="O127" s="111">
        <f>IF(ISBLANK(F127),0,IF(ISNA(VLOOKUP(F127,'Form LTAHO Dropdowns (Hidden)'!$C$1:$C$3,1,FALSE)),1,0))</f>
        <v>0</v>
      </c>
      <c r="P127" s="111">
        <f>IF(ISBLANK(G127),0,IF(ISNA(VLOOKUP(G127,'Form LTAHO Dropdowns (Hidden)'!$D$1:$D$3,1,FALSE)),1,0))</f>
        <v>0</v>
      </c>
    </row>
    <row r="128" spans="2:16" x14ac:dyDescent="0.25">
      <c r="B128" s="12"/>
      <c r="C128" s="12"/>
      <c r="D128" s="32"/>
      <c r="E128" s="12"/>
      <c r="F128" s="12"/>
      <c r="G128" s="12"/>
      <c r="K128" s="111">
        <f t="shared" si="3"/>
        <v>0</v>
      </c>
      <c r="L128" s="111">
        <f t="shared" si="4"/>
        <v>0</v>
      </c>
      <c r="M128" s="111">
        <f>IF(ISBLANK(B128),0,IF(ISNA(VLOOKUP(B128,'Form LTAHO General'!$B:$B,1,FALSE)),1,0))</f>
        <v>0</v>
      </c>
      <c r="N128" s="111">
        <f t="shared" si="5"/>
        <v>0</v>
      </c>
      <c r="O128" s="111">
        <f>IF(ISBLANK(F128),0,IF(ISNA(VLOOKUP(F128,'Form LTAHO Dropdowns (Hidden)'!$C$1:$C$3,1,FALSE)),1,0))</f>
        <v>0</v>
      </c>
      <c r="P128" s="111">
        <f>IF(ISBLANK(G128),0,IF(ISNA(VLOOKUP(G128,'Form LTAHO Dropdowns (Hidden)'!$D$1:$D$3,1,FALSE)),1,0))</f>
        <v>0</v>
      </c>
    </row>
    <row r="129" spans="2:16" x14ac:dyDescent="0.25">
      <c r="B129" s="12"/>
      <c r="C129" s="12"/>
      <c r="D129" s="32"/>
      <c r="E129" s="12"/>
      <c r="F129" s="12"/>
      <c r="G129" s="12"/>
      <c r="K129" s="111">
        <f t="shared" si="3"/>
        <v>0</v>
      </c>
      <c r="L129" s="111">
        <f t="shared" si="4"/>
        <v>0</v>
      </c>
      <c r="M129" s="111">
        <f>IF(ISBLANK(B129),0,IF(ISNA(VLOOKUP(B129,'Form LTAHO General'!$B:$B,1,FALSE)),1,0))</f>
        <v>0</v>
      </c>
      <c r="N129" s="111">
        <f t="shared" si="5"/>
        <v>0</v>
      </c>
      <c r="O129" s="111">
        <f>IF(ISBLANK(F129),0,IF(ISNA(VLOOKUP(F129,'Form LTAHO Dropdowns (Hidden)'!$C$1:$C$3,1,FALSE)),1,0))</f>
        <v>0</v>
      </c>
      <c r="P129" s="111">
        <f>IF(ISBLANK(G129),0,IF(ISNA(VLOOKUP(G129,'Form LTAHO Dropdowns (Hidden)'!$D$1:$D$3,1,FALSE)),1,0))</f>
        <v>0</v>
      </c>
    </row>
    <row r="130" spans="2:16" x14ac:dyDescent="0.25">
      <c r="B130" s="12"/>
      <c r="C130" s="12"/>
      <c r="D130" s="32"/>
      <c r="E130" s="12"/>
      <c r="F130" s="12"/>
      <c r="G130" s="12"/>
      <c r="K130" s="111">
        <f t="shared" si="3"/>
        <v>0</v>
      </c>
      <c r="L130" s="111">
        <f t="shared" si="4"/>
        <v>0</v>
      </c>
      <c r="M130" s="111">
        <f>IF(ISBLANK(B130),0,IF(ISNA(VLOOKUP(B130,'Form LTAHO General'!$B:$B,1,FALSE)),1,0))</f>
        <v>0</v>
      </c>
      <c r="N130" s="111">
        <f t="shared" si="5"/>
        <v>0</v>
      </c>
      <c r="O130" s="111">
        <f>IF(ISBLANK(F130),0,IF(ISNA(VLOOKUP(F130,'Form LTAHO Dropdowns (Hidden)'!$C$1:$C$3,1,FALSE)),1,0))</f>
        <v>0</v>
      </c>
      <c r="P130" s="111">
        <f>IF(ISBLANK(G130),0,IF(ISNA(VLOOKUP(G130,'Form LTAHO Dropdowns (Hidden)'!$D$1:$D$3,1,FALSE)),1,0))</f>
        <v>0</v>
      </c>
    </row>
    <row r="131" spans="2:16" x14ac:dyDescent="0.25">
      <c r="B131" s="12"/>
      <c r="C131" s="12"/>
      <c r="D131" s="32"/>
      <c r="E131" s="12"/>
      <c r="F131" s="12"/>
      <c r="G131" s="12"/>
      <c r="K131" s="111">
        <f t="shared" si="3"/>
        <v>0</v>
      </c>
      <c r="L131" s="111">
        <f t="shared" si="4"/>
        <v>0</v>
      </c>
      <c r="M131" s="111">
        <f>IF(ISBLANK(B131),0,IF(ISNA(VLOOKUP(B131,'Form LTAHO General'!$B:$B,1,FALSE)),1,0))</f>
        <v>0</v>
      </c>
      <c r="N131" s="111">
        <f t="shared" si="5"/>
        <v>0</v>
      </c>
      <c r="O131" s="111">
        <f>IF(ISBLANK(F131),0,IF(ISNA(VLOOKUP(F131,'Form LTAHO Dropdowns (Hidden)'!$C$1:$C$3,1,FALSE)),1,0))</f>
        <v>0</v>
      </c>
      <c r="P131" s="111">
        <f>IF(ISBLANK(G131),0,IF(ISNA(VLOOKUP(G131,'Form LTAHO Dropdowns (Hidden)'!$D$1:$D$3,1,FALSE)),1,0))</f>
        <v>0</v>
      </c>
    </row>
    <row r="132" spans="2:16" x14ac:dyDescent="0.25">
      <c r="B132" s="12"/>
      <c r="C132" s="12"/>
      <c r="D132" s="32"/>
      <c r="E132" s="12"/>
      <c r="F132" s="12"/>
      <c r="G132" s="12"/>
      <c r="K132" s="111">
        <f t="shared" ref="K132:K195" si="6">IF(COUNTA(B132:G132)&gt;0,COUNTBLANK(B132),0)</f>
        <v>0</v>
      </c>
      <c r="L132" s="111">
        <f t="shared" ref="L132:L195" si="7">IF(ISBLANK(D132),0,IF(AND(LEN(D132)=8, VALUE(MID(D132,5,2))&lt;13,VALUE(RIGHT(D132,2))&lt;32),0,1))</f>
        <v>0</v>
      </c>
      <c r="M132" s="111">
        <f>IF(ISBLANK(B132),0,IF(ISNA(VLOOKUP(B132,'Form LTAHO General'!$B:$B,1,FALSE)),1,0))</f>
        <v>0</v>
      </c>
      <c r="N132" s="111">
        <f t="shared" ref="N132:N195" si="8">IF(ISBLANK(C132),0,IF(OR(C132="Yes",C132="No",C132="N/A"),0,1))</f>
        <v>0</v>
      </c>
      <c r="O132" s="111">
        <f>IF(ISBLANK(F132),0,IF(ISNA(VLOOKUP(F132,'Form LTAHO Dropdowns (Hidden)'!$C$1:$C$3,1,FALSE)),1,0))</f>
        <v>0</v>
      </c>
      <c r="P132" s="111">
        <f>IF(ISBLANK(G132),0,IF(ISNA(VLOOKUP(G132,'Form LTAHO Dropdowns (Hidden)'!$D$1:$D$3,1,FALSE)),1,0))</f>
        <v>0</v>
      </c>
    </row>
    <row r="133" spans="2:16" x14ac:dyDescent="0.25">
      <c r="B133" s="12"/>
      <c r="C133" s="12"/>
      <c r="D133" s="32"/>
      <c r="E133" s="12"/>
      <c r="F133" s="12"/>
      <c r="G133" s="12"/>
      <c r="K133" s="111">
        <f t="shared" si="6"/>
        <v>0</v>
      </c>
      <c r="L133" s="111">
        <f t="shared" si="7"/>
        <v>0</v>
      </c>
      <c r="M133" s="111">
        <f>IF(ISBLANK(B133),0,IF(ISNA(VLOOKUP(B133,'Form LTAHO General'!$B:$B,1,FALSE)),1,0))</f>
        <v>0</v>
      </c>
      <c r="N133" s="111">
        <f t="shared" si="8"/>
        <v>0</v>
      </c>
      <c r="O133" s="111">
        <f>IF(ISBLANK(F133),0,IF(ISNA(VLOOKUP(F133,'Form LTAHO Dropdowns (Hidden)'!$C$1:$C$3,1,FALSE)),1,0))</f>
        <v>0</v>
      </c>
      <c r="P133" s="111">
        <f>IF(ISBLANK(G133),0,IF(ISNA(VLOOKUP(G133,'Form LTAHO Dropdowns (Hidden)'!$D$1:$D$3,1,FALSE)),1,0))</f>
        <v>0</v>
      </c>
    </row>
    <row r="134" spans="2:16" x14ac:dyDescent="0.25">
      <c r="B134" s="12"/>
      <c r="C134" s="12"/>
      <c r="D134" s="32"/>
      <c r="E134" s="12"/>
      <c r="F134" s="12"/>
      <c r="G134" s="12"/>
      <c r="K134" s="111">
        <f t="shared" si="6"/>
        <v>0</v>
      </c>
      <c r="L134" s="111">
        <f t="shared" si="7"/>
        <v>0</v>
      </c>
      <c r="M134" s="111">
        <f>IF(ISBLANK(B134),0,IF(ISNA(VLOOKUP(B134,'Form LTAHO General'!$B:$B,1,FALSE)),1,0))</f>
        <v>0</v>
      </c>
      <c r="N134" s="111">
        <f t="shared" si="8"/>
        <v>0</v>
      </c>
      <c r="O134" s="111">
        <f>IF(ISBLANK(F134),0,IF(ISNA(VLOOKUP(F134,'Form LTAHO Dropdowns (Hidden)'!$C$1:$C$3,1,FALSE)),1,0))</f>
        <v>0</v>
      </c>
      <c r="P134" s="111">
        <f>IF(ISBLANK(G134),0,IF(ISNA(VLOOKUP(G134,'Form LTAHO Dropdowns (Hidden)'!$D$1:$D$3,1,FALSE)),1,0))</f>
        <v>0</v>
      </c>
    </row>
    <row r="135" spans="2:16" x14ac:dyDescent="0.25">
      <c r="B135" s="12"/>
      <c r="C135" s="12"/>
      <c r="D135" s="32"/>
      <c r="E135" s="12"/>
      <c r="F135" s="12"/>
      <c r="G135" s="12"/>
      <c r="K135" s="111">
        <f t="shared" si="6"/>
        <v>0</v>
      </c>
      <c r="L135" s="111">
        <f t="shared" si="7"/>
        <v>0</v>
      </c>
      <c r="M135" s="111">
        <f>IF(ISBLANK(B135),0,IF(ISNA(VLOOKUP(B135,'Form LTAHO General'!$B:$B,1,FALSE)),1,0))</f>
        <v>0</v>
      </c>
      <c r="N135" s="111">
        <f t="shared" si="8"/>
        <v>0</v>
      </c>
      <c r="O135" s="111">
        <f>IF(ISBLANK(F135),0,IF(ISNA(VLOOKUP(F135,'Form LTAHO Dropdowns (Hidden)'!$C$1:$C$3,1,FALSE)),1,0))</f>
        <v>0</v>
      </c>
      <c r="P135" s="111">
        <f>IF(ISBLANK(G135),0,IF(ISNA(VLOOKUP(G135,'Form LTAHO Dropdowns (Hidden)'!$D$1:$D$3,1,FALSE)),1,0))</f>
        <v>0</v>
      </c>
    </row>
    <row r="136" spans="2:16" x14ac:dyDescent="0.25">
      <c r="B136" s="12"/>
      <c r="C136" s="12"/>
      <c r="D136" s="32"/>
      <c r="E136" s="12"/>
      <c r="F136" s="12"/>
      <c r="G136" s="12"/>
      <c r="K136" s="111">
        <f t="shared" si="6"/>
        <v>0</v>
      </c>
      <c r="L136" s="111">
        <f t="shared" si="7"/>
        <v>0</v>
      </c>
      <c r="M136" s="111">
        <f>IF(ISBLANK(B136),0,IF(ISNA(VLOOKUP(B136,'Form LTAHO General'!$B:$B,1,FALSE)),1,0))</f>
        <v>0</v>
      </c>
      <c r="N136" s="111">
        <f t="shared" si="8"/>
        <v>0</v>
      </c>
      <c r="O136" s="111">
        <f>IF(ISBLANK(F136),0,IF(ISNA(VLOOKUP(F136,'Form LTAHO Dropdowns (Hidden)'!$C$1:$C$3,1,FALSE)),1,0))</f>
        <v>0</v>
      </c>
      <c r="P136" s="111">
        <f>IF(ISBLANK(G136),0,IF(ISNA(VLOOKUP(G136,'Form LTAHO Dropdowns (Hidden)'!$D$1:$D$3,1,FALSE)),1,0))</f>
        <v>0</v>
      </c>
    </row>
    <row r="137" spans="2:16" x14ac:dyDescent="0.25">
      <c r="B137" s="12"/>
      <c r="C137" s="12"/>
      <c r="D137" s="32"/>
      <c r="E137" s="12"/>
      <c r="F137" s="12"/>
      <c r="G137" s="12"/>
      <c r="K137" s="111">
        <f t="shared" si="6"/>
        <v>0</v>
      </c>
      <c r="L137" s="111">
        <f t="shared" si="7"/>
        <v>0</v>
      </c>
      <c r="M137" s="111">
        <f>IF(ISBLANK(B137),0,IF(ISNA(VLOOKUP(B137,'Form LTAHO General'!$B:$B,1,FALSE)),1,0))</f>
        <v>0</v>
      </c>
      <c r="N137" s="111">
        <f t="shared" si="8"/>
        <v>0</v>
      </c>
      <c r="O137" s="111">
        <f>IF(ISBLANK(F137),0,IF(ISNA(VLOOKUP(F137,'Form LTAHO Dropdowns (Hidden)'!$C$1:$C$3,1,FALSE)),1,0))</f>
        <v>0</v>
      </c>
      <c r="P137" s="111">
        <f>IF(ISBLANK(G137),0,IF(ISNA(VLOOKUP(G137,'Form LTAHO Dropdowns (Hidden)'!$D$1:$D$3,1,FALSE)),1,0))</f>
        <v>0</v>
      </c>
    </row>
    <row r="138" spans="2:16" x14ac:dyDescent="0.25">
      <c r="B138" s="12"/>
      <c r="C138" s="12"/>
      <c r="D138" s="32"/>
      <c r="E138" s="12"/>
      <c r="F138" s="12"/>
      <c r="G138" s="12"/>
      <c r="K138" s="111">
        <f t="shared" si="6"/>
        <v>0</v>
      </c>
      <c r="L138" s="111">
        <f t="shared" si="7"/>
        <v>0</v>
      </c>
      <c r="M138" s="111">
        <f>IF(ISBLANK(B138),0,IF(ISNA(VLOOKUP(B138,'Form LTAHO General'!$B:$B,1,FALSE)),1,0))</f>
        <v>0</v>
      </c>
      <c r="N138" s="111">
        <f t="shared" si="8"/>
        <v>0</v>
      </c>
      <c r="O138" s="111">
        <f>IF(ISBLANK(F138),0,IF(ISNA(VLOOKUP(F138,'Form LTAHO Dropdowns (Hidden)'!$C$1:$C$3,1,FALSE)),1,0))</f>
        <v>0</v>
      </c>
      <c r="P138" s="111">
        <f>IF(ISBLANK(G138),0,IF(ISNA(VLOOKUP(G138,'Form LTAHO Dropdowns (Hidden)'!$D$1:$D$3,1,FALSE)),1,0))</f>
        <v>0</v>
      </c>
    </row>
    <row r="139" spans="2:16" x14ac:dyDescent="0.25">
      <c r="B139" s="12"/>
      <c r="C139" s="12"/>
      <c r="D139" s="32"/>
      <c r="E139" s="12"/>
      <c r="F139" s="12"/>
      <c r="G139" s="12"/>
      <c r="K139" s="111">
        <f t="shared" si="6"/>
        <v>0</v>
      </c>
      <c r="L139" s="111">
        <f t="shared" si="7"/>
        <v>0</v>
      </c>
      <c r="M139" s="111">
        <f>IF(ISBLANK(B139),0,IF(ISNA(VLOOKUP(B139,'Form LTAHO General'!$B:$B,1,FALSE)),1,0))</f>
        <v>0</v>
      </c>
      <c r="N139" s="111">
        <f t="shared" si="8"/>
        <v>0</v>
      </c>
      <c r="O139" s="111">
        <f>IF(ISBLANK(F139),0,IF(ISNA(VLOOKUP(F139,'Form LTAHO Dropdowns (Hidden)'!$C$1:$C$3,1,FALSE)),1,0))</f>
        <v>0</v>
      </c>
      <c r="P139" s="111">
        <f>IF(ISBLANK(G139),0,IF(ISNA(VLOOKUP(G139,'Form LTAHO Dropdowns (Hidden)'!$D$1:$D$3,1,FALSE)),1,0))</f>
        <v>0</v>
      </c>
    </row>
    <row r="140" spans="2:16" x14ac:dyDescent="0.25">
      <c r="B140" s="12"/>
      <c r="C140" s="12"/>
      <c r="D140" s="32"/>
      <c r="E140" s="12"/>
      <c r="F140" s="12"/>
      <c r="G140" s="12"/>
      <c r="K140" s="111">
        <f t="shared" si="6"/>
        <v>0</v>
      </c>
      <c r="L140" s="111">
        <f t="shared" si="7"/>
        <v>0</v>
      </c>
      <c r="M140" s="111">
        <f>IF(ISBLANK(B140),0,IF(ISNA(VLOOKUP(B140,'Form LTAHO General'!$B:$B,1,FALSE)),1,0))</f>
        <v>0</v>
      </c>
      <c r="N140" s="111">
        <f t="shared" si="8"/>
        <v>0</v>
      </c>
      <c r="O140" s="111">
        <f>IF(ISBLANK(F140),0,IF(ISNA(VLOOKUP(F140,'Form LTAHO Dropdowns (Hidden)'!$C$1:$C$3,1,FALSE)),1,0))</f>
        <v>0</v>
      </c>
      <c r="P140" s="111">
        <f>IF(ISBLANK(G140),0,IF(ISNA(VLOOKUP(G140,'Form LTAHO Dropdowns (Hidden)'!$D$1:$D$3,1,FALSE)),1,0))</f>
        <v>0</v>
      </c>
    </row>
    <row r="141" spans="2:16" x14ac:dyDescent="0.25">
      <c r="B141" s="12"/>
      <c r="C141" s="12"/>
      <c r="D141" s="32"/>
      <c r="E141" s="12"/>
      <c r="F141" s="12"/>
      <c r="G141" s="12"/>
      <c r="K141" s="111">
        <f t="shared" si="6"/>
        <v>0</v>
      </c>
      <c r="L141" s="111">
        <f t="shared" si="7"/>
        <v>0</v>
      </c>
      <c r="M141" s="111">
        <f>IF(ISBLANK(B141),0,IF(ISNA(VLOOKUP(B141,'Form LTAHO General'!$B:$B,1,FALSE)),1,0))</f>
        <v>0</v>
      </c>
      <c r="N141" s="111">
        <f t="shared" si="8"/>
        <v>0</v>
      </c>
      <c r="O141" s="111">
        <f>IF(ISBLANK(F141),0,IF(ISNA(VLOOKUP(F141,'Form LTAHO Dropdowns (Hidden)'!$C$1:$C$3,1,FALSE)),1,0))</f>
        <v>0</v>
      </c>
      <c r="P141" s="111">
        <f>IF(ISBLANK(G141),0,IF(ISNA(VLOOKUP(G141,'Form LTAHO Dropdowns (Hidden)'!$D$1:$D$3,1,FALSE)),1,0))</f>
        <v>0</v>
      </c>
    </row>
    <row r="142" spans="2:16" x14ac:dyDescent="0.25">
      <c r="B142" s="12"/>
      <c r="C142" s="12"/>
      <c r="D142" s="32"/>
      <c r="E142" s="12"/>
      <c r="F142" s="12"/>
      <c r="G142" s="12"/>
      <c r="K142" s="111">
        <f t="shared" si="6"/>
        <v>0</v>
      </c>
      <c r="L142" s="111">
        <f t="shared" si="7"/>
        <v>0</v>
      </c>
      <c r="M142" s="111">
        <f>IF(ISBLANK(B142),0,IF(ISNA(VLOOKUP(B142,'Form LTAHO General'!$B:$B,1,FALSE)),1,0))</f>
        <v>0</v>
      </c>
      <c r="N142" s="111">
        <f t="shared" si="8"/>
        <v>0</v>
      </c>
      <c r="O142" s="111">
        <f>IF(ISBLANK(F142),0,IF(ISNA(VLOOKUP(F142,'Form LTAHO Dropdowns (Hidden)'!$C$1:$C$3,1,FALSE)),1,0))</f>
        <v>0</v>
      </c>
      <c r="P142" s="111">
        <f>IF(ISBLANK(G142),0,IF(ISNA(VLOOKUP(G142,'Form LTAHO Dropdowns (Hidden)'!$D$1:$D$3,1,FALSE)),1,0))</f>
        <v>0</v>
      </c>
    </row>
    <row r="143" spans="2:16" x14ac:dyDescent="0.25">
      <c r="B143" s="12"/>
      <c r="C143" s="12"/>
      <c r="D143" s="32"/>
      <c r="E143" s="12"/>
      <c r="F143" s="12"/>
      <c r="G143" s="12"/>
      <c r="K143" s="111">
        <f t="shared" si="6"/>
        <v>0</v>
      </c>
      <c r="L143" s="111">
        <f t="shared" si="7"/>
        <v>0</v>
      </c>
      <c r="M143" s="111">
        <f>IF(ISBLANK(B143),0,IF(ISNA(VLOOKUP(B143,'Form LTAHO General'!$B:$B,1,FALSE)),1,0))</f>
        <v>0</v>
      </c>
      <c r="N143" s="111">
        <f t="shared" si="8"/>
        <v>0</v>
      </c>
      <c r="O143" s="111">
        <f>IF(ISBLANK(F143),0,IF(ISNA(VLOOKUP(F143,'Form LTAHO Dropdowns (Hidden)'!$C$1:$C$3,1,FALSE)),1,0))</f>
        <v>0</v>
      </c>
      <c r="P143" s="111">
        <f>IF(ISBLANK(G143),0,IF(ISNA(VLOOKUP(G143,'Form LTAHO Dropdowns (Hidden)'!$D$1:$D$3,1,FALSE)),1,0))</f>
        <v>0</v>
      </c>
    </row>
    <row r="144" spans="2:16" x14ac:dyDescent="0.25">
      <c r="B144" s="12"/>
      <c r="C144" s="12"/>
      <c r="D144" s="32"/>
      <c r="E144" s="12"/>
      <c r="F144" s="12"/>
      <c r="G144" s="12"/>
      <c r="K144" s="111">
        <f t="shared" si="6"/>
        <v>0</v>
      </c>
      <c r="L144" s="111">
        <f t="shared" si="7"/>
        <v>0</v>
      </c>
      <c r="M144" s="111">
        <f>IF(ISBLANK(B144),0,IF(ISNA(VLOOKUP(B144,'Form LTAHO General'!$B:$B,1,FALSE)),1,0))</f>
        <v>0</v>
      </c>
      <c r="N144" s="111">
        <f t="shared" si="8"/>
        <v>0</v>
      </c>
      <c r="O144" s="111">
        <f>IF(ISBLANK(F144),0,IF(ISNA(VLOOKUP(F144,'Form LTAHO Dropdowns (Hidden)'!$C$1:$C$3,1,FALSE)),1,0))</f>
        <v>0</v>
      </c>
      <c r="P144" s="111">
        <f>IF(ISBLANK(G144),0,IF(ISNA(VLOOKUP(G144,'Form LTAHO Dropdowns (Hidden)'!$D$1:$D$3,1,FALSE)),1,0))</f>
        <v>0</v>
      </c>
    </row>
    <row r="145" spans="2:16" x14ac:dyDescent="0.25">
      <c r="B145" s="12"/>
      <c r="C145" s="12"/>
      <c r="D145" s="32"/>
      <c r="E145" s="12"/>
      <c r="F145" s="12"/>
      <c r="G145" s="12"/>
      <c r="K145" s="111">
        <f t="shared" si="6"/>
        <v>0</v>
      </c>
      <c r="L145" s="111">
        <f t="shared" si="7"/>
        <v>0</v>
      </c>
      <c r="M145" s="111">
        <f>IF(ISBLANK(B145),0,IF(ISNA(VLOOKUP(B145,'Form LTAHO General'!$B:$B,1,FALSE)),1,0))</f>
        <v>0</v>
      </c>
      <c r="N145" s="111">
        <f t="shared" si="8"/>
        <v>0</v>
      </c>
      <c r="O145" s="111">
        <f>IF(ISBLANK(F145),0,IF(ISNA(VLOOKUP(F145,'Form LTAHO Dropdowns (Hidden)'!$C$1:$C$3,1,FALSE)),1,0))</f>
        <v>0</v>
      </c>
      <c r="P145" s="111">
        <f>IF(ISBLANK(G145),0,IF(ISNA(VLOOKUP(G145,'Form LTAHO Dropdowns (Hidden)'!$D$1:$D$3,1,FALSE)),1,0))</f>
        <v>0</v>
      </c>
    </row>
    <row r="146" spans="2:16" x14ac:dyDescent="0.25">
      <c r="B146" s="12"/>
      <c r="C146" s="12"/>
      <c r="D146" s="32"/>
      <c r="E146" s="12"/>
      <c r="F146" s="12"/>
      <c r="G146" s="12"/>
      <c r="K146" s="111">
        <f t="shared" si="6"/>
        <v>0</v>
      </c>
      <c r="L146" s="111">
        <f t="shared" si="7"/>
        <v>0</v>
      </c>
      <c r="M146" s="111">
        <f>IF(ISBLANK(B146),0,IF(ISNA(VLOOKUP(B146,'Form LTAHO General'!$B:$B,1,FALSE)),1,0))</f>
        <v>0</v>
      </c>
      <c r="N146" s="111">
        <f t="shared" si="8"/>
        <v>0</v>
      </c>
      <c r="O146" s="111">
        <f>IF(ISBLANK(F146),0,IF(ISNA(VLOOKUP(F146,'Form LTAHO Dropdowns (Hidden)'!$C$1:$C$3,1,FALSE)),1,0))</f>
        <v>0</v>
      </c>
      <c r="P146" s="111">
        <f>IF(ISBLANK(G146),0,IF(ISNA(VLOOKUP(G146,'Form LTAHO Dropdowns (Hidden)'!$D$1:$D$3,1,FALSE)),1,0))</f>
        <v>0</v>
      </c>
    </row>
    <row r="147" spans="2:16" x14ac:dyDescent="0.25">
      <c r="B147" s="12"/>
      <c r="C147" s="12"/>
      <c r="D147" s="32"/>
      <c r="E147" s="12"/>
      <c r="F147" s="12"/>
      <c r="G147" s="12"/>
      <c r="K147" s="111">
        <f t="shared" si="6"/>
        <v>0</v>
      </c>
      <c r="L147" s="111">
        <f t="shared" si="7"/>
        <v>0</v>
      </c>
      <c r="M147" s="111">
        <f>IF(ISBLANK(B147),0,IF(ISNA(VLOOKUP(B147,'Form LTAHO General'!$B:$B,1,FALSE)),1,0))</f>
        <v>0</v>
      </c>
      <c r="N147" s="111">
        <f t="shared" si="8"/>
        <v>0</v>
      </c>
      <c r="O147" s="111">
        <f>IF(ISBLANK(F147),0,IF(ISNA(VLOOKUP(F147,'Form LTAHO Dropdowns (Hidden)'!$C$1:$C$3,1,FALSE)),1,0))</f>
        <v>0</v>
      </c>
      <c r="P147" s="111">
        <f>IF(ISBLANK(G147),0,IF(ISNA(VLOOKUP(G147,'Form LTAHO Dropdowns (Hidden)'!$D$1:$D$3,1,FALSE)),1,0))</f>
        <v>0</v>
      </c>
    </row>
    <row r="148" spans="2:16" x14ac:dyDescent="0.25">
      <c r="B148" s="12"/>
      <c r="C148" s="12"/>
      <c r="D148" s="32"/>
      <c r="E148" s="12"/>
      <c r="F148" s="12"/>
      <c r="G148" s="12"/>
      <c r="K148" s="111">
        <f t="shared" si="6"/>
        <v>0</v>
      </c>
      <c r="L148" s="111">
        <f t="shared" si="7"/>
        <v>0</v>
      </c>
      <c r="M148" s="111">
        <f>IF(ISBLANK(B148),0,IF(ISNA(VLOOKUP(B148,'Form LTAHO General'!$B:$B,1,FALSE)),1,0))</f>
        <v>0</v>
      </c>
      <c r="N148" s="111">
        <f t="shared" si="8"/>
        <v>0</v>
      </c>
      <c r="O148" s="111">
        <f>IF(ISBLANK(F148),0,IF(ISNA(VLOOKUP(F148,'Form LTAHO Dropdowns (Hidden)'!$C$1:$C$3,1,FALSE)),1,0))</f>
        <v>0</v>
      </c>
      <c r="P148" s="111">
        <f>IF(ISBLANK(G148),0,IF(ISNA(VLOOKUP(G148,'Form LTAHO Dropdowns (Hidden)'!$D$1:$D$3,1,FALSE)),1,0))</f>
        <v>0</v>
      </c>
    </row>
    <row r="149" spans="2:16" x14ac:dyDescent="0.25">
      <c r="B149" s="12"/>
      <c r="C149" s="12"/>
      <c r="D149" s="32"/>
      <c r="E149" s="12"/>
      <c r="F149" s="12"/>
      <c r="G149" s="12"/>
      <c r="K149" s="111">
        <f t="shared" si="6"/>
        <v>0</v>
      </c>
      <c r="L149" s="111">
        <f t="shared" si="7"/>
        <v>0</v>
      </c>
      <c r="M149" s="111">
        <f>IF(ISBLANK(B149),0,IF(ISNA(VLOOKUP(B149,'Form LTAHO General'!$B:$B,1,FALSE)),1,0))</f>
        <v>0</v>
      </c>
      <c r="N149" s="111">
        <f t="shared" si="8"/>
        <v>0</v>
      </c>
      <c r="O149" s="111">
        <f>IF(ISBLANK(F149),0,IF(ISNA(VLOOKUP(F149,'Form LTAHO Dropdowns (Hidden)'!$C$1:$C$3,1,FALSE)),1,0))</f>
        <v>0</v>
      </c>
      <c r="P149" s="111">
        <f>IF(ISBLANK(G149),0,IF(ISNA(VLOOKUP(G149,'Form LTAHO Dropdowns (Hidden)'!$D$1:$D$3,1,FALSE)),1,0))</f>
        <v>0</v>
      </c>
    </row>
    <row r="150" spans="2:16" x14ac:dyDescent="0.25">
      <c r="B150" s="12"/>
      <c r="C150" s="12"/>
      <c r="D150" s="32"/>
      <c r="E150" s="12"/>
      <c r="F150" s="12"/>
      <c r="G150" s="12"/>
      <c r="K150" s="111">
        <f t="shared" si="6"/>
        <v>0</v>
      </c>
      <c r="L150" s="111">
        <f t="shared" si="7"/>
        <v>0</v>
      </c>
      <c r="M150" s="111">
        <f>IF(ISBLANK(B150),0,IF(ISNA(VLOOKUP(B150,'Form LTAHO General'!$B:$B,1,FALSE)),1,0))</f>
        <v>0</v>
      </c>
      <c r="N150" s="111">
        <f t="shared" si="8"/>
        <v>0</v>
      </c>
      <c r="O150" s="111">
        <f>IF(ISBLANK(F150),0,IF(ISNA(VLOOKUP(F150,'Form LTAHO Dropdowns (Hidden)'!$C$1:$C$3,1,FALSE)),1,0))</f>
        <v>0</v>
      </c>
      <c r="P150" s="111">
        <f>IF(ISBLANK(G150),0,IF(ISNA(VLOOKUP(G150,'Form LTAHO Dropdowns (Hidden)'!$D$1:$D$3,1,FALSE)),1,0))</f>
        <v>0</v>
      </c>
    </row>
    <row r="151" spans="2:16" x14ac:dyDescent="0.25">
      <c r="B151" s="12"/>
      <c r="C151" s="12"/>
      <c r="D151" s="32"/>
      <c r="E151" s="12"/>
      <c r="F151" s="12"/>
      <c r="G151" s="12"/>
      <c r="K151" s="111">
        <f t="shared" si="6"/>
        <v>0</v>
      </c>
      <c r="L151" s="111">
        <f t="shared" si="7"/>
        <v>0</v>
      </c>
      <c r="M151" s="111">
        <f>IF(ISBLANK(B151),0,IF(ISNA(VLOOKUP(B151,'Form LTAHO General'!$B:$B,1,FALSE)),1,0))</f>
        <v>0</v>
      </c>
      <c r="N151" s="111">
        <f t="shared" si="8"/>
        <v>0</v>
      </c>
      <c r="O151" s="111">
        <f>IF(ISBLANK(F151),0,IF(ISNA(VLOOKUP(F151,'Form LTAHO Dropdowns (Hidden)'!$C$1:$C$3,1,FALSE)),1,0))</f>
        <v>0</v>
      </c>
      <c r="P151" s="111">
        <f>IF(ISBLANK(G151),0,IF(ISNA(VLOOKUP(G151,'Form LTAHO Dropdowns (Hidden)'!$D$1:$D$3,1,FALSE)),1,0))</f>
        <v>0</v>
      </c>
    </row>
    <row r="152" spans="2:16" x14ac:dyDescent="0.25">
      <c r="B152" s="12"/>
      <c r="C152" s="12"/>
      <c r="D152" s="32"/>
      <c r="E152" s="12"/>
      <c r="F152" s="12"/>
      <c r="G152" s="12"/>
      <c r="K152" s="111">
        <f t="shared" si="6"/>
        <v>0</v>
      </c>
      <c r="L152" s="111">
        <f t="shared" si="7"/>
        <v>0</v>
      </c>
      <c r="M152" s="111">
        <f>IF(ISBLANK(B152),0,IF(ISNA(VLOOKUP(B152,'Form LTAHO General'!$B:$B,1,FALSE)),1,0))</f>
        <v>0</v>
      </c>
      <c r="N152" s="111">
        <f t="shared" si="8"/>
        <v>0</v>
      </c>
      <c r="O152" s="111">
        <f>IF(ISBLANK(F152),0,IF(ISNA(VLOOKUP(F152,'Form LTAHO Dropdowns (Hidden)'!$C$1:$C$3,1,FALSE)),1,0))</f>
        <v>0</v>
      </c>
      <c r="P152" s="111">
        <f>IF(ISBLANK(G152),0,IF(ISNA(VLOOKUP(G152,'Form LTAHO Dropdowns (Hidden)'!$D$1:$D$3,1,FALSE)),1,0))</f>
        <v>0</v>
      </c>
    </row>
    <row r="153" spans="2:16" x14ac:dyDescent="0.25">
      <c r="B153" s="12"/>
      <c r="C153" s="12"/>
      <c r="D153" s="32"/>
      <c r="E153" s="12"/>
      <c r="F153" s="12"/>
      <c r="G153" s="12"/>
      <c r="K153" s="111">
        <f t="shared" si="6"/>
        <v>0</v>
      </c>
      <c r="L153" s="111">
        <f t="shared" si="7"/>
        <v>0</v>
      </c>
      <c r="M153" s="111">
        <f>IF(ISBLANK(B153),0,IF(ISNA(VLOOKUP(B153,'Form LTAHO General'!$B:$B,1,FALSE)),1,0))</f>
        <v>0</v>
      </c>
      <c r="N153" s="111">
        <f t="shared" si="8"/>
        <v>0</v>
      </c>
      <c r="O153" s="111">
        <f>IF(ISBLANK(F153),0,IF(ISNA(VLOOKUP(F153,'Form LTAHO Dropdowns (Hidden)'!$C$1:$C$3,1,FALSE)),1,0))</f>
        <v>0</v>
      </c>
      <c r="P153" s="111">
        <f>IF(ISBLANK(G153),0,IF(ISNA(VLOOKUP(G153,'Form LTAHO Dropdowns (Hidden)'!$D$1:$D$3,1,FALSE)),1,0))</f>
        <v>0</v>
      </c>
    </row>
    <row r="154" spans="2:16" x14ac:dyDescent="0.25">
      <c r="B154" s="12"/>
      <c r="C154" s="12"/>
      <c r="D154" s="32"/>
      <c r="E154" s="12"/>
      <c r="F154" s="12"/>
      <c r="G154" s="12"/>
      <c r="K154" s="111">
        <f t="shared" si="6"/>
        <v>0</v>
      </c>
      <c r="L154" s="111">
        <f t="shared" si="7"/>
        <v>0</v>
      </c>
      <c r="M154" s="111">
        <f>IF(ISBLANK(B154),0,IF(ISNA(VLOOKUP(B154,'Form LTAHO General'!$B:$B,1,FALSE)),1,0))</f>
        <v>0</v>
      </c>
      <c r="N154" s="111">
        <f t="shared" si="8"/>
        <v>0</v>
      </c>
      <c r="O154" s="111">
        <f>IF(ISBLANK(F154),0,IF(ISNA(VLOOKUP(F154,'Form LTAHO Dropdowns (Hidden)'!$C$1:$C$3,1,FALSE)),1,0))</f>
        <v>0</v>
      </c>
      <c r="P154" s="111">
        <f>IF(ISBLANK(G154),0,IF(ISNA(VLOOKUP(G154,'Form LTAHO Dropdowns (Hidden)'!$D$1:$D$3,1,FALSE)),1,0))</f>
        <v>0</v>
      </c>
    </row>
    <row r="155" spans="2:16" x14ac:dyDescent="0.25">
      <c r="B155" s="12"/>
      <c r="C155" s="12"/>
      <c r="D155" s="32"/>
      <c r="E155" s="12"/>
      <c r="F155" s="12"/>
      <c r="G155" s="12"/>
      <c r="K155" s="111">
        <f t="shared" si="6"/>
        <v>0</v>
      </c>
      <c r="L155" s="111">
        <f t="shared" si="7"/>
        <v>0</v>
      </c>
      <c r="M155" s="111">
        <f>IF(ISBLANK(B155),0,IF(ISNA(VLOOKUP(B155,'Form LTAHO General'!$B:$B,1,FALSE)),1,0))</f>
        <v>0</v>
      </c>
      <c r="N155" s="111">
        <f t="shared" si="8"/>
        <v>0</v>
      </c>
      <c r="O155" s="111">
        <f>IF(ISBLANK(F155),0,IF(ISNA(VLOOKUP(F155,'Form LTAHO Dropdowns (Hidden)'!$C$1:$C$3,1,FALSE)),1,0))</f>
        <v>0</v>
      </c>
      <c r="P155" s="111">
        <f>IF(ISBLANK(G155),0,IF(ISNA(VLOOKUP(G155,'Form LTAHO Dropdowns (Hidden)'!$D$1:$D$3,1,FALSE)),1,0))</f>
        <v>0</v>
      </c>
    </row>
    <row r="156" spans="2:16" x14ac:dyDescent="0.25">
      <c r="B156" s="12"/>
      <c r="C156" s="12"/>
      <c r="D156" s="32"/>
      <c r="E156" s="12"/>
      <c r="F156" s="12"/>
      <c r="G156" s="12"/>
      <c r="K156" s="111">
        <f t="shared" si="6"/>
        <v>0</v>
      </c>
      <c r="L156" s="111">
        <f t="shared" si="7"/>
        <v>0</v>
      </c>
      <c r="M156" s="111">
        <f>IF(ISBLANK(B156),0,IF(ISNA(VLOOKUP(B156,'Form LTAHO General'!$B:$B,1,FALSE)),1,0))</f>
        <v>0</v>
      </c>
      <c r="N156" s="111">
        <f t="shared" si="8"/>
        <v>0</v>
      </c>
      <c r="O156" s="111">
        <f>IF(ISBLANK(F156),0,IF(ISNA(VLOOKUP(F156,'Form LTAHO Dropdowns (Hidden)'!$C$1:$C$3,1,FALSE)),1,0))</f>
        <v>0</v>
      </c>
      <c r="P156" s="111">
        <f>IF(ISBLANK(G156),0,IF(ISNA(VLOOKUP(G156,'Form LTAHO Dropdowns (Hidden)'!$D$1:$D$3,1,FALSE)),1,0))</f>
        <v>0</v>
      </c>
    </row>
    <row r="157" spans="2:16" x14ac:dyDescent="0.25">
      <c r="B157" s="12"/>
      <c r="C157" s="12"/>
      <c r="D157" s="32"/>
      <c r="E157" s="12"/>
      <c r="F157" s="12"/>
      <c r="G157" s="12"/>
      <c r="K157" s="111">
        <f t="shared" si="6"/>
        <v>0</v>
      </c>
      <c r="L157" s="111">
        <f t="shared" si="7"/>
        <v>0</v>
      </c>
      <c r="M157" s="111">
        <f>IF(ISBLANK(B157),0,IF(ISNA(VLOOKUP(B157,'Form LTAHO General'!$B:$B,1,FALSE)),1,0))</f>
        <v>0</v>
      </c>
      <c r="N157" s="111">
        <f t="shared" si="8"/>
        <v>0</v>
      </c>
      <c r="O157" s="111">
        <f>IF(ISBLANK(F157),0,IF(ISNA(VLOOKUP(F157,'Form LTAHO Dropdowns (Hidden)'!$C$1:$C$3,1,FALSE)),1,0))</f>
        <v>0</v>
      </c>
      <c r="P157" s="111">
        <f>IF(ISBLANK(G157),0,IF(ISNA(VLOOKUP(G157,'Form LTAHO Dropdowns (Hidden)'!$D$1:$D$3,1,FALSE)),1,0))</f>
        <v>0</v>
      </c>
    </row>
    <row r="158" spans="2:16" x14ac:dyDescent="0.25">
      <c r="B158" s="12"/>
      <c r="C158" s="12"/>
      <c r="D158" s="32"/>
      <c r="E158" s="12"/>
      <c r="F158" s="12"/>
      <c r="G158" s="12"/>
      <c r="K158" s="111">
        <f t="shared" si="6"/>
        <v>0</v>
      </c>
      <c r="L158" s="111">
        <f t="shared" si="7"/>
        <v>0</v>
      </c>
      <c r="M158" s="111">
        <f>IF(ISBLANK(B158),0,IF(ISNA(VLOOKUP(B158,'Form LTAHO General'!$B:$B,1,FALSE)),1,0))</f>
        <v>0</v>
      </c>
      <c r="N158" s="111">
        <f t="shared" si="8"/>
        <v>0</v>
      </c>
      <c r="O158" s="111">
        <f>IF(ISBLANK(F158),0,IF(ISNA(VLOOKUP(F158,'Form LTAHO Dropdowns (Hidden)'!$C$1:$C$3,1,FALSE)),1,0))</f>
        <v>0</v>
      </c>
      <c r="P158" s="111">
        <f>IF(ISBLANK(G158),0,IF(ISNA(VLOOKUP(G158,'Form LTAHO Dropdowns (Hidden)'!$D$1:$D$3,1,FALSE)),1,0))</f>
        <v>0</v>
      </c>
    </row>
    <row r="159" spans="2:16" x14ac:dyDescent="0.25">
      <c r="B159" s="12"/>
      <c r="C159" s="12"/>
      <c r="D159" s="32"/>
      <c r="E159" s="12"/>
      <c r="F159" s="12"/>
      <c r="G159" s="12"/>
      <c r="K159" s="111">
        <f t="shared" si="6"/>
        <v>0</v>
      </c>
      <c r="L159" s="111">
        <f t="shared" si="7"/>
        <v>0</v>
      </c>
      <c r="M159" s="111">
        <f>IF(ISBLANK(B159),0,IF(ISNA(VLOOKUP(B159,'Form LTAHO General'!$B:$B,1,FALSE)),1,0))</f>
        <v>0</v>
      </c>
      <c r="N159" s="111">
        <f t="shared" si="8"/>
        <v>0</v>
      </c>
      <c r="O159" s="111">
        <f>IF(ISBLANK(F159),0,IF(ISNA(VLOOKUP(F159,'Form LTAHO Dropdowns (Hidden)'!$C$1:$C$3,1,FALSE)),1,0))</f>
        <v>0</v>
      </c>
      <c r="P159" s="111">
        <f>IF(ISBLANK(G159),0,IF(ISNA(VLOOKUP(G159,'Form LTAHO Dropdowns (Hidden)'!$D$1:$D$3,1,FALSE)),1,0))</f>
        <v>0</v>
      </c>
    </row>
    <row r="160" spans="2:16" x14ac:dyDescent="0.25">
      <c r="B160" s="12"/>
      <c r="C160" s="12"/>
      <c r="D160" s="32"/>
      <c r="E160" s="12"/>
      <c r="F160" s="12"/>
      <c r="G160" s="12"/>
      <c r="K160" s="111">
        <f t="shared" si="6"/>
        <v>0</v>
      </c>
      <c r="L160" s="111">
        <f t="shared" si="7"/>
        <v>0</v>
      </c>
      <c r="M160" s="111">
        <f>IF(ISBLANK(B160),0,IF(ISNA(VLOOKUP(B160,'Form LTAHO General'!$B:$B,1,FALSE)),1,0))</f>
        <v>0</v>
      </c>
      <c r="N160" s="111">
        <f t="shared" si="8"/>
        <v>0</v>
      </c>
      <c r="O160" s="111">
        <f>IF(ISBLANK(F160),0,IF(ISNA(VLOOKUP(F160,'Form LTAHO Dropdowns (Hidden)'!$C$1:$C$3,1,FALSE)),1,0))</f>
        <v>0</v>
      </c>
      <c r="P160" s="111">
        <f>IF(ISBLANK(G160),0,IF(ISNA(VLOOKUP(G160,'Form LTAHO Dropdowns (Hidden)'!$D$1:$D$3,1,FALSE)),1,0))</f>
        <v>0</v>
      </c>
    </row>
    <row r="161" spans="2:16" x14ac:dyDescent="0.25">
      <c r="B161" s="12"/>
      <c r="C161" s="12"/>
      <c r="D161" s="32"/>
      <c r="E161" s="12"/>
      <c r="F161" s="12"/>
      <c r="G161" s="12"/>
      <c r="K161" s="111">
        <f t="shared" si="6"/>
        <v>0</v>
      </c>
      <c r="L161" s="111">
        <f t="shared" si="7"/>
        <v>0</v>
      </c>
      <c r="M161" s="111">
        <f>IF(ISBLANK(B161),0,IF(ISNA(VLOOKUP(B161,'Form LTAHO General'!$B:$B,1,FALSE)),1,0))</f>
        <v>0</v>
      </c>
      <c r="N161" s="111">
        <f t="shared" si="8"/>
        <v>0</v>
      </c>
      <c r="O161" s="111">
        <f>IF(ISBLANK(F161),0,IF(ISNA(VLOOKUP(F161,'Form LTAHO Dropdowns (Hidden)'!$C$1:$C$3,1,FALSE)),1,0))</f>
        <v>0</v>
      </c>
      <c r="P161" s="111">
        <f>IF(ISBLANK(G161),0,IF(ISNA(VLOOKUP(G161,'Form LTAHO Dropdowns (Hidden)'!$D$1:$D$3,1,FALSE)),1,0))</f>
        <v>0</v>
      </c>
    </row>
    <row r="162" spans="2:16" x14ac:dyDescent="0.25">
      <c r="B162" s="12"/>
      <c r="C162" s="12"/>
      <c r="D162" s="32"/>
      <c r="E162" s="12"/>
      <c r="F162" s="12"/>
      <c r="G162" s="12"/>
      <c r="K162" s="111">
        <f t="shared" si="6"/>
        <v>0</v>
      </c>
      <c r="L162" s="111">
        <f t="shared" si="7"/>
        <v>0</v>
      </c>
      <c r="M162" s="111">
        <f>IF(ISBLANK(B162),0,IF(ISNA(VLOOKUP(B162,'Form LTAHO General'!$B:$B,1,FALSE)),1,0))</f>
        <v>0</v>
      </c>
      <c r="N162" s="111">
        <f t="shared" si="8"/>
        <v>0</v>
      </c>
      <c r="O162" s="111">
        <f>IF(ISBLANK(F162),0,IF(ISNA(VLOOKUP(F162,'Form LTAHO Dropdowns (Hidden)'!$C$1:$C$3,1,FALSE)),1,0))</f>
        <v>0</v>
      </c>
      <c r="P162" s="111">
        <f>IF(ISBLANK(G162),0,IF(ISNA(VLOOKUP(G162,'Form LTAHO Dropdowns (Hidden)'!$D$1:$D$3,1,FALSE)),1,0))</f>
        <v>0</v>
      </c>
    </row>
    <row r="163" spans="2:16" x14ac:dyDescent="0.25">
      <c r="B163" s="12"/>
      <c r="C163" s="12"/>
      <c r="D163" s="32"/>
      <c r="E163" s="12"/>
      <c r="F163" s="12"/>
      <c r="G163" s="12"/>
      <c r="K163" s="111">
        <f t="shared" si="6"/>
        <v>0</v>
      </c>
      <c r="L163" s="111">
        <f t="shared" si="7"/>
        <v>0</v>
      </c>
      <c r="M163" s="111">
        <f>IF(ISBLANK(B163),0,IF(ISNA(VLOOKUP(B163,'Form LTAHO General'!$B:$B,1,FALSE)),1,0))</f>
        <v>0</v>
      </c>
      <c r="N163" s="111">
        <f t="shared" si="8"/>
        <v>0</v>
      </c>
      <c r="O163" s="111">
        <f>IF(ISBLANK(F163),0,IF(ISNA(VLOOKUP(F163,'Form LTAHO Dropdowns (Hidden)'!$C$1:$C$3,1,FALSE)),1,0))</f>
        <v>0</v>
      </c>
      <c r="P163" s="111">
        <f>IF(ISBLANK(G163),0,IF(ISNA(VLOOKUP(G163,'Form LTAHO Dropdowns (Hidden)'!$D$1:$D$3,1,FALSE)),1,0))</f>
        <v>0</v>
      </c>
    </row>
    <row r="164" spans="2:16" x14ac:dyDescent="0.25">
      <c r="B164" s="12"/>
      <c r="C164" s="12"/>
      <c r="D164" s="32"/>
      <c r="E164" s="12"/>
      <c r="F164" s="12"/>
      <c r="G164" s="12"/>
      <c r="K164" s="111">
        <f t="shared" si="6"/>
        <v>0</v>
      </c>
      <c r="L164" s="111">
        <f t="shared" si="7"/>
        <v>0</v>
      </c>
      <c r="M164" s="111">
        <f>IF(ISBLANK(B164),0,IF(ISNA(VLOOKUP(B164,'Form LTAHO General'!$B:$B,1,FALSE)),1,0))</f>
        <v>0</v>
      </c>
      <c r="N164" s="111">
        <f t="shared" si="8"/>
        <v>0</v>
      </c>
      <c r="O164" s="111">
        <f>IF(ISBLANK(F164),0,IF(ISNA(VLOOKUP(F164,'Form LTAHO Dropdowns (Hidden)'!$C$1:$C$3,1,FALSE)),1,0))</f>
        <v>0</v>
      </c>
      <c r="P164" s="111">
        <f>IF(ISBLANK(G164),0,IF(ISNA(VLOOKUP(G164,'Form LTAHO Dropdowns (Hidden)'!$D$1:$D$3,1,FALSE)),1,0))</f>
        <v>0</v>
      </c>
    </row>
    <row r="165" spans="2:16" x14ac:dyDescent="0.25">
      <c r="B165" s="12"/>
      <c r="C165" s="12"/>
      <c r="D165" s="32"/>
      <c r="E165" s="12"/>
      <c r="F165" s="12"/>
      <c r="G165" s="12"/>
      <c r="K165" s="111">
        <f t="shared" si="6"/>
        <v>0</v>
      </c>
      <c r="L165" s="111">
        <f t="shared" si="7"/>
        <v>0</v>
      </c>
      <c r="M165" s="111">
        <f>IF(ISBLANK(B165),0,IF(ISNA(VLOOKUP(B165,'Form LTAHO General'!$B:$B,1,FALSE)),1,0))</f>
        <v>0</v>
      </c>
      <c r="N165" s="111">
        <f t="shared" si="8"/>
        <v>0</v>
      </c>
      <c r="O165" s="111">
        <f>IF(ISBLANK(F165),0,IF(ISNA(VLOOKUP(F165,'Form LTAHO Dropdowns (Hidden)'!$C$1:$C$3,1,FALSE)),1,0))</f>
        <v>0</v>
      </c>
      <c r="P165" s="111">
        <f>IF(ISBLANK(G165),0,IF(ISNA(VLOOKUP(G165,'Form LTAHO Dropdowns (Hidden)'!$D$1:$D$3,1,FALSE)),1,0))</f>
        <v>0</v>
      </c>
    </row>
    <row r="166" spans="2:16" x14ac:dyDescent="0.25">
      <c r="B166" s="12"/>
      <c r="C166" s="12"/>
      <c r="D166" s="32"/>
      <c r="E166" s="12"/>
      <c r="F166" s="12"/>
      <c r="G166" s="12"/>
      <c r="K166" s="111">
        <f t="shared" si="6"/>
        <v>0</v>
      </c>
      <c r="L166" s="111">
        <f t="shared" si="7"/>
        <v>0</v>
      </c>
      <c r="M166" s="111">
        <f>IF(ISBLANK(B166),0,IF(ISNA(VLOOKUP(B166,'Form LTAHO General'!$B:$B,1,FALSE)),1,0))</f>
        <v>0</v>
      </c>
      <c r="N166" s="111">
        <f t="shared" si="8"/>
        <v>0</v>
      </c>
      <c r="O166" s="111">
        <f>IF(ISBLANK(F166),0,IF(ISNA(VLOOKUP(F166,'Form LTAHO Dropdowns (Hidden)'!$C$1:$C$3,1,FALSE)),1,0))</f>
        <v>0</v>
      </c>
      <c r="P166" s="111">
        <f>IF(ISBLANK(G166),0,IF(ISNA(VLOOKUP(G166,'Form LTAHO Dropdowns (Hidden)'!$D$1:$D$3,1,FALSE)),1,0))</f>
        <v>0</v>
      </c>
    </row>
    <row r="167" spans="2:16" x14ac:dyDescent="0.25">
      <c r="B167" s="12"/>
      <c r="C167" s="12"/>
      <c r="D167" s="32"/>
      <c r="E167" s="12"/>
      <c r="F167" s="12"/>
      <c r="G167" s="12"/>
      <c r="K167" s="111">
        <f t="shared" si="6"/>
        <v>0</v>
      </c>
      <c r="L167" s="111">
        <f t="shared" si="7"/>
        <v>0</v>
      </c>
      <c r="M167" s="111">
        <f>IF(ISBLANK(B167),0,IF(ISNA(VLOOKUP(B167,'Form LTAHO General'!$B:$B,1,FALSE)),1,0))</f>
        <v>0</v>
      </c>
      <c r="N167" s="111">
        <f t="shared" si="8"/>
        <v>0</v>
      </c>
      <c r="O167" s="111">
        <f>IF(ISBLANK(F167),0,IF(ISNA(VLOOKUP(F167,'Form LTAHO Dropdowns (Hidden)'!$C$1:$C$3,1,FALSE)),1,0))</f>
        <v>0</v>
      </c>
      <c r="P167" s="111">
        <f>IF(ISBLANK(G167),0,IF(ISNA(VLOOKUP(G167,'Form LTAHO Dropdowns (Hidden)'!$D$1:$D$3,1,FALSE)),1,0))</f>
        <v>0</v>
      </c>
    </row>
    <row r="168" spans="2:16" x14ac:dyDescent="0.25">
      <c r="B168" s="12"/>
      <c r="C168" s="12"/>
      <c r="D168" s="32"/>
      <c r="E168" s="12"/>
      <c r="F168" s="12"/>
      <c r="G168" s="12"/>
      <c r="K168" s="111">
        <f t="shared" si="6"/>
        <v>0</v>
      </c>
      <c r="L168" s="111">
        <f t="shared" si="7"/>
        <v>0</v>
      </c>
      <c r="M168" s="111">
        <f>IF(ISBLANK(B168),0,IF(ISNA(VLOOKUP(B168,'Form LTAHO General'!$B:$B,1,FALSE)),1,0))</f>
        <v>0</v>
      </c>
      <c r="N168" s="111">
        <f t="shared" si="8"/>
        <v>0</v>
      </c>
      <c r="O168" s="111">
        <f>IF(ISBLANK(F168),0,IF(ISNA(VLOOKUP(F168,'Form LTAHO Dropdowns (Hidden)'!$C$1:$C$3,1,FALSE)),1,0))</f>
        <v>0</v>
      </c>
      <c r="P168" s="111">
        <f>IF(ISBLANK(G168),0,IF(ISNA(VLOOKUP(G168,'Form LTAHO Dropdowns (Hidden)'!$D$1:$D$3,1,FALSE)),1,0))</f>
        <v>0</v>
      </c>
    </row>
    <row r="169" spans="2:16" x14ac:dyDescent="0.25">
      <c r="B169" s="12"/>
      <c r="C169" s="12"/>
      <c r="D169" s="32"/>
      <c r="E169" s="12"/>
      <c r="F169" s="12"/>
      <c r="G169" s="12"/>
      <c r="K169" s="111">
        <f t="shared" si="6"/>
        <v>0</v>
      </c>
      <c r="L169" s="111">
        <f t="shared" si="7"/>
        <v>0</v>
      </c>
      <c r="M169" s="111">
        <f>IF(ISBLANK(B169),0,IF(ISNA(VLOOKUP(B169,'Form LTAHO General'!$B:$B,1,FALSE)),1,0))</f>
        <v>0</v>
      </c>
      <c r="N169" s="111">
        <f t="shared" si="8"/>
        <v>0</v>
      </c>
      <c r="O169" s="111">
        <f>IF(ISBLANK(F169),0,IF(ISNA(VLOOKUP(F169,'Form LTAHO Dropdowns (Hidden)'!$C$1:$C$3,1,FALSE)),1,0))</f>
        <v>0</v>
      </c>
      <c r="P169" s="111">
        <f>IF(ISBLANK(G169),0,IF(ISNA(VLOOKUP(G169,'Form LTAHO Dropdowns (Hidden)'!$D$1:$D$3,1,FALSE)),1,0))</f>
        <v>0</v>
      </c>
    </row>
    <row r="170" spans="2:16" x14ac:dyDescent="0.25">
      <c r="B170" s="12"/>
      <c r="C170" s="12"/>
      <c r="D170" s="32"/>
      <c r="E170" s="12"/>
      <c r="F170" s="12"/>
      <c r="G170" s="12"/>
      <c r="K170" s="111">
        <f t="shared" si="6"/>
        <v>0</v>
      </c>
      <c r="L170" s="111">
        <f t="shared" si="7"/>
        <v>0</v>
      </c>
      <c r="M170" s="111">
        <f>IF(ISBLANK(B170),0,IF(ISNA(VLOOKUP(B170,'Form LTAHO General'!$B:$B,1,FALSE)),1,0))</f>
        <v>0</v>
      </c>
      <c r="N170" s="111">
        <f t="shared" si="8"/>
        <v>0</v>
      </c>
      <c r="O170" s="111">
        <f>IF(ISBLANK(F170),0,IF(ISNA(VLOOKUP(F170,'Form LTAHO Dropdowns (Hidden)'!$C$1:$C$3,1,FALSE)),1,0))</f>
        <v>0</v>
      </c>
      <c r="P170" s="111">
        <f>IF(ISBLANK(G170),0,IF(ISNA(VLOOKUP(G170,'Form LTAHO Dropdowns (Hidden)'!$D$1:$D$3,1,FALSE)),1,0))</f>
        <v>0</v>
      </c>
    </row>
    <row r="171" spans="2:16" x14ac:dyDescent="0.25">
      <c r="B171" s="12"/>
      <c r="C171" s="12"/>
      <c r="D171" s="32"/>
      <c r="E171" s="12"/>
      <c r="F171" s="12"/>
      <c r="G171" s="12"/>
      <c r="K171" s="111">
        <f t="shared" si="6"/>
        <v>0</v>
      </c>
      <c r="L171" s="111">
        <f t="shared" si="7"/>
        <v>0</v>
      </c>
      <c r="M171" s="111">
        <f>IF(ISBLANK(B171),0,IF(ISNA(VLOOKUP(B171,'Form LTAHO General'!$B:$B,1,FALSE)),1,0))</f>
        <v>0</v>
      </c>
      <c r="N171" s="111">
        <f t="shared" si="8"/>
        <v>0</v>
      </c>
      <c r="O171" s="111">
        <f>IF(ISBLANK(F171),0,IF(ISNA(VLOOKUP(F171,'Form LTAHO Dropdowns (Hidden)'!$C$1:$C$3,1,FALSE)),1,0))</f>
        <v>0</v>
      </c>
      <c r="P171" s="111">
        <f>IF(ISBLANK(G171),0,IF(ISNA(VLOOKUP(G171,'Form LTAHO Dropdowns (Hidden)'!$D$1:$D$3,1,FALSE)),1,0))</f>
        <v>0</v>
      </c>
    </row>
    <row r="172" spans="2:16" x14ac:dyDescent="0.25">
      <c r="B172" s="12"/>
      <c r="C172" s="12"/>
      <c r="D172" s="32"/>
      <c r="E172" s="12"/>
      <c r="F172" s="12"/>
      <c r="G172" s="12"/>
      <c r="K172" s="111">
        <f t="shared" si="6"/>
        <v>0</v>
      </c>
      <c r="L172" s="111">
        <f t="shared" si="7"/>
        <v>0</v>
      </c>
      <c r="M172" s="111">
        <f>IF(ISBLANK(B172),0,IF(ISNA(VLOOKUP(B172,'Form LTAHO General'!$B:$B,1,FALSE)),1,0))</f>
        <v>0</v>
      </c>
      <c r="N172" s="111">
        <f t="shared" si="8"/>
        <v>0</v>
      </c>
      <c r="O172" s="111">
        <f>IF(ISBLANK(F172),0,IF(ISNA(VLOOKUP(F172,'Form LTAHO Dropdowns (Hidden)'!$C$1:$C$3,1,FALSE)),1,0))</f>
        <v>0</v>
      </c>
      <c r="P172" s="111">
        <f>IF(ISBLANK(G172),0,IF(ISNA(VLOOKUP(G172,'Form LTAHO Dropdowns (Hidden)'!$D$1:$D$3,1,FALSE)),1,0))</f>
        <v>0</v>
      </c>
    </row>
    <row r="173" spans="2:16" x14ac:dyDescent="0.25">
      <c r="B173" s="12"/>
      <c r="C173" s="12"/>
      <c r="D173" s="32"/>
      <c r="E173" s="12"/>
      <c r="F173" s="12"/>
      <c r="G173" s="12"/>
      <c r="K173" s="111">
        <f t="shared" si="6"/>
        <v>0</v>
      </c>
      <c r="L173" s="111">
        <f t="shared" si="7"/>
        <v>0</v>
      </c>
      <c r="M173" s="111">
        <f>IF(ISBLANK(B173),0,IF(ISNA(VLOOKUP(B173,'Form LTAHO General'!$B:$B,1,FALSE)),1,0))</f>
        <v>0</v>
      </c>
      <c r="N173" s="111">
        <f t="shared" si="8"/>
        <v>0</v>
      </c>
      <c r="O173" s="111">
        <f>IF(ISBLANK(F173),0,IF(ISNA(VLOOKUP(F173,'Form LTAHO Dropdowns (Hidden)'!$C$1:$C$3,1,FALSE)),1,0))</f>
        <v>0</v>
      </c>
      <c r="P173" s="111">
        <f>IF(ISBLANK(G173),0,IF(ISNA(VLOOKUP(G173,'Form LTAHO Dropdowns (Hidden)'!$D$1:$D$3,1,FALSE)),1,0))</f>
        <v>0</v>
      </c>
    </row>
    <row r="174" spans="2:16" x14ac:dyDescent="0.25">
      <c r="B174" s="12"/>
      <c r="C174" s="12"/>
      <c r="D174" s="32"/>
      <c r="E174" s="12"/>
      <c r="F174" s="12"/>
      <c r="G174" s="12"/>
      <c r="K174" s="111">
        <f t="shared" si="6"/>
        <v>0</v>
      </c>
      <c r="L174" s="111">
        <f t="shared" si="7"/>
        <v>0</v>
      </c>
      <c r="M174" s="111">
        <f>IF(ISBLANK(B174),0,IF(ISNA(VLOOKUP(B174,'Form LTAHO General'!$B:$B,1,FALSE)),1,0))</f>
        <v>0</v>
      </c>
      <c r="N174" s="111">
        <f t="shared" si="8"/>
        <v>0</v>
      </c>
      <c r="O174" s="111">
        <f>IF(ISBLANK(F174),0,IF(ISNA(VLOOKUP(F174,'Form LTAHO Dropdowns (Hidden)'!$C$1:$C$3,1,FALSE)),1,0))</f>
        <v>0</v>
      </c>
      <c r="P174" s="111">
        <f>IF(ISBLANK(G174),0,IF(ISNA(VLOOKUP(G174,'Form LTAHO Dropdowns (Hidden)'!$D$1:$D$3,1,FALSE)),1,0))</f>
        <v>0</v>
      </c>
    </row>
    <row r="175" spans="2:16" x14ac:dyDescent="0.25">
      <c r="B175" s="12"/>
      <c r="C175" s="12"/>
      <c r="D175" s="32"/>
      <c r="E175" s="12"/>
      <c r="F175" s="12"/>
      <c r="G175" s="12"/>
      <c r="K175" s="111">
        <f t="shared" si="6"/>
        <v>0</v>
      </c>
      <c r="L175" s="111">
        <f t="shared" si="7"/>
        <v>0</v>
      </c>
      <c r="M175" s="111">
        <f>IF(ISBLANK(B175),0,IF(ISNA(VLOOKUP(B175,'Form LTAHO General'!$B:$B,1,FALSE)),1,0))</f>
        <v>0</v>
      </c>
      <c r="N175" s="111">
        <f t="shared" si="8"/>
        <v>0</v>
      </c>
      <c r="O175" s="111">
        <f>IF(ISBLANK(F175),0,IF(ISNA(VLOOKUP(F175,'Form LTAHO Dropdowns (Hidden)'!$C$1:$C$3,1,FALSE)),1,0))</f>
        <v>0</v>
      </c>
      <c r="P175" s="111">
        <f>IF(ISBLANK(G175),0,IF(ISNA(VLOOKUP(G175,'Form LTAHO Dropdowns (Hidden)'!$D$1:$D$3,1,FALSE)),1,0))</f>
        <v>0</v>
      </c>
    </row>
    <row r="176" spans="2:16" x14ac:dyDescent="0.25">
      <c r="B176" s="12"/>
      <c r="C176" s="12"/>
      <c r="D176" s="32"/>
      <c r="E176" s="12"/>
      <c r="F176" s="12"/>
      <c r="G176" s="12"/>
      <c r="K176" s="111">
        <f t="shared" si="6"/>
        <v>0</v>
      </c>
      <c r="L176" s="111">
        <f t="shared" si="7"/>
        <v>0</v>
      </c>
      <c r="M176" s="111">
        <f>IF(ISBLANK(B176),0,IF(ISNA(VLOOKUP(B176,'Form LTAHO General'!$B:$B,1,FALSE)),1,0))</f>
        <v>0</v>
      </c>
      <c r="N176" s="111">
        <f t="shared" si="8"/>
        <v>0</v>
      </c>
      <c r="O176" s="111">
        <f>IF(ISBLANK(F176),0,IF(ISNA(VLOOKUP(F176,'Form LTAHO Dropdowns (Hidden)'!$C$1:$C$3,1,FALSE)),1,0))</f>
        <v>0</v>
      </c>
      <c r="P176" s="111">
        <f>IF(ISBLANK(G176),0,IF(ISNA(VLOOKUP(G176,'Form LTAHO Dropdowns (Hidden)'!$D$1:$D$3,1,FALSE)),1,0))</f>
        <v>0</v>
      </c>
    </row>
    <row r="177" spans="2:16" x14ac:dyDescent="0.25">
      <c r="B177" s="12"/>
      <c r="C177" s="12"/>
      <c r="D177" s="32"/>
      <c r="E177" s="12"/>
      <c r="F177" s="12"/>
      <c r="G177" s="12"/>
      <c r="K177" s="111">
        <f t="shared" si="6"/>
        <v>0</v>
      </c>
      <c r="L177" s="111">
        <f t="shared" si="7"/>
        <v>0</v>
      </c>
      <c r="M177" s="111">
        <f>IF(ISBLANK(B177),0,IF(ISNA(VLOOKUP(B177,'Form LTAHO General'!$B:$B,1,FALSE)),1,0))</f>
        <v>0</v>
      </c>
      <c r="N177" s="111">
        <f t="shared" si="8"/>
        <v>0</v>
      </c>
      <c r="O177" s="111">
        <f>IF(ISBLANK(F177),0,IF(ISNA(VLOOKUP(F177,'Form LTAHO Dropdowns (Hidden)'!$C$1:$C$3,1,FALSE)),1,0))</f>
        <v>0</v>
      </c>
      <c r="P177" s="111">
        <f>IF(ISBLANK(G177),0,IF(ISNA(VLOOKUP(G177,'Form LTAHO Dropdowns (Hidden)'!$D$1:$D$3,1,FALSE)),1,0))</f>
        <v>0</v>
      </c>
    </row>
    <row r="178" spans="2:16" x14ac:dyDescent="0.25">
      <c r="B178" s="12"/>
      <c r="C178" s="12"/>
      <c r="D178" s="32"/>
      <c r="E178" s="12"/>
      <c r="F178" s="12"/>
      <c r="G178" s="12"/>
      <c r="K178" s="111">
        <f t="shared" si="6"/>
        <v>0</v>
      </c>
      <c r="L178" s="111">
        <f t="shared" si="7"/>
        <v>0</v>
      </c>
      <c r="M178" s="111">
        <f>IF(ISBLANK(B178),0,IF(ISNA(VLOOKUP(B178,'Form LTAHO General'!$B:$B,1,FALSE)),1,0))</f>
        <v>0</v>
      </c>
      <c r="N178" s="111">
        <f t="shared" si="8"/>
        <v>0</v>
      </c>
      <c r="O178" s="111">
        <f>IF(ISBLANK(F178),0,IF(ISNA(VLOOKUP(F178,'Form LTAHO Dropdowns (Hidden)'!$C$1:$C$3,1,FALSE)),1,0))</f>
        <v>0</v>
      </c>
      <c r="P178" s="111">
        <f>IF(ISBLANK(G178),0,IF(ISNA(VLOOKUP(G178,'Form LTAHO Dropdowns (Hidden)'!$D$1:$D$3,1,FALSE)),1,0))</f>
        <v>0</v>
      </c>
    </row>
    <row r="179" spans="2:16" x14ac:dyDescent="0.25">
      <c r="B179" s="12"/>
      <c r="C179" s="12"/>
      <c r="D179" s="32"/>
      <c r="E179" s="12"/>
      <c r="F179" s="12"/>
      <c r="G179" s="12"/>
      <c r="K179" s="111">
        <f t="shared" si="6"/>
        <v>0</v>
      </c>
      <c r="L179" s="111">
        <f t="shared" si="7"/>
        <v>0</v>
      </c>
      <c r="M179" s="111">
        <f>IF(ISBLANK(B179),0,IF(ISNA(VLOOKUP(B179,'Form LTAHO General'!$B:$B,1,FALSE)),1,0))</f>
        <v>0</v>
      </c>
      <c r="N179" s="111">
        <f t="shared" si="8"/>
        <v>0</v>
      </c>
      <c r="O179" s="111">
        <f>IF(ISBLANK(F179),0,IF(ISNA(VLOOKUP(F179,'Form LTAHO Dropdowns (Hidden)'!$C$1:$C$3,1,FALSE)),1,0))</f>
        <v>0</v>
      </c>
      <c r="P179" s="111">
        <f>IF(ISBLANK(G179),0,IF(ISNA(VLOOKUP(G179,'Form LTAHO Dropdowns (Hidden)'!$D$1:$D$3,1,FALSE)),1,0))</f>
        <v>0</v>
      </c>
    </row>
    <row r="180" spans="2:16" x14ac:dyDescent="0.25">
      <c r="B180" s="12"/>
      <c r="C180" s="12"/>
      <c r="D180" s="32"/>
      <c r="E180" s="12"/>
      <c r="F180" s="12"/>
      <c r="G180" s="12"/>
      <c r="K180" s="111">
        <f t="shared" si="6"/>
        <v>0</v>
      </c>
      <c r="L180" s="111">
        <f t="shared" si="7"/>
        <v>0</v>
      </c>
      <c r="M180" s="111">
        <f>IF(ISBLANK(B180),0,IF(ISNA(VLOOKUP(B180,'Form LTAHO General'!$B:$B,1,FALSE)),1,0))</f>
        <v>0</v>
      </c>
      <c r="N180" s="111">
        <f t="shared" si="8"/>
        <v>0</v>
      </c>
      <c r="O180" s="111">
        <f>IF(ISBLANK(F180),0,IF(ISNA(VLOOKUP(F180,'Form LTAHO Dropdowns (Hidden)'!$C$1:$C$3,1,FALSE)),1,0))</f>
        <v>0</v>
      </c>
      <c r="P180" s="111">
        <f>IF(ISBLANK(G180),0,IF(ISNA(VLOOKUP(G180,'Form LTAHO Dropdowns (Hidden)'!$D$1:$D$3,1,FALSE)),1,0))</f>
        <v>0</v>
      </c>
    </row>
    <row r="181" spans="2:16" x14ac:dyDescent="0.25">
      <c r="B181" s="12"/>
      <c r="C181" s="12"/>
      <c r="D181" s="32"/>
      <c r="E181" s="12"/>
      <c r="F181" s="12"/>
      <c r="G181" s="12"/>
      <c r="K181" s="111">
        <f t="shared" si="6"/>
        <v>0</v>
      </c>
      <c r="L181" s="111">
        <f t="shared" si="7"/>
        <v>0</v>
      </c>
      <c r="M181" s="111">
        <f>IF(ISBLANK(B181),0,IF(ISNA(VLOOKUP(B181,'Form LTAHO General'!$B:$B,1,FALSE)),1,0))</f>
        <v>0</v>
      </c>
      <c r="N181" s="111">
        <f t="shared" si="8"/>
        <v>0</v>
      </c>
      <c r="O181" s="111">
        <f>IF(ISBLANK(F181),0,IF(ISNA(VLOOKUP(F181,'Form LTAHO Dropdowns (Hidden)'!$C$1:$C$3,1,FALSE)),1,0))</f>
        <v>0</v>
      </c>
      <c r="P181" s="111">
        <f>IF(ISBLANK(G181),0,IF(ISNA(VLOOKUP(G181,'Form LTAHO Dropdowns (Hidden)'!$D$1:$D$3,1,FALSE)),1,0))</f>
        <v>0</v>
      </c>
    </row>
    <row r="182" spans="2:16" x14ac:dyDescent="0.25">
      <c r="B182" s="12"/>
      <c r="C182" s="12"/>
      <c r="D182" s="32"/>
      <c r="E182" s="12"/>
      <c r="F182" s="12"/>
      <c r="G182" s="12"/>
      <c r="K182" s="111">
        <f t="shared" si="6"/>
        <v>0</v>
      </c>
      <c r="L182" s="111">
        <f t="shared" si="7"/>
        <v>0</v>
      </c>
      <c r="M182" s="111">
        <f>IF(ISBLANK(B182),0,IF(ISNA(VLOOKUP(B182,'Form LTAHO General'!$B:$B,1,FALSE)),1,0))</f>
        <v>0</v>
      </c>
      <c r="N182" s="111">
        <f t="shared" si="8"/>
        <v>0</v>
      </c>
      <c r="O182" s="111">
        <f>IF(ISBLANK(F182),0,IF(ISNA(VLOOKUP(F182,'Form LTAHO Dropdowns (Hidden)'!$C$1:$C$3,1,FALSE)),1,0))</f>
        <v>0</v>
      </c>
      <c r="P182" s="111">
        <f>IF(ISBLANK(G182),0,IF(ISNA(VLOOKUP(G182,'Form LTAHO Dropdowns (Hidden)'!$D$1:$D$3,1,FALSE)),1,0))</f>
        <v>0</v>
      </c>
    </row>
    <row r="183" spans="2:16" x14ac:dyDescent="0.25">
      <c r="B183" s="12"/>
      <c r="C183" s="12"/>
      <c r="D183" s="32"/>
      <c r="E183" s="12"/>
      <c r="F183" s="12"/>
      <c r="G183" s="12"/>
      <c r="K183" s="111">
        <f t="shared" si="6"/>
        <v>0</v>
      </c>
      <c r="L183" s="111">
        <f t="shared" si="7"/>
        <v>0</v>
      </c>
      <c r="M183" s="111">
        <f>IF(ISBLANK(B183),0,IF(ISNA(VLOOKUP(B183,'Form LTAHO General'!$B:$B,1,FALSE)),1,0))</f>
        <v>0</v>
      </c>
      <c r="N183" s="111">
        <f t="shared" si="8"/>
        <v>0</v>
      </c>
      <c r="O183" s="111">
        <f>IF(ISBLANK(F183),0,IF(ISNA(VLOOKUP(F183,'Form LTAHO Dropdowns (Hidden)'!$C$1:$C$3,1,FALSE)),1,0))</f>
        <v>0</v>
      </c>
      <c r="P183" s="111">
        <f>IF(ISBLANK(G183),0,IF(ISNA(VLOOKUP(G183,'Form LTAHO Dropdowns (Hidden)'!$D$1:$D$3,1,FALSE)),1,0))</f>
        <v>0</v>
      </c>
    </row>
    <row r="184" spans="2:16" x14ac:dyDescent="0.25">
      <c r="B184" s="12"/>
      <c r="C184" s="12"/>
      <c r="D184" s="32"/>
      <c r="E184" s="12"/>
      <c r="F184" s="12"/>
      <c r="G184" s="12"/>
      <c r="K184" s="111">
        <f t="shared" si="6"/>
        <v>0</v>
      </c>
      <c r="L184" s="111">
        <f t="shared" si="7"/>
        <v>0</v>
      </c>
      <c r="M184" s="111">
        <f>IF(ISBLANK(B184),0,IF(ISNA(VLOOKUP(B184,'Form LTAHO General'!$B:$B,1,FALSE)),1,0))</f>
        <v>0</v>
      </c>
      <c r="N184" s="111">
        <f t="shared" si="8"/>
        <v>0</v>
      </c>
      <c r="O184" s="111">
        <f>IF(ISBLANK(F184),0,IF(ISNA(VLOOKUP(F184,'Form LTAHO Dropdowns (Hidden)'!$C$1:$C$3,1,FALSE)),1,0))</f>
        <v>0</v>
      </c>
      <c r="P184" s="111">
        <f>IF(ISBLANK(G184),0,IF(ISNA(VLOOKUP(G184,'Form LTAHO Dropdowns (Hidden)'!$D$1:$D$3,1,FALSE)),1,0))</f>
        <v>0</v>
      </c>
    </row>
    <row r="185" spans="2:16" x14ac:dyDescent="0.25">
      <c r="B185" s="12"/>
      <c r="C185" s="12"/>
      <c r="D185" s="32"/>
      <c r="E185" s="12"/>
      <c r="F185" s="12"/>
      <c r="G185" s="12"/>
      <c r="K185" s="111">
        <f t="shared" si="6"/>
        <v>0</v>
      </c>
      <c r="L185" s="111">
        <f t="shared" si="7"/>
        <v>0</v>
      </c>
      <c r="M185" s="111">
        <f>IF(ISBLANK(B185),0,IF(ISNA(VLOOKUP(B185,'Form LTAHO General'!$B:$B,1,FALSE)),1,0))</f>
        <v>0</v>
      </c>
      <c r="N185" s="111">
        <f t="shared" si="8"/>
        <v>0</v>
      </c>
      <c r="O185" s="111">
        <f>IF(ISBLANK(F185),0,IF(ISNA(VLOOKUP(F185,'Form LTAHO Dropdowns (Hidden)'!$C$1:$C$3,1,FALSE)),1,0))</f>
        <v>0</v>
      </c>
      <c r="P185" s="111">
        <f>IF(ISBLANK(G185),0,IF(ISNA(VLOOKUP(G185,'Form LTAHO Dropdowns (Hidden)'!$D$1:$D$3,1,FALSE)),1,0))</f>
        <v>0</v>
      </c>
    </row>
    <row r="186" spans="2:16" x14ac:dyDescent="0.25">
      <c r="B186" s="12"/>
      <c r="C186" s="12"/>
      <c r="D186" s="32"/>
      <c r="E186" s="12"/>
      <c r="F186" s="12"/>
      <c r="G186" s="12"/>
      <c r="K186" s="111">
        <f t="shared" si="6"/>
        <v>0</v>
      </c>
      <c r="L186" s="111">
        <f t="shared" si="7"/>
        <v>0</v>
      </c>
      <c r="M186" s="111">
        <f>IF(ISBLANK(B186),0,IF(ISNA(VLOOKUP(B186,'Form LTAHO General'!$B:$B,1,FALSE)),1,0))</f>
        <v>0</v>
      </c>
      <c r="N186" s="111">
        <f t="shared" si="8"/>
        <v>0</v>
      </c>
      <c r="O186" s="111">
        <f>IF(ISBLANK(F186),0,IF(ISNA(VLOOKUP(F186,'Form LTAHO Dropdowns (Hidden)'!$C$1:$C$3,1,FALSE)),1,0))</f>
        <v>0</v>
      </c>
      <c r="P186" s="111">
        <f>IF(ISBLANK(G186),0,IF(ISNA(VLOOKUP(G186,'Form LTAHO Dropdowns (Hidden)'!$D$1:$D$3,1,FALSE)),1,0))</f>
        <v>0</v>
      </c>
    </row>
    <row r="187" spans="2:16" x14ac:dyDescent="0.25">
      <c r="B187" s="12"/>
      <c r="C187" s="12"/>
      <c r="D187" s="32"/>
      <c r="E187" s="12"/>
      <c r="F187" s="12"/>
      <c r="G187" s="12"/>
      <c r="K187" s="111">
        <f t="shared" si="6"/>
        <v>0</v>
      </c>
      <c r="L187" s="111">
        <f t="shared" si="7"/>
        <v>0</v>
      </c>
      <c r="M187" s="111">
        <f>IF(ISBLANK(B187),0,IF(ISNA(VLOOKUP(B187,'Form LTAHO General'!$B:$B,1,FALSE)),1,0))</f>
        <v>0</v>
      </c>
      <c r="N187" s="111">
        <f t="shared" si="8"/>
        <v>0</v>
      </c>
      <c r="O187" s="111">
        <f>IF(ISBLANK(F187),0,IF(ISNA(VLOOKUP(F187,'Form LTAHO Dropdowns (Hidden)'!$C$1:$C$3,1,FALSE)),1,0))</f>
        <v>0</v>
      </c>
      <c r="P187" s="111">
        <f>IF(ISBLANK(G187),0,IF(ISNA(VLOOKUP(G187,'Form LTAHO Dropdowns (Hidden)'!$D$1:$D$3,1,FALSE)),1,0))</f>
        <v>0</v>
      </c>
    </row>
    <row r="188" spans="2:16" x14ac:dyDescent="0.25">
      <c r="B188" s="12"/>
      <c r="C188" s="12"/>
      <c r="D188" s="32"/>
      <c r="E188" s="12"/>
      <c r="F188" s="12"/>
      <c r="G188" s="12"/>
      <c r="K188" s="111">
        <f t="shared" si="6"/>
        <v>0</v>
      </c>
      <c r="L188" s="111">
        <f t="shared" si="7"/>
        <v>0</v>
      </c>
      <c r="M188" s="111">
        <f>IF(ISBLANK(B188),0,IF(ISNA(VLOOKUP(B188,'Form LTAHO General'!$B:$B,1,FALSE)),1,0))</f>
        <v>0</v>
      </c>
      <c r="N188" s="111">
        <f t="shared" si="8"/>
        <v>0</v>
      </c>
      <c r="O188" s="111">
        <f>IF(ISBLANK(F188),0,IF(ISNA(VLOOKUP(F188,'Form LTAHO Dropdowns (Hidden)'!$C$1:$C$3,1,FALSE)),1,0))</f>
        <v>0</v>
      </c>
      <c r="P188" s="111">
        <f>IF(ISBLANK(G188),0,IF(ISNA(VLOOKUP(G188,'Form LTAHO Dropdowns (Hidden)'!$D$1:$D$3,1,FALSE)),1,0))</f>
        <v>0</v>
      </c>
    </row>
    <row r="189" spans="2:16" x14ac:dyDescent="0.25">
      <c r="B189" s="12"/>
      <c r="C189" s="12"/>
      <c r="D189" s="32"/>
      <c r="E189" s="12"/>
      <c r="F189" s="12"/>
      <c r="G189" s="12"/>
      <c r="K189" s="111">
        <f t="shared" si="6"/>
        <v>0</v>
      </c>
      <c r="L189" s="111">
        <f t="shared" si="7"/>
        <v>0</v>
      </c>
      <c r="M189" s="111">
        <f>IF(ISBLANK(B189),0,IF(ISNA(VLOOKUP(B189,'Form LTAHO General'!$B:$B,1,FALSE)),1,0))</f>
        <v>0</v>
      </c>
      <c r="N189" s="111">
        <f t="shared" si="8"/>
        <v>0</v>
      </c>
      <c r="O189" s="111">
        <f>IF(ISBLANK(F189),0,IF(ISNA(VLOOKUP(F189,'Form LTAHO Dropdowns (Hidden)'!$C$1:$C$3,1,FALSE)),1,0))</f>
        <v>0</v>
      </c>
      <c r="P189" s="111">
        <f>IF(ISBLANK(G189),0,IF(ISNA(VLOOKUP(G189,'Form LTAHO Dropdowns (Hidden)'!$D$1:$D$3,1,FALSE)),1,0))</f>
        <v>0</v>
      </c>
    </row>
    <row r="190" spans="2:16" x14ac:dyDescent="0.25">
      <c r="B190" s="12"/>
      <c r="C190" s="12"/>
      <c r="D190" s="32"/>
      <c r="E190" s="12"/>
      <c r="F190" s="12"/>
      <c r="G190" s="12"/>
      <c r="K190" s="111">
        <f t="shared" si="6"/>
        <v>0</v>
      </c>
      <c r="L190" s="111">
        <f t="shared" si="7"/>
        <v>0</v>
      </c>
      <c r="M190" s="111">
        <f>IF(ISBLANK(B190),0,IF(ISNA(VLOOKUP(B190,'Form LTAHO General'!$B:$B,1,FALSE)),1,0))</f>
        <v>0</v>
      </c>
      <c r="N190" s="111">
        <f t="shared" si="8"/>
        <v>0</v>
      </c>
      <c r="O190" s="111">
        <f>IF(ISBLANK(F190),0,IF(ISNA(VLOOKUP(F190,'Form LTAHO Dropdowns (Hidden)'!$C$1:$C$3,1,FALSE)),1,0))</f>
        <v>0</v>
      </c>
      <c r="P190" s="111">
        <f>IF(ISBLANK(G190),0,IF(ISNA(VLOOKUP(G190,'Form LTAHO Dropdowns (Hidden)'!$D$1:$D$3,1,FALSE)),1,0))</f>
        <v>0</v>
      </c>
    </row>
    <row r="191" spans="2:16" x14ac:dyDescent="0.25">
      <c r="B191" s="12"/>
      <c r="C191" s="12"/>
      <c r="D191" s="32"/>
      <c r="E191" s="12"/>
      <c r="F191" s="12"/>
      <c r="G191" s="12"/>
      <c r="K191" s="111">
        <f t="shared" si="6"/>
        <v>0</v>
      </c>
      <c r="L191" s="111">
        <f t="shared" si="7"/>
        <v>0</v>
      </c>
      <c r="M191" s="111">
        <f>IF(ISBLANK(B191),0,IF(ISNA(VLOOKUP(B191,'Form LTAHO General'!$B:$B,1,FALSE)),1,0))</f>
        <v>0</v>
      </c>
      <c r="N191" s="111">
        <f t="shared" si="8"/>
        <v>0</v>
      </c>
      <c r="O191" s="111">
        <f>IF(ISBLANK(F191),0,IF(ISNA(VLOOKUP(F191,'Form LTAHO Dropdowns (Hidden)'!$C$1:$C$3,1,FALSE)),1,0))</f>
        <v>0</v>
      </c>
      <c r="P191" s="111">
        <f>IF(ISBLANK(G191),0,IF(ISNA(VLOOKUP(G191,'Form LTAHO Dropdowns (Hidden)'!$D$1:$D$3,1,FALSE)),1,0))</f>
        <v>0</v>
      </c>
    </row>
    <row r="192" spans="2:16" x14ac:dyDescent="0.25">
      <c r="B192" s="12"/>
      <c r="C192" s="12"/>
      <c r="D192" s="32"/>
      <c r="E192" s="12"/>
      <c r="F192" s="12"/>
      <c r="G192" s="12"/>
      <c r="K192" s="111">
        <f t="shared" si="6"/>
        <v>0</v>
      </c>
      <c r="L192" s="111">
        <f t="shared" si="7"/>
        <v>0</v>
      </c>
      <c r="M192" s="111">
        <f>IF(ISBLANK(B192),0,IF(ISNA(VLOOKUP(B192,'Form LTAHO General'!$B:$B,1,FALSE)),1,0))</f>
        <v>0</v>
      </c>
      <c r="N192" s="111">
        <f t="shared" si="8"/>
        <v>0</v>
      </c>
      <c r="O192" s="111">
        <f>IF(ISBLANK(F192),0,IF(ISNA(VLOOKUP(F192,'Form LTAHO Dropdowns (Hidden)'!$C$1:$C$3,1,FALSE)),1,0))</f>
        <v>0</v>
      </c>
      <c r="P192" s="111">
        <f>IF(ISBLANK(G192),0,IF(ISNA(VLOOKUP(G192,'Form LTAHO Dropdowns (Hidden)'!$D$1:$D$3,1,FALSE)),1,0))</f>
        <v>0</v>
      </c>
    </row>
    <row r="193" spans="2:16" x14ac:dyDescent="0.25">
      <c r="B193" s="12"/>
      <c r="C193" s="12"/>
      <c r="D193" s="32"/>
      <c r="E193" s="12"/>
      <c r="F193" s="12"/>
      <c r="G193" s="12"/>
      <c r="K193" s="111">
        <f t="shared" si="6"/>
        <v>0</v>
      </c>
      <c r="L193" s="111">
        <f t="shared" si="7"/>
        <v>0</v>
      </c>
      <c r="M193" s="111">
        <f>IF(ISBLANK(B193),0,IF(ISNA(VLOOKUP(B193,'Form LTAHO General'!$B:$B,1,FALSE)),1,0))</f>
        <v>0</v>
      </c>
      <c r="N193" s="111">
        <f t="shared" si="8"/>
        <v>0</v>
      </c>
      <c r="O193" s="111">
        <f>IF(ISBLANK(F193),0,IF(ISNA(VLOOKUP(F193,'Form LTAHO Dropdowns (Hidden)'!$C$1:$C$3,1,FALSE)),1,0))</f>
        <v>0</v>
      </c>
      <c r="P193" s="111">
        <f>IF(ISBLANK(G193),0,IF(ISNA(VLOOKUP(G193,'Form LTAHO Dropdowns (Hidden)'!$D$1:$D$3,1,FALSE)),1,0))</f>
        <v>0</v>
      </c>
    </row>
    <row r="194" spans="2:16" x14ac:dyDescent="0.25">
      <c r="B194" s="12"/>
      <c r="C194" s="12"/>
      <c r="D194" s="32"/>
      <c r="E194" s="12"/>
      <c r="F194" s="12"/>
      <c r="G194" s="12"/>
      <c r="K194" s="111">
        <f t="shared" si="6"/>
        <v>0</v>
      </c>
      <c r="L194" s="111">
        <f t="shared" si="7"/>
        <v>0</v>
      </c>
      <c r="M194" s="111">
        <f>IF(ISBLANK(B194),0,IF(ISNA(VLOOKUP(B194,'Form LTAHO General'!$B:$B,1,FALSE)),1,0))</f>
        <v>0</v>
      </c>
      <c r="N194" s="111">
        <f t="shared" si="8"/>
        <v>0</v>
      </c>
      <c r="O194" s="111">
        <f>IF(ISBLANK(F194),0,IF(ISNA(VLOOKUP(F194,'Form LTAHO Dropdowns (Hidden)'!$C$1:$C$3,1,FALSE)),1,0))</f>
        <v>0</v>
      </c>
      <c r="P194" s="111">
        <f>IF(ISBLANK(G194),0,IF(ISNA(VLOOKUP(G194,'Form LTAHO Dropdowns (Hidden)'!$D$1:$D$3,1,FALSE)),1,0))</f>
        <v>0</v>
      </c>
    </row>
    <row r="195" spans="2:16" x14ac:dyDescent="0.25">
      <c r="B195" s="12"/>
      <c r="C195" s="12"/>
      <c r="D195" s="32"/>
      <c r="E195" s="12"/>
      <c r="F195" s="12"/>
      <c r="G195" s="12"/>
      <c r="K195" s="111">
        <f t="shared" si="6"/>
        <v>0</v>
      </c>
      <c r="L195" s="111">
        <f t="shared" si="7"/>
        <v>0</v>
      </c>
      <c r="M195" s="111">
        <f>IF(ISBLANK(B195),0,IF(ISNA(VLOOKUP(B195,'Form LTAHO General'!$B:$B,1,FALSE)),1,0))</f>
        <v>0</v>
      </c>
      <c r="N195" s="111">
        <f t="shared" si="8"/>
        <v>0</v>
      </c>
      <c r="O195" s="111">
        <f>IF(ISBLANK(F195),0,IF(ISNA(VLOOKUP(F195,'Form LTAHO Dropdowns (Hidden)'!$C$1:$C$3,1,FALSE)),1,0))</f>
        <v>0</v>
      </c>
      <c r="P195" s="111">
        <f>IF(ISBLANK(G195),0,IF(ISNA(VLOOKUP(G195,'Form LTAHO Dropdowns (Hidden)'!$D$1:$D$3,1,FALSE)),1,0))</f>
        <v>0</v>
      </c>
    </row>
    <row r="196" spans="2:16" x14ac:dyDescent="0.25">
      <c r="B196" s="12"/>
      <c r="C196" s="12"/>
      <c r="D196" s="32"/>
      <c r="E196" s="12"/>
      <c r="F196" s="12"/>
      <c r="G196" s="12"/>
      <c r="K196" s="111">
        <f t="shared" ref="K196:K259" si="9">IF(COUNTA(B196:G196)&gt;0,COUNTBLANK(B196),0)</f>
        <v>0</v>
      </c>
      <c r="L196" s="111">
        <f t="shared" ref="L196:L259" si="10">IF(ISBLANK(D196),0,IF(AND(LEN(D196)=8, VALUE(MID(D196,5,2))&lt;13,VALUE(RIGHT(D196,2))&lt;32),0,1))</f>
        <v>0</v>
      </c>
      <c r="M196" s="111">
        <f>IF(ISBLANK(B196),0,IF(ISNA(VLOOKUP(B196,'Form LTAHO General'!$B:$B,1,FALSE)),1,0))</f>
        <v>0</v>
      </c>
      <c r="N196" s="111">
        <f t="shared" ref="N196:N259" si="11">IF(ISBLANK(C196),0,IF(OR(C196="Yes",C196="No",C196="N/A"),0,1))</f>
        <v>0</v>
      </c>
      <c r="O196" s="111">
        <f>IF(ISBLANK(F196),0,IF(ISNA(VLOOKUP(F196,'Form LTAHO Dropdowns (Hidden)'!$C$1:$C$3,1,FALSE)),1,0))</f>
        <v>0</v>
      </c>
      <c r="P196" s="111">
        <f>IF(ISBLANK(G196),0,IF(ISNA(VLOOKUP(G196,'Form LTAHO Dropdowns (Hidden)'!$D$1:$D$3,1,FALSE)),1,0))</f>
        <v>0</v>
      </c>
    </row>
    <row r="197" spans="2:16" x14ac:dyDescent="0.25">
      <c r="B197" s="12"/>
      <c r="C197" s="12"/>
      <c r="D197" s="32"/>
      <c r="E197" s="12"/>
      <c r="F197" s="12"/>
      <c r="G197" s="12"/>
      <c r="K197" s="111">
        <f t="shared" si="9"/>
        <v>0</v>
      </c>
      <c r="L197" s="111">
        <f t="shared" si="10"/>
        <v>0</v>
      </c>
      <c r="M197" s="111">
        <f>IF(ISBLANK(B197),0,IF(ISNA(VLOOKUP(B197,'Form LTAHO General'!$B:$B,1,FALSE)),1,0))</f>
        <v>0</v>
      </c>
      <c r="N197" s="111">
        <f t="shared" si="11"/>
        <v>0</v>
      </c>
      <c r="O197" s="111">
        <f>IF(ISBLANK(F197),0,IF(ISNA(VLOOKUP(F197,'Form LTAHO Dropdowns (Hidden)'!$C$1:$C$3,1,FALSE)),1,0))</f>
        <v>0</v>
      </c>
      <c r="P197" s="111">
        <f>IF(ISBLANK(G197),0,IF(ISNA(VLOOKUP(G197,'Form LTAHO Dropdowns (Hidden)'!$D$1:$D$3,1,FALSE)),1,0))</f>
        <v>0</v>
      </c>
    </row>
    <row r="198" spans="2:16" x14ac:dyDescent="0.25">
      <c r="B198" s="12"/>
      <c r="C198" s="12"/>
      <c r="D198" s="32"/>
      <c r="E198" s="12"/>
      <c r="F198" s="12"/>
      <c r="G198" s="12"/>
      <c r="K198" s="111">
        <f t="shared" si="9"/>
        <v>0</v>
      </c>
      <c r="L198" s="111">
        <f t="shared" si="10"/>
        <v>0</v>
      </c>
      <c r="M198" s="111">
        <f>IF(ISBLANK(B198),0,IF(ISNA(VLOOKUP(B198,'Form LTAHO General'!$B:$B,1,FALSE)),1,0))</f>
        <v>0</v>
      </c>
      <c r="N198" s="111">
        <f t="shared" si="11"/>
        <v>0</v>
      </c>
      <c r="O198" s="111">
        <f>IF(ISBLANK(F198),0,IF(ISNA(VLOOKUP(F198,'Form LTAHO Dropdowns (Hidden)'!$C$1:$C$3,1,FALSE)),1,0))</f>
        <v>0</v>
      </c>
      <c r="P198" s="111">
        <f>IF(ISBLANK(G198),0,IF(ISNA(VLOOKUP(G198,'Form LTAHO Dropdowns (Hidden)'!$D$1:$D$3,1,FALSE)),1,0))</f>
        <v>0</v>
      </c>
    </row>
    <row r="199" spans="2:16" x14ac:dyDescent="0.25">
      <c r="B199" s="12"/>
      <c r="C199" s="12"/>
      <c r="D199" s="32"/>
      <c r="E199" s="12"/>
      <c r="F199" s="12"/>
      <c r="G199" s="12"/>
      <c r="K199" s="111">
        <f t="shared" si="9"/>
        <v>0</v>
      </c>
      <c r="L199" s="111">
        <f t="shared" si="10"/>
        <v>0</v>
      </c>
      <c r="M199" s="111">
        <f>IF(ISBLANK(B199),0,IF(ISNA(VLOOKUP(B199,'Form LTAHO General'!$B:$B,1,FALSE)),1,0))</f>
        <v>0</v>
      </c>
      <c r="N199" s="111">
        <f t="shared" si="11"/>
        <v>0</v>
      </c>
      <c r="O199" s="111">
        <f>IF(ISBLANK(F199),0,IF(ISNA(VLOOKUP(F199,'Form LTAHO Dropdowns (Hidden)'!$C$1:$C$3,1,FALSE)),1,0))</f>
        <v>0</v>
      </c>
      <c r="P199" s="111">
        <f>IF(ISBLANK(G199),0,IF(ISNA(VLOOKUP(G199,'Form LTAHO Dropdowns (Hidden)'!$D$1:$D$3,1,FALSE)),1,0))</f>
        <v>0</v>
      </c>
    </row>
    <row r="200" spans="2:16" x14ac:dyDescent="0.25">
      <c r="B200" s="12"/>
      <c r="C200" s="12"/>
      <c r="D200" s="32"/>
      <c r="E200" s="12"/>
      <c r="F200" s="12"/>
      <c r="G200" s="12"/>
      <c r="K200" s="111">
        <f t="shared" si="9"/>
        <v>0</v>
      </c>
      <c r="L200" s="111">
        <f t="shared" si="10"/>
        <v>0</v>
      </c>
      <c r="M200" s="111">
        <f>IF(ISBLANK(B200),0,IF(ISNA(VLOOKUP(B200,'Form LTAHO General'!$B:$B,1,FALSE)),1,0))</f>
        <v>0</v>
      </c>
      <c r="N200" s="111">
        <f t="shared" si="11"/>
        <v>0</v>
      </c>
      <c r="O200" s="111">
        <f>IF(ISBLANK(F200),0,IF(ISNA(VLOOKUP(F200,'Form LTAHO Dropdowns (Hidden)'!$C$1:$C$3,1,FALSE)),1,0))</f>
        <v>0</v>
      </c>
      <c r="P200" s="111">
        <f>IF(ISBLANK(G200),0,IF(ISNA(VLOOKUP(G200,'Form LTAHO Dropdowns (Hidden)'!$D$1:$D$3,1,FALSE)),1,0))</f>
        <v>0</v>
      </c>
    </row>
    <row r="201" spans="2:16" x14ac:dyDescent="0.25">
      <c r="B201" s="12"/>
      <c r="C201" s="12"/>
      <c r="D201" s="32"/>
      <c r="E201" s="12"/>
      <c r="F201" s="12"/>
      <c r="G201" s="12"/>
      <c r="K201" s="111">
        <f t="shared" si="9"/>
        <v>0</v>
      </c>
      <c r="L201" s="111">
        <f t="shared" si="10"/>
        <v>0</v>
      </c>
      <c r="M201" s="111">
        <f>IF(ISBLANK(B201),0,IF(ISNA(VLOOKUP(B201,'Form LTAHO General'!$B:$B,1,FALSE)),1,0))</f>
        <v>0</v>
      </c>
      <c r="N201" s="111">
        <f t="shared" si="11"/>
        <v>0</v>
      </c>
      <c r="O201" s="111">
        <f>IF(ISBLANK(F201),0,IF(ISNA(VLOOKUP(F201,'Form LTAHO Dropdowns (Hidden)'!$C$1:$C$3,1,FALSE)),1,0))</f>
        <v>0</v>
      </c>
      <c r="P201" s="111">
        <f>IF(ISBLANK(G201),0,IF(ISNA(VLOOKUP(G201,'Form LTAHO Dropdowns (Hidden)'!$D$1:$D$3,1,FALSE)),1,0))</f>
        <v>0</v>
      </c>
    </row>
    <row r="202" spans="2:16" x14ac:dyDescent="0.25">
      <c r="B202" s="12"/>
      <c r="C202" s="12"/>
      <c r="D202" s="32"/>
      <c r="E202" s="12"/>
      <c r="F202" s="12"/>
      <c r="G202" s="12"/>
      <c r="K202" s="111">
        <f t="shared" si="9"/>
        <v>0</v>
      </c>
      <c r="L202" s="111">
        <f t="shared" si="10"/>
        <v>0</v>
      </c>
      <c r="M202" s="111">
        <f>IF(ISBLANK(B202),0,IF(ISNA(VLOOKUP(B202,'Form LTAHO General'!$B:$B,1,FALSE)),1,0))</f>
        <v>0</v>
      </c>
      <c r="N202" s="111">
        <f t="shared" si="11"/>
        <v>0</v>
      </c>
      <c r="O202" s="111">
        <f>IF(ISBLANK(F202),0,IF(ISNA(VLOOKUP(F202,'Form LTAHO Dropdowns (Hidden)'!$C$1:$C$3,1,FALSE)),1,0))</f>
        <v>0</v>
      </c>
      <c r="P202" s="111">
        <f>IF(ISBLANK(G202),0,IF(ISNA(VLOOKUP(G202,'Form LTAHO Dropdowns (Hidden)'!$D$1:$D$3,1,FALSE)),1,0))</f>
        <v>0</v>
      </c>
    </row>
    <row r="203" spans="2:16" x14ac:dyDescent="0.25">
      <c r="B203" s="12"/>
      <c r="C203" s="12"/>
      <c r="D203" s="32"/>
      <c r="E203" s="12"/>
      <c r="F203" s="12"/>
      <c r="G203" s="12"/>
      <c r="K203" s="111">
        <f t="shared" si="9"/>
        <v>0</v>
      </c>
      <c r="L203" s="111">
        <f t="shared" si="10"/>
        <v>0</v>
      </c>
      <c r="M203" s="111">
        <f>IF(ISBLANK(B203),0,IF(ISNA(VLOOKUP(B203,'Form LTAHO General'!$B:$B,1,FALSE)),1,0))</f>
        <v>0</v>
      </c>
      <c r="N203" s="111">
        <f t="shared" si="11"/>
        <v>0</v>
      </c>
      <c r="O203" s="111">
        <f>IF(ISBLANK(F203),0,IF(ISNA(VLOOKUP(F203,'Form LTAHO Dropdowns (Hidden)'!$C$1:$C$3,1,FALSE)),1,0))</f>
        <v>0</v>
      </c>
      <c r="P203" s="111">
        <f>IF(ISBLANK(G203),0,IF(ISNA(VLOOKUP(G203,'Form LTAHO Dropdowns (Hidden)'!$D$1:$D$3,1,FALSE)),1,0))</f>
        <v>0</v>
      </c>
    </row>
    <row r="204" spans="2:16" x14ac:dyDescent="0.25">
      <c r="B204" s="12"/>
      <c r="C204" s="12"/>
      <c r="D204" s="32"/>
      <c r="E204" s="12"/>
      <c r="F204" s="12"/>
      <c r="G204" s="12"/>
      <c r="K204" s="111">
        <f t="shared" si="9"/>
        <v>0</v>
      </c>
      <c r="L204" s="111">
        <f t="shared" si="10"/>
        <v>0</v>
      </c>
      <c r="M204" s="111">
        <f>IF(ISBLANK(B204),0,IF(ISNA(VLOOKUP(B204,'Form LTAHO General'!$B:$B,1,FALSE)),1,0))</f>
        <v>0</v>
      </c>
      <c r="N204" s="111">
        <f t="shared" si="11"/>
        <v>0</v>
      </c>
      <c r="O204" s="111">
        <f>IF(ISBLANK(F204),0,IF(ISNA(VLOOKUP(F204,'Form LTAHO Dropdowns (Hidden)'!$C$1:$C$3,1,FALSE)),1,0))</f>
        <v>0</v>
      </c>
      <c r="P204" s="111">
        <f>IF(ISBLANK(G204),0,IF(ISNA(VLOOKUP(G204,'Form LTAHO Dropdowns (Hidden)'!$D$1:$D$3,1,FALSE)),1,0))</f>
        <v>0</v>
      </c>
    </row>
    <row r="205" spans="2:16" x14ac:dyDescent="0.25">
      <c r="B205" s="12"/>
      <c r="C205" s="12"/>
      <c r="D205" s="32"/>
      <c r="E205" s="12"/>
      <c r="F205" s="12"/>
      <c r="G205" s="12"/>
      <c r="K205" s="111">
        <f t="shared" si="9"/>
        <v>0</v>
      </c>
      <c r="L205" s="111">
        <f t="shared" si="10"/>
        <v>0</v>
      </c>
      <c r="M205" s="111">
        <f>IF(ISBLANK(B205),0,IF(ISNA(VLOOKUP(B205,'Form LTAHO General'!$B:$B,1,FALSE)),1,0))</f>
        <v>0</v>
      </c>
      <c r="N205" s="111">
        <f t="shared" si="11"/>
        <v>0</v>
      </c>
      <c r="O205" s="111">
        <f>IF(ISBLANK(F205),0,IF(ISNA(VLOOKUP(F205,'Form LTAHO Dropdowns (Hidden)'!$C$1:$C$3,1,FALSE)),1,0))</f>
        <v>0</v>
      </c>
      <c r="P205" s="111">
        <f>IF(ISBLANK(G205),0,IF(ISNA(VLOOKUP(G205,'Form LTAHO Dropdowns (Hidden)'!$D$1:$D$3,1,FALSE)),1,0))</f>
        <v>0</v>
      </c>
    </row>
    <row r="206" spans="2:16" x14ac:dyDescent="0.25">
      <c r="B206" s="12"/>
      <c r="C206" s="12"/>
      <c r="D206" s="32"/>
      <c r="E206" s="12"/>
      <c r="F206" s="12"/>
      <c r="G206" s="12"/>
      <c r="K206" s="111">
        <f t="shared" si="9"/>
        <v>0</v>
      </c>
      <c r="L206" s="111">
        <f t="shared" si="10"/>
        <v>0</v>
      </c>
      <c r="M206" s="111">
        <f>IF(ISBLANK(B206),0,IF(ISNA(VLOOKUP(B206,'Form LTAHO General'!$B:$B,1,FALSE)),1,0))</f>
        <v>0</v>
      </c>
      <c r="N206" s="111">
        <f t="shared" si="11"/>
        <v>0</v>
      </c>
      <c r="O206" s="111">
        <f>IF(ISBLANK(F206),0,IF(ISNA(VLOOKUP(F206,'Form LTAHO Dropdowns (Hidden)'!$C$1:$C$3,1,FALSE)),1,0))</f>
        <v>0</v>
      </c>
      <c r="P206" s="111">
        <f>IF(ISBLANK(G206),0,IF(ISNA(VLOOKUP(G206,'Form LTAHO Dropdowns (Hidden)'!$D$1:$D$3,1,FALSE)),1,0))</f>
        <v>0</v>
      </c>
    </row>
    <row r="207" spans="2:16" x14ac:dyDescent="0.25">
      <c r="B207" s="12"/>
      <c r="C207" s="12"/>
      <c r="D207" s="32"/>
      <c r="E207" s="12"/>
      <c r="F207" s="12"/>
      <c r="G207" s="12"/>
      <c r="K207" s="111">
        <f t="shared" si="9"/>
        <v>0</v>
      </c>
      <c r="L207" s="111">
        <f t="shared" si="10"/>
        <v>0</v>
      </c>
      <c r="M207" s="111">
        <f>IF(ISBLANK(B207),0,IF(ISNA(VLOOKUP(B207,'Form LTAHO General'!$B:$B,1,FALSE)),1,0))</f>
        <v>0</v>
      </c>
      <c r="N207" s="111">
        <f t="shared" si="11"/>
        <v>0</v>
      </c>
      <c r="O207" s="111">
        <f>IF(ISBLANK(F207),0,IF(ISNA(VLOOKUP(F207,'Form LTAHO Dropdowns (Hidden)'!$C$1:$C$3,1,FALSE)),1,0))</f>
        <v>0</v>
      </c>
      <c r="P207" s="111">
        <f>IF(ISBLANK(G207),0,IF(ISNA(VLOOKUP(G207,'Form LTAHO Dropdowns (Hidden)'!$D$1:$D$3,1,FALSE)),1,0))</f>
        <v>0</v>
      </c>
    </row>
    <row r="208" spans="2:16" x14ac:dyDescent="0.25">
      <c r="B208" s="12"/>
      <c r="C208" s="12"/>
      <c r="D208" s="32"/>
      <c r="E208" s="12"/>
      <c r="F208" s="12"/>
      <c r="G208" s="12"/>
      <c r="K208" s="111">
        <f t="shared" si="9"/>
        <v>0</v>
      </c>
      <c r="L208" s="111">
        <f t="shared" si="10"/>
        <v>0</v>
      </c>
      <c r="M208" s="111">
        <f>IF(ISBLANK(B208),0,IF(ISNA(VLOOKUP(B208,'Form LTAHO General'!$B:$B,1,FALSE)),1,0))</f>
        <v>0</v>
      </c>
      <c r="N208" s="111">
        <f t="shared" si="11"/>
        <v>0</v>
      </c>
      <c r="O208" s="111">
        <f>IF(ISBLANK(F208),0,IF(ISNA(VLOOKUP(F208,'Form LTAHO Dropdowns (Hidden)'!$C$1:$C$3,1,FALSE)),1,0))</f>
        <v>0</v>
      </c>
      <c r="P208" s="111">
        <f>IF(ISBLANK(G208),0,IF(ISNA(VLOOKUP(G208,'Form LTAHO Dropdowns (Hidden)'!$D$1:$D$3,1,FALSE)),1,0))</f>
        <v>0</v>
      </c>
    </row>
    <row r="209" spans="2:16" x14ac:dyDescent="0.25">
      <c r="B209" s="12"/>
      <c r="C209" s="12"/>
      <c r="D209" s="32"/>
      <c r="E209" s="12"/>
      <c r="F209" s="12"/>
      <c r="G209" s="12"/>
      <c r="K209" s="111">
        <f t="shared" si="9"/>
        <v>0</v>
      </c>
      <c r="L209" s="111">
        <f t="shared" si="10"/>
        <v>0</v>
      </c>
      <c r="M209" s="111">
        <f>IF(ISBLANK(B209),0,IF(ISNA(VLOOKUP(B209,'Form LTAHO General'!$B:$B,1,FALSE)),1,0))</f>
        <v>0</v>
      </c>
      <c r="N209" s="111">
        <f t="shared" si="11"/>
        <v>0</v>
      </c>
      <c r="O209" s="111">
        <f>IF(ISBLANK(F209),0,IF(ISNA(VLOOKUP(F209,'Form LTAHO Dropdowns (Hidden)'!$C$1:$C$3,1,FALSE)),1,0))</f>
        <v>0</v>
      </c>
      <c r="P209" s="111">
        <f>IF(ISBLANK(G209),0,IF(ISNA(VLOOKUP(G209,'Form LTAHO Dropdowns (Hidden)'!$D$1:$D$3,1,FALSE)),1,0))</f>
        <v>0</v>
      </c>
    </row>
    <row r="210" spans="2:16" x14ac:dyDescent="0.25">
      <c r="B210" s="12"/>
      <c r="C210" s="12"/>
      <c r="D210" s="32"/>
      <c r="E210" s="12"/>
      <c r="F210" s="12"/>
      <c r="G210" s="12"/>
      <c r="K210" s="111">
        <f t="shared" si="9"/>
        <v>0</v>
      </c>
      <c r="L210" s="111">
        <f t="shared" si="10"/>
        <v>0</v>
      </c>
      <c r="M210" s="111">
        <f>IF(ISBLANK(B210),0,IF(ISNA(VLOOKUP(B210,'Form LTAHO General'!$B:$B,1,FALSE)),1,0))</f>
        <v>0</v>
      </c>
      <c r="N210" s="111">
        <f t="shared" si="11"/>
        <v>0</v>
      </c>
      <c r="O210" s="111">
        <f>IF(ISBLANK(F210),0,IF(ISNA(VLOOKUP(F210,'Form LTAHO Dropdowns (Hidden)'!$C$1:$C$3,1,FALSE)),1,0))</f>
        <v>0</v>
      </c>
      <c r="P210" s="111">
        <f>IF(ISBLANK(G210),0,IF(ISNA(VLOOKUP(G210,'Form LTAHO Dropdowns (Hidden)'!$D$1:$D$3,1,FALSE)),1,0))</f>
        <v>0</v>
      </c>
    </row>
    <row r="211" spans="2:16" x14ac:dyDescent="0.25">
      <c r="B211" s="12"/>
      <c r="C211" s="12"/>
      <c r="D211" s="32"/>
      <c r="E211" s="12"/>
      <c r="F211" s="12"/>
      <c r="G211" s="12"/>
      <c r="K211" s="111">
        <f t="shared" si="9"/>
        <v>0</v>
      </c>
      <c r="L211" s="111">
        <f t="shared" si="10"/>
        <v>0</v>
      </c>
      <c r="M211" s="111">
        <f>IF(ISBLANK(B211),0,IF(ISNA(VLOOKUP(B211,'Form LTAHO General'!$B:$B,1,FALSE)),1,0))</f>
        <v>0</v>
      </c>
      <c r="N211" s="111">
        <f t="shared" si="11"/>
        <v>0</v>
      </c>
      <c r="O211" s="111">
        <f>IF(ISBLANK(F211),0,IF(ISNA(VLOOKUP(F211,'Form LTAHO Dropdowns (Hidden)'!$C$1:$C$3,1,FALSE)),1,0))</f>
        <v>0</v>
      </c>
      <c r="P211" s="111">
        <f>IF(ISBLANK(G211),0,IF(ISNA(VLOOKUP(G211,'Form LTAHO Dropdowns (Hidden)'!$D$1:$D$3,1,FALSE)),1,0))</f>
        <v>0</v>
      </c>
    </row>
    <row r="212" spans="2:16" x14ac:dyDescent="0.25">
      <c r="B212" s="12"/>
      <c r="C212" s="12"/>
      <c r="D212" s="32"/>
      <c r="E212" s="12"/>
      <c r="F212" s="12"/>
      <c r="G212" s="12"/>
      <c r="K212" s="111">
        <f t="shared" si="9"/>
        <v>0</v>
      </c>
      <c r="L212" s="111">
        <f t="shared" si="10"/>
        <v>0</v>
      </c>
      <c r="M212" s="111">
        <f>IF(ISBLANK(B212),0,IF(ISNA(VLOOKUP(B212,'Form LTAHO General'!$B:$B,1,FALSE)),1,0))</f>
        <v>0</v>
      </c>
      <c r="N212" s="111">
        <f t="shared" si="11"/>
        <v>0</v>
      </c>
      <c r="O212" s="111">
        <f>IF(ISBLANK(F212),0,IF(ISNA(VLOOKUP(F212,'Form LTAHO Dropdowns (Hidden)'!$C$1:$C$3,1,FALSE)),1,0))</f>
        <v>0</v>
      </c>
      <c r="P212" s="111">
        <f>IF(ISBLANK(G212),0,IF(ISNA(VLOOKUP(G212,'Form LTAHO Dropdowns (Hidden)'!$D$1:$D$3,1,FALSE)),1,0))</f>
        <v>0</v>
      </c>
    </row>
    <row r="213" spans="2:16" x14ac:dyDescent="0.25">
      <c r="B213" s="12"/>
      <c r="C213" s="12"/>
      <c r="D213" s="32"/>
      <c r="E213" s="12"/>
      <c r="F213" s="12"/>
      <c r="G213" s="12"/>
      <c r="K213" s="111">
        <f t="shared" si="9"/>
        <v>0</v>
      </c>
      <c r="L213" s="111">
        <f t="shared" si="10"/>
        <v>0</v>
      </c>
      <c r="M213" s="111">
        <f>IF(ISBLANK(B213),0,IF(ISNA(VLOOKUP(B213,'Form LTAHO General'!$B:$B,1,FALSE)),1,0))</f>
        <v>0</v>
      </c>
      <c r="N213" s="111">
        <f t="shared" si="11"/>
        <v>0</v>
      </c>
      <c r="O213" s="111">
        <f>IF(ISBLANK(F213),0,IF(ISNA(VLOOKUP(F213,'Form LTAHO Dropdowns (Hidden)'!$C$1:$C$3,1,FALSE)),1,0))</f>
        <v>0</v>
      </c>
      <c r="P213" s="111">
        <f>IF(ISBLANK(G213),0,IF(ISNA(VLOOKUP(G213,'Form LTAHO Dropdowns (Hidden)'!$D$1:$D$3,1,FALSE)),1,0))</f>
        <v>0</v>
      </c>
    </row>
    <row r="214" spans="2:16" x14ac:dyDescent="0.25">
      <c r="B214" s="12"/>
      <c r="C214" s="12"/>
      <c r="D214" s="32"/>
      <c r="E214" s="12"/>
      <c r="F214" s="12"/>
      <c r="G214" s="12"/>
      <c r="K214" s="111">
        <f t="shared" si="9"/>
        <v>0</v>
      </c>
      <c r="L214" s="111">
        <f t="shared" si="10"/>
        <v>0</v>
      </c>
      <c r="M214" s="111">
        <f>IF(ISBLANK(B214),0,IF(ISNA(VLOOKUP(B214,'Form LTAHO General'!$B:$B,1,FALSE)),1,0))</f>
        <v>0</v>
      </c>
      <c r="N214" s="111">
        <f t="shared" si="11"/>
        <v>0</v>
      </c>
      <c r="O214" s="111">
        <f>IF(ISBLANK(F214),0,IF(ISNA(VLOOKUP(F214,'Form LTAHO Dropdowns (Hidden)'!$C$1:$C$3,1,FALSE)),1,0))</f>
        <v>0</v>
      </c>
      <c r="P214" s="111">
        <f>IF(ISBLANK(G214),0,IF(ISNA(VLOOKUP(G214,'Form LTAHO Dropdowns (Hidden)'!$D$1:$D$3,1,FALSE)),1,0))</f>
        <v>0</v>
      </c>
    </row>
    <row r="215" spans="2:16" x14ac:dyDescent="0.25">
      <c r="B215" s="12"/>
      <c r="C215" s="12"/>
      <c r="D215" s="32"/>
      <c r="E215" s="12"/>
      <c r="F215" s="12"/>
      <c r="G215" s="12"/>
      <c r="K215" s="111">
        <f t="shared" si="9"/>
        <v>0</v>
      </c>
      <c r="L215" s="111">
        <f t="shared" si="10"/>
        <v>0</v>
      </c>
      <c r="M215" s="111">
        <f>IF(ISBLANK(B215),0,IF(ISNA(VLOOKUP(B215,'Form LTAHO General'!$B:$B,1,FALSE)),1,0))</f>
        <v>0</v>
      </c>
      <c r="N215" s="111">
        <f t="shared" si="11"/>
        <v>0</v>
      </c>
      <c r="O215" s="111">
        <f>IF(ISBLANK(F215),0,IF(ISNA(VLOOKUP(F215,'Form LTAHO Dropdowns (Hidden)'!$C$1:$C$3,1,FALSE)),1,0))</f>
        <v>0</v>
      </c>
      <c r="P215" s="111">
        <f>IF(ISBLANK(G215),0,IF(ISNA(VLOOKUP(G215,'Form LTAHO Dropdowns (Hidden)'!$D$1:$D$3,1,FALSE)),1,0))</f>
        <v>0</v>
      </c>
    </row>
    <row r="216" spans="2:16" x14ac:dyDescent="0.25">
      <c r="B216" s="12"/>
      <c r="C216" s="12"/>
      <c r="D216" s="32"/>
      <c r="E216" s="12"/>
      <c r="F216" s="12"/>
      <c r="G216" s="12"/>
      <c r="K216" s="111">
        <f t="shared" si="9"/>
        <v>0</v>
      </c>
      <c r="L216" s="111">
        <f t="shared" si="10"/>
        <v>0</v>
      </c>
      <c r="M216" s="111">
        <f>IF(ISBLANK(B216),0,IF(ISNA(VLOOKUP(B216,'Form LTAHO General'!$B:$B,1,FALSE)),1,0))</f>
        <v>0</v>
      </c>
      <c r="N216" s="111">
        <f t="shared" si="11"/>
        <v>0</v>
      </c>
      <c r="O216" s="111">
        <f>IF(ISBLANK(F216),0,IF(ISNA(VLOOKUP(F216,'Form LTAHO Dropdowns (Hidden)'!$C$1:$C$3,1,FALSE)),1,0))</f>
        <v>0</v>
      </c>
      <c r="P216" s="111">
        <f>IF(ISBLANK(G216),0,IF(ISNA(VLOOKUP(G216,'Form LTAHO Dropdowns (Hidden)'!$D$1:$D$3,1,FALSE)),1,0))</f>
        <v>0</v>
      </c>
    </row>
    <row r="217" spans="2:16" x14ac:dyDescent="0.25">
      <c r="B217" s="12"/>
      <c r="C217" s="12"/>
      <c r="D217" s="32"/>
      <c r="E217" s="12"/>
      <c r="F217" s="12"/>
      <c r="G217" s="12"/>
      <c r="K217" s="111">
        <f t="shared" si="9"/>
        <v>0</v>
      </c>
      <c r="L217" s="111">
        <f t="shared" si="10"/>
        <v>0</v>
      </c>
      <c r="M217" s="111">
        <f>IF(ISBLANK(B217),0,IF(ISNA(VLOOKUP(B217,'Form LTAHO General'!$B:$B,1,FALSE)),1,0))</f>
        <v>0</v>
      </c>
      <c r="N217" s="111">
        <f t="shared" si="11"/>
        <v>0</v>
      </c>
      <c r="O217" s="111">
        <f>IF(ISBLANK(F217),0,IF(ISNA(VLOOKUP(F217,'Form LTAHO Dropdowns (Hidden)'!$C$1:$C$3,1,FALSE)),1,0))</f>
        <v>0</v>
      </c>
      <c r="P217" s="111">
        <f>IF(ISBLANK(G217),0,IF(ISNA(VLOOKUP(G217,'Form LTAHO Dropdowns (Hidden)'!$D$1:$D$3,1,FALSE)),1,0))</f>
        <v>0</v>
      </c>
    </row>
    <row r="218" spans="2:16" x14ac:dyDescent="0.25">
      <c r="B218" s="12"/>
      <c r="C218" s="12"/>
      <c r="D218" s="32"/>
      <c r="E218" s="12"/>
      <c r="F218" s="12"/>
      <c r="G218" s="12"/>
      <c r="K218" s="111">
        <f t="shared" si="9"/>
        <v>0</v>
      </c>
      <c r="L218" s="111">
        <f t="shared" si="10"/>
        <v>0</v>
      </c>
      <c r="M218" s="111">
        <f>IF(ISBLANK(B218),0,IF(ISNA(VLOOKUP(B218,'Form LTAHO General'!$B:$B,1,FALSE)),1,0))</f>
        <v>0</v>
      </c>
      <c r="N218" s="111">
        <f t="shared" si="11"/>
        <v>0</v>
      </c>
      <c r="O218" s="111">
        <f>IF(ISBLANK(F218),0,IF(ISNA(VLOOKUP(F218,'Form LTAHO Dropdowns (Hidden)'!$C$1:$C$3,1,FALSE)),1,0))</f>
        <v>0</v>
      </c>
      <c r="P218" s="111">
        <f>IF(ISBLANK(G218),0,IF(ISNA(VLOOKUP(G218,'Form LTAHO Dropdowns (Hidden)'!$D$1:$D$3,1,FALSE)),1,0))</f>
        <v>0</v>
      </c>
    </row>
    <row r="219" spans="2:16" x14ac:dyDescent="0.25">
      <c r="B219" s="12"/>
      <c r="C219" s="12"/>
      <c r="D219" s="32"/>
      <c r="E219" s="12"/>
      <c r="F219" s="12"/>
      <c r="G219" s="12"/>
      <c r="K219" s="111">
        <f t="shared" si="9"/>
        <v>0</v>
      </c>
      <c r="L219" s="111">
        <f t="shared" si="10"/>
        <v>0</v>
      </c>
      <c r="M219" s="111">
        <f>IF(ISBLANK(B219),0,IF(ISNA(VLOOKUP(B219,'Form LTAHO General'!$B:$B,1,FALSE)),1,0))</f>
        <v>0</v>
      </c>
      <c r="N219" s="111">
        <f t="shared" si="11"/>
        <v>0</v>
      </c>
      <c r="O219" s="111">
        <f>IF(ISBLANK(F219),0,IF(ISNA(VLOOKUP(F219,'Form LTAHO Dropdowns (Hidden)'!$C$1:$C$3,1,FALSE)),1,0))</f>
        <v>0</v>
      </c>
      <c r="P219" s="111">
        <f>IF(ISBLANK(G219),0,IF(ISNA(VLOOKUP(G219,'Form LTAHO Dropdowns (Hidden)'!$D$1:$D$3,1,FALSE)),1,0))</f>
        <v>0</v>
      </c>
    </row>
    <row r="220" spans="2:16" x14ac:dyDescent="0.25">
      <c r="B220" s="12"/>
      <c r="C220" s="12"/>
      <c r="D220" s="32"/>
      <c r="E220" s="12"/>
      <c r="F220" s="12"/>
      <c r="G220" s="12"/>
      <c r="K220" s="111">
        <f t="shared" si="9"/>
        <v>0</v>
      </c>
      <c r="L220" s="111">
        <f t="shared" si="10"/>
        <v>0</v>
      </c>
      <c r="M220" s="111">
        <f>IF(ISBLANK(B220),0,IF(ISNA(VLOOKUP(B220,'Form LTAHO General'!$B:$B,1,FALSE)),1,0))</f>
        <v>0</v>
      </c>
      <c r="N220" s="111">
        <f t="shared" si="11"/>
        <v>0</v>
      </c>
      <c r="O220" s="111">
        <f>IF(ISBLANK(F220),0,IF(ISNA(VLOOKUP(F220,'Form LTAHO Dropdowns (Hidden)'!$C$1:$C$3,1,FALSE)),1,0))</f>
        <v>0</v>
      </c>
      <c r="P220" s="111">
        <f>IF(ISBLANK(G220),0,IF(ISNA(VLOOKUP(G220,'Form LTAHO Dropdowns (Hidden)'!$D$1:$D$3,1,FALSE)),1,0))</f>
        <v>0</v>
      </c>
    </row>
    <row r="221" spans="2:16" x14ac:dyDescent="0.25">
      <c r="B221" s="12"/>
      <c r="C221" s="12"/>
      <c r="D221" s="32"/>
      <c r="E221" s="12"/>
      <c r="F221" s="12"/>
      <c r="G221" s="12"/>
      <c r="K221" s="111">
        <f t="shared" si="9"/>
        <v>0</v>
      </c>
      <c r="L221" s="111">
        <f t="shared" si="10"/>
        <v>0</v>
      </c>
      <c r="M221" s="111">
        <f>IF(ISBLANK(B221),0,IF(ISNA(VLOOKUP(B221,'Form LTAHO General'!$B:$B,1,FALSE)),1,0))</f>
        <v>0</v>
      </c>
      <c r="N221" s="111">
        <f t="shared" si="11"/>
        <v>0</v>
      </c>
      <c r="O221" s="111">
        <f>IF(ISBLANK(F221),0,IF(ISNA(VLOOKUP(F221,'Form LTAHO Dropdowns (Hidden)'!$C$1:$C$3,1,FALSE)),1,0))</f>
        <v>0</v>
      </c>
      <c r="P221" s="111">
        <f>IF(ISBLANK(G221),0,IF(ISNA(VLOOKUP(G221,'Form LTAHO Dropdowns (Hidden)'!$D$1:$D$3,1,FALSE)),1,0))</f>
        <v>0</v>
      </c>
    </row>
    <row r="222" spans="2:16" x14ac:dyDescent="0.25">
      <c r="B222" s="12"/>
      <c r="C222" s="12"/>
      <c r="D222" s="32"/>
      <c r="E222" s="12"/>
      <c r="F222" s="12"/>
      <c r="G222" s="12"/>
      <c r="K222" s="111">
        <f t="shared" si="9"/>
        <v>0</v>
      </c>
      <c r="L222" s="111">
        <f t="shared" si="10"/>
        <v>0</v>
      </c>
      <c r="M222" s="111">
        <f>IF(ISBLANK(B222),0,IF(ISNA(VLOOKUP(B222,'Form LTAHO General'!$B:$B,1,FALSE)),1,0))</f>
        <v>0</v>
      </c>
      <c r="N222" s="111">
        <f t="shared" si="11"/>
        <v>0</v>
      </c>
      <c r="O222" s="111">
        <f>IF(ISBLANK(F222),0,IF(ISNA(VLOOKUP(F222,'Form LTAHO Dropdowns (Hidden)'!$C$1:$C$3,1,FALSE)),1,0))</f>
        <v>0</v>
      </c>
      <c r="P222" s="111">
        <f>IF(ISBLANK(G222),0,IF(ISNA(VLOOKUP(G222,'Form LTAHO Dropdowns (Hidden)'!$D$1:$D$3,1,FALSE)),1,0))</f>
        <v>0</v>
      </c>
    </row>
    <row r="223" spans="2:16" x14ac:dyDescent="0.25">
      <c r="B223" s="12"/>
      <c r="C223" s="12"/>
      <c r="D223" s="32"/>
      <c r="E223" s="12"/>
      <c r="F223" s="12"/>
      <c r="G223" s="12"/>
      <c r="K223" s="111">
        <f t="shared" si="9"/>
        <v>0</v>
      </c>
      <c r="L223" s="111">
        <f t="shared" si="10"/>
        <v>0</v>
      </c>
      <c r="M223" s="111">
        <f>IF(ISBLANK(B223),0,IF(ISNA(VLOOKUP(B223,'Form LTAHO General'!$B:$B,1,FALSE)),1,0))</f>
        <v>0</v>
      </c>
      <c r="N223" s="111">
        <f t="shared" si="11"/>
        <v>0</v>
      </c>
      <c r="O223" s="111">
        <f>IF(ISBLANK(F223),0,IF(ISNA(VLOOKUP(F223,'Form LTAHO Dropdowns (Hidden)'!$C$1:$C$3,1,FALSE)),1,0))</f>
        <v>0</v>
      </c>
      <c r="P223" s="111">
        <f>IF(ISBLANK(G223),0,IF(ISNA(VLOOKUP(G223,'Form LTAHO Dropdowns (Hidden)'!$D$1:$D$3,1,FALSE)),1,0))</f>
        <v>0</v>
      </c>
    </row>
    <row r="224" spans="2:16" x14ac:dyDescent="0.25">
      <c r="B224" s="12"/>
      <c r="C224" s="12"/>
      <c r="D224" s="32"/>
      <c r="E224" s="12"/>
      <c r="F224" s="12"/>
      <c r="G224" s="12"/>
      <c r="K224" s="111">
        <f t="shared" si="9"/>
        <v>0</v>
      </c>
      <c r="L224" s="111">
        <f t="shared" si="10"/>
        <v>0</v>
      </c>
      <c r="M224" s="111">
        <f>IF(ISBLANK(B224),0,IF(ISNA(VLOOKUP(B224,'Form LTAHO General'!$B:$B,1,FALSE)),1,0))</f>
        <v>0</v>
      </c>
      <c r="N224" s="111">
        <f t="shared" si="11"/>
        <v>0</v>
      </c>
      <c r="O224" s="111">
        <f>IF(ISBLANK(F224),0,IF(ISNA(VLOOKUP(F224,'Form LTAHO Dropdowns (Hidden)'!$C$1:$C$3,1,FALSE)),1,0))</f>
        <v>0</v>
      </c>
      <c r="P224" s="111">
        <f>IF(ISBLANK(G224),0,IF(ISNA(VLOOKUP(G224,'Form LTAHO Dropdowns (Hidden)'!$D$1:$D$3,1,FALSE)),1,0))</f>
        <v>0</v>
      </c>
    </row>
    <row r="225" spans="2:16" x14ac:dyDescent="0.25">
      <c r="B225" s="12"/>
      <c r="C225" s="12"/>
      <c r="D225" s="32"/>
      <c r="E225" s="12"/>
      <c r="F225" s="12"/>
      <c r="G225" s="12"/>
      <c r="K225" s="111">
        <f t="shared" si="9"/>
        <v>0</v>
      </c>
      <c r="L225" s="111">
        <f t="shared" si="10"/>
        <v>0</v>
      </c>
      <c r="M225" s="111">
        <f>IF(ISBLANK(B225),0,IF(ISNA(VLOOKUP(B225,'Form LTAHO General'!$B:$B,1,FALSE)),1,0))</f>
        <v>0</v>
      </c>
      <c r="N225" s="111">
        <f t="shared" si="11"/>
        <v>0</v>
      </c>
      <c r="O225" s="111">
        <f>IF(ISBLANK(F225),0,IF(ISNA(VLOOKUP(F225,'Form LTAHO Dropdowns (Hidden)'!$C$1:$C$3,1,FALSE)),1,0))</f>
        <v>0</v>
      </c>
      <c r="P225" s="111">
        <f>IF(ISBLANK(G225),0,IF(ISNA(VLOOKUP(G225,'Form LTAHO Dropdowns (Hidden)'!$D$1:$D$3,1,FALSE)),1,0))</f>
        <v>0</v>
      </c>
    </row>
    <row r="226" spans="2:16" x14ac:dyDescent="0.25">
      <c r="B226" s="12"/>
      <c r="C226" s="12"/>
      <c r="D226" s="32"/>
      <c r="E226" s="12"/>
      <c r="F226" s="12"/>
      <c r="G226" s="12"/>
      <c r="K226" s="111">
        <f t="shared" si="9"/>
        <v>0</v>
      </c>
      <c r="L226" s="111">
        <f t="shared" si="10"/>
        <v>0</v>
      </c>
      <c r="M226" s="111">
        <f>IF(ISBLANK(B226),0,IF(ISNA(VLOOKUP(B226,'Form LTAHO General'!$B:$B,1,FALSE)),1,0))</f>
        <v>0</v>
      </c>
      <c r="N226" s="111">
        <f t="shared" si="11"/>
        <v>0</v>
      </c>
      <c r="O226" s="111">
        <f>IF(ISBLANK(F226),0,IF(ISNA(VLOOKUP(F226,'Form LTAHO Dropdowns (Hidden)'!$C$1:$C$3,1,FALSE)),1,0))</f>
        <v>0</v>
      </c>
      <c r="P226" s="111">
        <f>IF(ISBLANK(G226),0,IF(ISNA(VLOOKUP(G226,'Form LTAHO Dropdowns (Hidden)'!$D$1:$D$3,1,FALSE)),1,0))</f>
        <v>0</v>
      </c>
    </row>
    <row r="227" spans="2:16" x14ac:dyDescent="0.25">
      <c r="B227" s="12"/>
      <c r="C227" s="12"/>
      <c r="D227" s="32"/>
      <c r="E227" s="12"/>
      <c r="F227" s="12"/>
      <c r="G227" s="12"/>
      <c r="K227" s="111">
        <f t="shared" si="9"/>
        <v>0</v>
      </c>
      <c r="L227" s="111">
        <f t="shared" si="10"/>
        <v>0</v>
      </c>
      <c r="M227" s="111">
        <f>IF(ISBLANK(B227),0,IF(ISNA(VLOOKUP(B227,'Form LTAHO General'!$B:$B,1,FALSE)),1,0))</f>
        <v>0</v>
      </c>
      <c r="N227" s="111">
        <f t="shared" si="11"/>
        <v>0</v>
      </c>
      <c r="O227" s="111">
        <f>IF(ISBLANK(F227),0,IF(ISNA(VLOOKUP(F227,'Form LTAHO Dropdowns (Hidden)'!$C$1:$C$3,1,FALSE)),1,0))</f>
        <v>0</v>
      </c>
      <c r="P227" s="111">
        <f>IF(ISBLANK(G227),0,IF(ISNA(VLOOKUP(G227,'Form LTAHO Dropdowns (Hidden)'!$D$1:$D$3,1,FALSE)),1,0))</f>
        <v>0</v>
      </c>
    </row>
    <row r="228" spans="2:16" x14ac:dyDescent="0.25">
      <c r="B228" s="12"/>
      <c r="C228" s="12"/>
      <c r="D228" s="32"/>
      <c r="E228" s="12"/>
      <c r="F228" s="12"/>
      <c r="G228" s="12"/>
      <c r="K228" s="111">
        <f t="shared" si="9"/>
        <v>0</v>
      </c>
      <c r="L228" s="111">
        <f t="shared" si="10"/>
        <v>0</v>
      </c>
      <c r="M228" s="111">
        <f>IF(ISBLANK(B228),0,IF(ISNA(VLOOKUP(B228,'Form LTAHO General'!$B:$B,1,FALSE)),1,0))</f>
        <v>0</v>
      </c>
      <c r="N228" s="111">
        <f t="shared" si="11"/>
        <v>0</v>
      </c>
      <c r="O228" s="111">
        <f>IF(ISBLANK(F228),0,IF(ISNA(VLOOKUP(F228,'Form LTAHO Dropdowns (Hidden)'!$C$1:$C$3,1,FALSE)),1,0))</f>
        <v>0</v>
      </c>
      <c r="P228" s="111">
        <f>IF(ISBLANK(G228),0,IF(ISNA(VLOOKUP(G228,'Form LTAHO Dropdowns (Hidden)'!$D$1:$D$3,1,FALSE)),1,0))</f>
        <v>0</v>
      </c>
    </row>
    <row r="229" spans="2:16" x14ac:dyDescent="0.25">
      <c r="B229" s="12"/>
      <c r="C229" s="12"/>
      <c r="D229" s="32"/>
      <c r="E229" s="12"/>
      <c r="F229" s="12"/>
      <c r="G229" s="12"/>
      <c r="K229" s="111">
        <f t="shared" si="9"/>
        <v>0</v>
      </c>
      <c r="L229" s="111">
        <f t="shared" si="10"/>
        <v>0</v>
      </c>
      <c r="M229" s="111">
        <f>IF(ISBLANK(B229),0,IF(ISNA(VLOOKUP(B229,'Form LTAHO General'!$B:$B,1,FALSE)),1,0))</f>
        <v>0</v>
      </c>
      <c r="N229" s="111">
        <f t="shared" si="11"/>
        <v>0</v>
      </c>
      <c r="O229" s="111">
        <f>IF(ISBLANK(F229),0,IF(ISNA(VLOOKUP(F229,'Form LTAHO Dropdowns (Hidden)'!$C$1:$C$3,1,FALSE)),1,0))</f>
        <v>0</v>
      </c>
      <c r="P229" s="111">
        <f>IF(ISBLANK(G229),0,IF(ISNA(VLOOKUP(G229,'Form LTAHO Dropdowns (Hidden)'!$D$1:$D$3,1,FALSE)),1,0))</f>
        <v>0</v>
      </c>
    </row>
    <row r="230" spans="2:16" x14ac:dyDescent="0.25">
      <c r="B230" s="12"/>
      <c r="C230" s="12"/>
      <c r="D230" s="32"/>
      <c r="E230" s="12"/>
      <c r="F230" s="12"/>
      <c r="G230" s="12"/>
      <c r="K230" s="111">
        <f t="shared" si="9"/>
        <v>0</v>
      </c>
      <c r="L230" s="111">
        <f t="shared" si="10"/>
        <v>0</v>
      </c>
      <c r="M230" s="111">
        <f>IF(ISBLANK(B230),0,IF(ISNA(VLOOKUP(B230,'Form LTAHO General'!$B:$B,1,FALSE)),1,0))</f>
        <v>0</v>
      </c>
      <c r="N230" s="111">
        <f t="shared" si="11"/>
        <v>0</v>
      </c>
      <c r="O230" s="111">
        <f>IF(ISBLANK(F230),0,IF(ISNA(VLOOKUP(F230,'Form LTAHO Dropdowns (Hidden)'!$C$1:$C$3,1,FALSE)),1,0))</f>
        <v>0</v>
      </c>
      <c r="P230" s="111">
        <f>IF(ISBLANK(G230),0,IF(ISNA(VLOOKUP(G230,'Form LTAHO Dropdowns (Hidden)'!$D$1:$D$3,1,FALSE)),1,0))</f>
        <v>0</v>
      </c>
    </row>
    <row r="231" spans="2:16" x14ac:dyDescent="0.25">
      <c r="B231" s="12"/>
      <c r="C231" s="12"/>
      <c r="D231" s="32"/>
      <c r="E231" s="12"/>
      <c r="F231" s="12"/>
      <c r="G231" s="12"/>
      <c r="K231" s="111">
        <f t="shared" si="9"/>
        <v>0</v>
      </c>
      <c r="L231" s="111">
        <f t="shared" si="10"/>
        <v>0</v>
      </c>
      <c r="M231" s="111">
        <f>IF(ISBLANK(B231),0,IF(ISNA(VLOOKUP(B231,'Form LTAHO General'!$B:$B,1,FALSE)),1,0))</f>
        <v>0</v>
      </c>
      <c r="N231" s="111">
        <f t="shared" si="11"/>
        <v>0</v>
      </c>
      <c r="O231" s="111">
        <f>IF(ISBLANK(F231),0,IF(ISNA(VLOOKUP(F231,'Form LTAHO Dropdowns (Hidden)'!$C$1:$C$3,1,FALSE)),1,0))</f>
        <v>0</v>
      </c>
      <c r="P231" s="111">
        <f>IF(ISBLANK(G231),0,IF(ISNA(VLOOKUP(G231,'Form LTAHO Dropdowns (Hidden)'!$D$1:$D$3,1,FALSE)),1,0))</f>
        <v>0</v>
      </c>
    </row>
    <row r="232" spans="2:16" x14ac:dyDescent="0.25">
      <c r="B232" s="12"/>
      <c r="C232" s="12"/>
      <c r="D232" s="32"/>
      <c r="E232" s="12"/>
      <c r="F232" s="12"/>
      <c r="G232" s="12"/>
      <c r="K232" s="111">
        <f t="shared" si="9"/>
        <v>0</v>
      </c>
      <c r="L232" s="111">
        <f t="shared" si="10"/>
        <v>0</v>
      </c>
      <c r="M232" s="111">
        <f>IF(ISBLANK(B232),0,IF(ISNA(VLOOKUP(B232,'Form LTAHO General'!$B:$B,1,FALSE)),1,0))</f>
        <v>0</v>
      </c>
      <c r="N232" s="111">
        <f t="shared" si="11"/>
        <v>0</v>
      </c>
      <c r="O232" s="111">
        <f>IF(ISBLANK(F232),0,IF(ISNA(VLOOKUP(F232,'Form LTAHO Dropdowns (Hidden)'!$C$1:$C$3,1,FALSE)),1,0))</f>
        <v>0</v>
      </c>
      <c r="P232" s="111">
        <f>IF(ISBLANK(G232),0,IF(ISNA(VLOOKUP(G232,'Form LTAHO Dropdowns (Hidden)'!$D$1:$D$3,1,FALSE)),1,0))</f>
        <v>0</v>
      </c>
    </row>
    <row r="233" spans="2:16" x14ac:dyDescent="0.25">
      <c r="B233" s="12"/>
      <c r="C233" s="12"/>
      <c r="D233" s="32"/>
      <c r="E233" s="12"/>
      <c r="F233" s="12"/>
      <c r="G233" s="12"/>
      <c r="K233" s="111">
        <f t="shared" si="9"/>
        <v>0</v>
      </c>
      <c r="L233" s="111">
        <f t="shared" si="10"/>
        <v>0</v>
      </c>
      <c r="M233" s="111">
        <f>IF(ISBLANK(B233),0,IF(ISNA(VLOOKUP(B233,'Form LTAHO General'!$B:$B,1,FALSE)),1,0))</f>
        <v>0</v>
      </c>
      <c r="N233" s="111">
        <f t="shared" si="11"/>
        <v>0</v>
      </c>
      <c r="O233" s="111">
        <f>IF(ISBLANK(F233),0,IF(ISNA(VLOOKUP(F233,'Form LTAHO Dropdowns (Hidden)'!$C$1:$C$3,1,FALSE)),1,0))</f>
        <v>0</v>
      </c>
      <c r="P233" s="111">
        <f>IF(ISBLANK(G233),0,IF(ISNA(VLOOKUP(G233,'Form LTAHO Dropdowns (Hidden)'!$D$1:$D$3,1,FALSE)),1,0))</f>
        <v>0</v>
      </c>
    </row>
    <row r="234" spans="2:16" x14ac:dyDescent="0.25">
      <c r="B234" s="12"/>
      <c r="C234" s="12"/>
      <c r="D234" s="32"/>
      <c r="E234" s="12"/>
      <c r="F234" s="12"/>
      <c r="G234" s="12"/>
      <c r="K234" s="111">
        <f t="shared" si="9"/>
        <v>0</v>
      </c>
      <c r="L234" s="111">
        <f t="shared" si="10"/>
        <v>0</v>
      </c>
      <c r="M234" s="111">
        <f>IF(ISBLANK(B234),0,IF(ISNA(VLOOKUP(B234,'Form LTAHO General'!$B:$B,1,FALSE)),1,0))</f>
        <v>0</v>
      </c>
      <c r="N234" s="111">
        <f t="shared" si="11"/>
        <v>0</v>
      </c>
      <c r="O234" s="111">
        <f>IF(ISBLANK(F234),0,IF(ISNA(VLOOKUP(F234,'Form LTAHO Dropdowns (Hidden)'!$C$1:$C$3,1,FALSE)),1,0))</f>
        <v>0</v>
      </c>
      <c r="P234" s="111">
        <f>IF(ISBLANK(G234),0,IF(ISNA(VLOOKUP(G234,'Form LTAHO Dropdowns (Hidden)'!$D$1:$D$3,1,FALSE)),1,0))</f>
        <v>0</v>
      </c>
    </row>
    <row r="235" spans="2:16" x14ac:dyDescent="0.25">
      <c r="B235" s="12"/>
      <c r="C235" s="12"/>
      <c r="D235" s="32"/>
      <c r="E235" s="12"/>
      <c r="F235" s="12"/>
      <c r="G235" s="12"/>
      <c r="K235" s="111">
        <f t="shared" si="9"/>
        <v>0</v>
      </c>
      <c r="L235" s="111">
        <f t="shared" si="10"/>
        <v>0</v>
      </c>
      <c r="M235" s="111">
        <f>IF(ISBLANK(B235),0,IF(ISNA(VLOOKUP(B235,'Form LTAHO General'!$B:$B,1,FALSE)),1,0))</f>
        <v>0</v>
      </c>
      <c r="N235" s="111">
        <f t="shared" si="11"/>
        <v>0</v>
      </c>
      <c r="O235" s="111">
        <f>IF(ISBLANK(F235),0,IF(ISNA(VLOOKUP(F235,'Form LTAHO Dropdowns (Hidden)'!$C$1:$C$3,1,FALSE)),1,0))</f>
        <v>0</v>
      </c>
      <c r="P235" s="111">
        <f>IF(ISBLANK(G235),0,IF(ISNA(VLOOKUP(G235,'Form LTAHO Dropdowns (Hidden)'!$D$1:$D$3,1,FALSE)),1,0))</f>
        <v>0</v>
      </c>
    </row>
    <row r="236" spans="2:16" x14ac:dyDescent="0.25">
      <c r="B236" s="12"/>
      <c r="C236" s="12"/>
      <c r="D236" s="32"/>
      <c r="E236" s="12"/>
      <c r="F236" s="12"/>
      <c r="G236" s="12"/>
      <c r="K236" s="111">
        <f t="shared" si="9"/>
        <v>0</v>
      </c>
      <c r="L236" s="111">
        <f t="shared" si="10"/>
        <v>0</v>
      </c>
      <c r="M236" s="111">
        <f>IF(ISBLANK(B236),0,IF(ISNA(VLOOKUP(B236,'Form LTAHO General'!$B:$B,1,FALSE)),1,0))</f>
        <v>0</v>
      </c>
      <c r="N236" s="111">
        <f t="shared" si="11"/>
        <v>0</v>
      </c>
      <c r="O236" s="111">
        <f>IF(ISBLANK(F236),0,IF(ISNA(VLOOKUP(F236,'Form LTAHO Dropdowns (Hidden)'!$C$1:$C$3,1,FALSE)),1,0))</f>
        <v>0</v>
      </c>
      <c r="P236" s="111">
        <f>IF(ISBLANK(G236),0,IF(ISNA(VLOOKUP(G236,'Form LTAHO Dropdowns (Hidden)'!$D$1:$D$3,1,FALSE)),1,0))</f>
        <v>0</v>
      </c>
    </row>
    <row r="237" spans="2:16" x14ac:dyDescent="0.25">
      <c r="B237" s="12"/>
      <c r="C237" s="12"/>
      <c r="D237" s="32"/>
      <c r="E237" s="12"/>
      <c r="F237" s="12"/>
      <c r="G237" s="12"/>
      <c r="K237" s="111">
        <f t="shared" si="9"/>
        <v>0</v>
      </c>
      <c r="L237" s="111">
        <f t="shared" si="10"/>
        <v>0</v>
      </c>
      <c r="M237" s="111">
        <f>IF(ISBLANK(B237),0,IF(ISNA(VLOOKUP(B237,'Form LTAHO General'!$B:$B,1,FALSE)),1,0))</f>
        <v>0</v>
      </c>
      <c r="N237" s="111">
        <f t="shared" si="11"/>
        <v>0</v>
      </c>
      <c r="O237" s="111">
        <f>IF(ISBLANK(F237),0,IF(ISNA(VLOOKUP(F237,'Form LTAHO Dropdowns (Hidden)'!$C$1:$C$3,1,FALSE)),1,0))</f>
        <v>0</v>
      </c>
      <c r="P237" s="111">
        <f>IF(ISBLANK(G237),0,IF(ISNA(VLOOKUP(G237,'Form LTAHO Dropdowns (Hidden)'!$D$1:$D$3,1,FALSE)),1,0))</f>
        <v>0</v>
      </c>
    </row>
    <row r="238" spans="2:16" x14ac:dyDescent="0.25">
      <c r="B238" s="12"/>
      <c r="C238" s="12"/>
      <c r="D238" s="32"/>
      <c r="E238" s="12"/>
      <c r="F238" s="12"/>
      <c r="G238" s="12"/>
      <c r="K238" s="111">
        <f t="shared" si="9"/>
        <v>0</v>
      </c>
      <c r="L238" s="111">
        <f t="shared" si="10"/>
        <v>0</v>
      </c>
      <c r="M238" s="111">
        <f>IF(ISBLANK(B238),0,IF(ISNA(VLOOKUP(B238,'Form LTAHO General'!$B:$B,1,FALSE)),1,0))</f>
        <v>0</v>
      </c>
      <c r="N238" s="111">
        <f t="shared" si="11"/>
        <v>0</v>
      </c>
      <c r="O238" s="111">
        <f>IF(ISBLANK(F238),0,IF(ISNA(VLOOKUP(F238,'Form LTAHO Dropdowns (Hidden)'!$C$1:$C$3,1,FALSE)),1,0))</f>
        <v>0</v>
      </c>
      <c r="P238" s="111">
        <f>IF(ISBLANK(G238),0,IF(ISNA(VLOOKUP(G238,'Form LTAHO Dropdowns (Hidden)'!$D$1:$D$3,1,FALSE)),1,0))</f>
        <v>0</v>
      </c>
    </row>
    <row r="239" spans="2:16" x14ac:dyDescent="0.25">
      <c r="B239" s="12"/>
      <c r="C239" s="12"/>
      <c r="D239" s="32"/>
      <c r="E239" s="12"/>
      <c r="F239" s="12"/>
      <c r="G239" s="12"/>
      <c r="K239" s="111">
        <f t="shared" si="9"/>
        <v>0</v>
      </c>
      <c r="L239" s="111">
        <f t="shared" si="10"/>
        <v>0</v>
      </c>
      <c r="M239" s="111">
        <f>IF(ISBLANK(B239),0,IF(ISNA(VLOOKUP(B239,'Form LTAHO General'!$B:$B,1,FALSE)),1,0))</f>
        <v>0</v>
      </c>
      <c r="N239" s="111">
        <f t="shared" si="11"/>
        <v>0</v>
      </c>
      <c r="O239" s="111">
        <f>IF(ISBLANK(F239),0,IF(ISNA(VLOOKUP(F239,'Form LTAHO Dropdowns (Hidden)'!$C$1:$C$3,1,FALSE)),1,0))</f>
        <v>0</v>
      </c>
      <c r="P239" s="111">
        <f>IF(ISBLANK(G239),0,IF(ISNA(VLOOKUP(G239,'Form LTAHO Dropdowns (Hidden)'!$D$1:$D$3,1,FALSE)),1,0))</f>
        <v>0</v>
      </c>
    </row>
    <row r="240" spans="2:16" x14ac:dyDescent="0.25">
      <c r="B240" s="12"/>
      <c r="C240" s="12"/>
      <c r="D240" s="32"/>
      <c r="E240" s="12"/>
      <c r="F240" s="12"/>
      <c r="G240" s="12"/>
      <c r="K240" s="111">
        <f t="shared" si="9"/>
        <v>0</v>
      </c>
      <c r="L240" s="111">
        <f t="shared" si="10"/>
        <v>0</v>
      </c>
      <c r="M240" s="111">
        <f>IF(ISBLANK(B240),0,IF(ISNA(VLOOKUP(B240,'Form LTAHO General'!$B:$B,1,FALSE)),1,0))</f>
        <v>0</v>
      </c>
      <c r="N240" s="111">
        <f t="shared" si="11"/>
        <v>0</v>
      </c>
      <c r="O240" s="111">
        <f>IF(ISBLANK(F240),0,IF(ISNA(VLOOKUP(F240,'Form LTAHO Dropdowns (Hidden)'!$C$1:$C$3,1,FALSE)),1,0))</f>
        <v>0</v>
      </c>
      <c r="P240" s="111">
        <f>IF(ISBLANK(G240),0,IF(ISNA(VLOOKUP(G240,'Form LTAHO Dropdowns (Hidden)'!$D$1:$D$3,1,FALSE)),1,0))</f>
        <v>0</v>
      </c>
    </row>
    <row r="241" spans="2:16" x14ac:dyDescent="0.25">
      <c r="B241" s="12"/>
      <c r="C241" s="12"/>
      <c r="D241" s="32"/>
      <c r="E241" s="12"/>
      <c r="F241" s="12"/>
      <c r="G241" s="12"/>
      <c r="K241" s="111">
        <f t="shared" si="9"/>
        <v>0</v>
      </c>
      <c r="L241" s="111">
        <f t="shared" si="10"/>
        <v>0</v>
      </c>
      <c r="M241" s="111">
        <f>IF(ISBLANK(B241),0,IF(ISNA(VLOOKUP(B241,'Form LTAHO General'!$B:$B,1,FALSE)),1,0))</f>
        <v>0</v>
      </c>
      <c r="N241" s="111">
        <f t="shared" si="11"/>
        <v>0</v>
      </c>
      <c r="O241" s="111">
        <f>IF(ISBLANK(F241),0,IF(ISNA(VLOOKUP(F241,'Form LTAHO Dropdowns (Hidden)'!$C$1:$C$3,1,FALSE)),1,0))</f>
        <v>0</v>
      </c>
      <c r="P241" s="111">
        <f>IF(ISBLANK(G241),0,IF(ISNA(VLOOKUP(G241,'Form LTAHO Dropdowns (Hidden)'!$D$1:$D$3,1,FALSE)),1,0))</f>
        <v>0</v>
      </c>
    </row>
    <row r="242" spans="2:16" x14ac:dyDescent="0.25">
      <c r="B242" s="12"/>
      <c r="C242" s="12"/>
      <c r="D242" s="32"/>
      <c r="E242" s="12"/>
      <c r="F242" s="12"/>
      <c r="G242" s="12"/>
      <c r="K242" s="111">
        <f t="shared" si="9"/>
        <v>0</v>
      </c>
      <c r="L242" s="111">
        <f t="shared" si="10"/>
        <v>0</v>
      </c>
      <c r="M242" s="111">
        <f>IF(ISBLANK(B242),0,IF(ISNA(VLOOKUP(B242,'Form LTAHO General'!$B:$B,1,FALSE)),1,0))</f>
        <v>0</v>
      </c>
      <c r="N242" s="111">
        <f t="shared" si="11"/>
        <v>0</v>
      </c>
      <c r="O242" s="111">
        <f>IF(ISBLANK(F242),0,IF(ISNA(VLOOKUP(F242,'Form LTAHO Dropdowns (Hidden)'!$C$1:$C$3,1,FALSE)),1,0))</f>
        <v>0</v>
      </c>
      <c r="P242" s="111">
        <f>IF(ISBLANK(G242),0,IF(ISNA(VLOOKUP(G242,'Form LTAHO Dropdowns (Hidden)'!$D$1:$D$3,1,FALSE)),1,0))</f>
        <v>0</v>
      </c>
    </row>
    <row r="243" spans="2:16" x14ac:dyDescent="0.25">
      <c r="B243" s="12"/>
      <c r="C243" s="12"/>
      <c r="D243" s="32"/>
      <c r="E243" s="12"/>
      <c r="F243" s="12"/>
      <c r="G243" s="12"/>
      <c r="K243" s="111">
        <f t="shared" si="9"/>
        <v>0</v>
      </c>
      <c r="L243" s="111">
        <f t="shared" si="10"/>
        <v>0</v>
      </c>
      <c r="M243" s="111">
        <f>IF(ISBLANK(B243),0,IF(ISNA(VLOOKUP(B243,'Form LTAHO General'!$B:$B,1,FALSE)),1,0))</f>
        <v>0</v>
      </c>
      <c r="N243" s="111">
        <f t="shared" si="11"/>
        <v>0</v>
      </c>
      <c r="O243" s="111">
        <f>IF(ISBLANK(F243),0,IF(ISNA(VLOOKUP(F243,'Form LTAHO Dropdowns (Hidden)'!$C$1:$C$3,1,FALSE)),1,0))</f>
        <v>0</v>
      </c>
      <c r="P243" s="111">
        <f>IF(ISBLANK(G243),0,IF(ISNA(VLOOKUP(G243,'Form LTAHO Dropdowns (Hidden)'!$D$1:$D$3,1,FALSE)),1,0))</f>
        <v>0</v>
      </c>
    </row>
    <row r="244" spans="2:16" x14ac:dyDescent="0.25">
      <c r="B244" s="12"/>
      <c r="C244" s="12"/>
      <c r="D244" s="32"/>
      <c r="E244" s="12"/>
      <c r="F244" s="12"/>
      <c r="G244" s="12"/>
      <c r="K244" s="111">
        <f t="shared" si="9"/>
        <v>0</v>
      </c>
      <c r="L244" s="111">
        <f t="shared" si="10"/>
        <v>0</v>
      </c>
      <c r="M244" s="111">
        <f>IF(ISBLANK(B244),0,IF(ISNA(VLOOKUP(B244,'Form LTAHO General'!$B:$B,1,FALSE)),1,0))</f>
        <v>0</v>
      </c>
      <c r="N244" s="111">
        <f t="shared" si="11"/>
        <v>0</v>
      </c>
      <c r="O244" s="111">
        <f>IF(ISBLANK(F244),0,IF(ISNA(VLOOKUP(F244,'Form LTAHO Dropdowns (Hidden)'!$C$1:$C$3,1,FALSE)),1,0))</f>
        <v>0</v>
      </c>
      <c r="P244" s="111">
        <f>IF(ISBLANK(G244),0,IF(ISNA(VLOOKUP(G244,'Form LTAHO Dropdowns (Hidden)'!$D$1:$D$3,1,FALSE)),1,0))</f>
        <v>0</v>
      </c>
    </row>
    <row r="245" spans="2:16" x14ac:dyDescent="0.25">
      <c r="B245" s="12"/>
      <c r="C245" s="12"/>
      <c r="D245" s="32"/>
      <c r="E245" s="12"/>
      <c r="F245" s="12"/>
      <c r="G245" s="12"/>
      <c r="K245" s="111">
        <f t="shared" si="9"/>
        <v>0</v>
      </c>
      <c r="L245" s="111">
        <f t="shared" si="10"/>
        <v>0</v>
      </c>
      <c r="M245" s="111">
        <f>IF(ISBLANK(B245),0,IF(ISNA(VLOOKUP(B245,'Form LTAHO General'!$B:$B,1,FALSE)),1,0))</f>
        <v>0</v>
      </c>
      <c r="N245" s="111">
        <f t="shared" si="11"/>
        <v>0</v>
      </c>
      <c r="O245" s="111">
        <f>IF(ISBLANK(F245),0,IF(ISNA(VLOOKUP(F245,'Form LTAHO Dropdowns (Hidden)'!$C$1:$C$3,1,FALSE)),1,0))</f>
        <v>0</v>
      </c>
      <c r="P245" s="111">
        <f>IF(ISBLANK(G245),0,IF(ISNA(VLOOKUP(G245,'Form LTAHO Dropdowns (Hidden)'!$D$1:$D$3,1,FALSE)),1,0))</f>
        <v>0</v>
      </c>
    </row>
    <row r="246" spans="2:16" x14ac:dyDescent="0.25">
      <c r="B246" s="12"/>
      <c r="C246" s="12"/>
      <c r="D246" s="32"/>
      <c r="E246" s="12"/>
      <c r="F246" s="12"/>
      <c r="G246" s="12"/>
      <c r="K246" s="111">
        <f t="shared" si="9"/>
        <v>0</v>
      </c>
      <c r="L246" s="111">
        <f t="shared" si="10"/>
        <v>0</v>
      </c>
      <c r="M246" s="111">
        <f>IF(ISBLANK(B246),0,IF(ISNA(VLOOKUP(B246,'Form LTAHO General'!$B:$B,1,FALSE)),1,0))</f>
        <v>0</v>
      </c>
      <c r="N246" s="111">
        <f t="shared" si="11"/>
        <v>0</v>
      </c>
      <c r="O246" s="111">
        <f>IF(ISBLANK(F246),0,IF(ISNA(VLOOKUP(F246,'Form LTAHO Dropdowns (Hidden)'!$C$1:$C$3,1,FALSE)),1,0))</f>
        <v>0</v>
      </c>
      <c r="P246" s="111">
        <f>IF(ISBLANK(G246),0,IF(ISNA(VLOOKUP(G246,'Form LTAHO Dropdowns (Hidden)'!$D$1:$D$3,1,FALSE)),1,0))</f>
        <v>0</v>
      </c>
    </row>
    <row r="247" spans="2:16" x14ac:dyDescent="0.25">
      <c r="B247" s="12"/>
      <c r="C247" s="12"/>
      <c r="D247" s="32"/>
      <c r="E247" s="12"/>
      <c r="F247" s="12"/>
      <c r="G247" s="12"/>
      <c r="K247" s="111">
        <f t="shared" si="9"/>
        <v>0</v>
      </c>
      <c r="L247" s="111">
        <f t="shared" si="10"/>
        <v>0</v>
      </c>
      <c r="M247" s="111">
        <f>IF(ISBLANK(B247),0,IF(ISNA(VLOOKUP(B247,'Form LTAHO General'!$B:$B,1,FALSE)),1,0))</f>
        <v>0</v>
      </c>
      <c r="N247" s="111">
        <f t="shared" si="11"/>
        <v>0</v>
      </c>
      <c r="O247" s="111">
        <f>IF(ISBLANK(F247),0,IF(ISNA(VLOOKUP(F247,'Form LTAHO Dropdowns (Hidden)'!$C$1:$C$3,1,FALSE)),1,0))</f>
        <v>0</v>
      </c>
      <c r="P247" s="111">
        <f>IF(ISBLANK(G247),0,IF(ISNA(VLOOKUP(G247,'Form LTAHO Dropdowns (Hidden)'!$D$1:$D$3,1,FALSE)),1,0))</f>
        <v>0</v>
      </c>
    </row>
    <row r="248" spans="2:16" x14ac:dyDescent="0.25">
      <c r="B248" s="12"/>
      <c r="C248" s="12"/>
      <c r="D248" s="32"/>
      <c r="E248" s="12"/>
      <c r="F248" s="12"/>
      <c r="G248" s="12"/>
      <c r="K248" s="111">
        <f t="shared" si="9"/>
        <v>0</v>
      </c>
      <c r="L248" s="111">
        <f t="shared" si="10"/>
        <v>0</v>
      </c>
      <c r="M248" s="111">
        <f>IF(ISBLANK(B248),0,IF(ISNA(VLOOKUP(B248,'Form LTAHO General'!$B:$B,1,FALSE)),1,0))</f>
        <v>0</v>
      </c>
      <c r="N248" s="111">
        <f t="shared" si="11"/>
        <v>0</v>
      </c>
      <c r="O248" s="111">
        <f>IF(ISBLANK(F248),0,IF(ISNA(VLOOKUP(F248,'Form LTAHO Dropdowns (Hidden)'!$C$1:$C$3,1,FALSE)),1,0))</f>
        <v>0</v>
      </c>
      <c r="P248" s="111">
        <f>IF(ISBLANK(G248),0,IF(ISNA(VLOOKUP(G248,'Form LTAHO Dropdowns (Hidden)'!$D$1:$D$3,1,FALSE)),1,0))</f>
        <v>0</v>
      </c>
    </row>
    <row r="249" spans="2:16" x14ac:dyDescent="0.25">
      <c r="B249" s="12"/>
      <c r="C249" s="12"/>
      <c r="D249" s="32"/>
      <c r="E249" s="12"/>
      <c r="F249" s="12"/>
      <c r="G249" s="12"/>
      <c r="K249" s="111">
        <f t="shared" si="9"/>
        <v>0</v>
      </c>
      <c r="L249" s="111">
        <f t="shared" si="10"/>
        <v>0</v>
      </c>
      <c r="M249" s="111">
        <f>IF(ISBLANK(B249),0,IF(ISNA(VLOOKUP(B249,'Form LTAHO General'!$B:$B,1,FALSE)),1,0))</f>
        <v>0</v>
      </c>
      <c r="N249" s="111">
        <f t="shared" si="11"/>
        <v>0</v>
      </c>
      <c r="O249" s="111">
        <f>IF(ISBLANK(F249),0,IF(ISNA(VLOOKUP(F249,'Form LTAHO Dropdowns (Hidden)'!$C$1:$C$3,1,FALSE)),1,0))</f>
        <v>0</v>
      </c>
      <c r="P249" s="111">
        <f>IF(ISBLANK(G249),0,IF(ISNA(VLOOKUP(G249,'Form LTAHO Dropdowns (Hidden)'!$D$1:$D$3,1,FALSE)),1,0))</f>
        <v>0</v>
      </c>
    </row>
    <row r="250" spans="2:16" x14ac:dyDescent="0.25">
      <c r="B250" s="12"/>
      <c r="C250" s="12"/>
      <c r="D250" s="32"/>
      <c r="E250" s="12"/>
      <c r="F250" s="12"/>
      <c r="G250" s="12"/>
      <c r="K250" s="111">
        <f t="shared" si="9"/>
        <v>0</v>
      </c>
      <c r="L250" s="111">
        <f t="shared" si="10"/>
        <v>0</v>
      </c>
      <c r="M250" s="111">
        <f>IF(ISBLANK(B250),0,IF(ISNA(VLOOKUP(B250,'Form LTAHO General'!$B:$B,1,FALSE)),1,0))</f>
        <v>0</v>
      </c>
      <c r="N250" s="111">
        <f t="shared" si="11"/>
        <v>0</v>
      </c>
      <c r="O250" s="111">
        <f>IF(ISBLANK(F250),0,IF(ISNA(VLOOKUP(F250,'Form LTAHO Dropdowns (Hidden)'!$C$1:$C$3,1,FALSE)),1,0))</f>
        <v>0</v>
      </c>
      <c r="P250" s="111">
        <f>IF(ISBLANK(G250),0,IF(ISNA(VLOOKUP(G250,'Form LTAHO Dropdowns (Hidden)'!$D$1:$D$3,1,FALSE)),1,0))</f>
        <v>0</v>
      </c>
    </row>
    <row r="251" spans="2:16" x14ac:dyDescent="0.25">
      <c r="B251" s="12"/>
      <c r="C251" s="12"/>
      <c r="D251" s="32"/>
      <c r="E251" s="12"/>
      <c r="F251" s="12"/>
      <c r="G251" s="12"/>
      <c r="K251" s="111">
        <f t="shared" si="9"/>
        <v>0</v>
      </c>
      <c r="L251" s="111">
        <f t="shared" si="10"/>
        <v>0</v>
      </c>
      <c r="M251" s="111">
        <f>IF(ISBLANK(B251),0,IF(ISNA(VLOOKUP(B251,'Form LTAHO General'!$B:$B,1,FALSE)),1,0))</f>
        <v>0</v>
      </c>
      <c r="N251" s="111">
        <f t="shared" si="11"/>
        <v>0</v>
      </c>
      <c r="O251" s="111">
        <f>IF(ISBLANK(F251),0,IF(ISNA(VLOOKUP(F251,'Form LTAHO Dropdowns (Hidden)'!$C$1:$C$3,1,FALSE)),1,0))</f>
        <v>0</v>
      </c>
      <c r="P251" s="111">
        <f>IF(ISBLANK(G251),0,IF(ISNA(VLOOKUP(G251,'Form LTAHO Dropdowns (Hidden)'!$D$1:$D$3,1,FALSE)),1,0))</f>
        <v>0</v>
      </c>
    </row>
    <row r="252" spans="2:16" x14ac:dyDescent="0.25">
      <c r="B252" s="12"/>
      <c r="C252" s="12"/>
      <c r="D252" s="32"/>
      <c r="E252" s="12"/>
      <c r="F252" s="12"/>
      <c r="G252" s="12"/>
      <c r="K252" s="111">
        <f t="shared" si="9"/>
        <v>0</v>
      </c>
      <c r="L252" s="111">
        <f t="shared" si="10"/>
        <v>0</v>
      </c>
      <c r="M252" s="111">
        <f>IF(ISBLANK(B252),0,IF(ISNA(VLOOKUP(B252,'Form LTAHO General'!$B:$B,1,FALSE)),1,0))</f>
        <v>0</v>
      </c>
      <c r="N252" s="111">
        <f t="shared" si="11"/>
        <v>0</v>
      </c>
      <c r="O252" s="111">
        <f>IF(ISBLANK(F252),0,IF(ISNA(VLOOKUP(F252,'Form LTAHO Dropdowns (Hidden)'!$C$1:$C$3,1,FALSE)),1,0))</f>
        <v>0</v>
      </c>
      <c r="P252" s="111">
        <f>IF(ISBLANK(G252),0,IF(ISNA(VLOOKUP(G252,'Form LTAHO Dropdowns (Hidden)'!$D$1:$D$3,1,FALSE)),1,0))</f>
        <v>0</v>
      </c>
    </row>
    <row r="253" spans="2:16" x14ac:dyDescent="0.25">
      <c r="B253" s="12"/>
      <c r="C253" s="12"/>
      <c r="D253" s="32"/>
      <c r="E253" s="12"/>
      <c r="F253" s="12"/>
      <c r="G253" s="12"/>
      <c r="K253" s="111">
        <f t="shared" si="9"/>
        <v>0</v>
      </c>
      <c r="L253" s="111">
        <f t="shared" si="10"/>
        <v>0</v>
      </c>
      <c r="M253" s="111">
        <f>IF(ISBLANK(B253),0,IF(ISNA(VLOOKUP(B253,'Form LTAHO General'!$B:$B,1,FALSE)),1,0))</f>
        <v>0</v>
      </c>
      <c r="N253" s="111">
        <f t="shared" si="11"/>
        <v>0</v>
      </c>
      <c r="O253" s="111">
        <f>IF(ISBLANK(F253),0,IF(ISNA(VLOOKUP(F253,'Form LTAHO Dropdowns (Hidden)'!$C$1:$C$3,1,FALSE)),1,0))</f>
        <v>0</v>
      </c>
      <c r="P253" s="111">
        <f>IF(ISBLANK(G253),0,IF(ISNA(VLOOKUP(G253,'Form LTAHO Dropdowns (Hidden)'!$D$1:$D$3,1,FALSE)),1,0))</f>
        <v>0</v>
      </c>
    </row>
    <row r="254" spans="2:16" x14ac:dyDescent="0.25">
      <c r="B254" s="12"/>
      <c r="C254" s="12"/>
      <c r="D254" s="32"/>
      <c r="E254" s="12"/>
      <c r="F254" s="12"/>
      <c r="G254" s="12"/>
      <c r="K254" s="111">
        <f t="shared" si="9"/>
        <v>0</v>
      </c>
      <c r="L254" s="111">
        <f t="shared" si="10"/>
        <v>0</v>
      </c>
      <c r="M254" s="111">
        <f>IF(ISBLANK(B254),0,IF(ISNA(VLOOKUP(B254,'Form LTAHO General'!$B:$B,1,FALSE)),1,0))</f>
        <v>0</v>
      </c>
      <c r="N254" s="111">
        <f t="shared" si="11"/>
        <v>0</v>
      </c>
      <c r="O254" s="111">
        <f>IF(ISBLANK(F254),0,IF(ISNA(VLOOKUP(F254,'Form LTAHO Dropdowns (Hidden)'!$C$1:$C$3,1,FALSE)),1,0))</f>
        <v>0</v>
      </c>
      <c r="P254" s="111">
        <f>IF(ISBLANK(G254),0,IF(ISNA(VLOOKUP(G254,'Form LTAHO Dropdowns (Hidden)'!$D$1:$D$3,1,FALSE)),1,0))</f>
        <v>0</v>
      </c>
    </row>
    <row r="255" spans="2:16" x14ac:dyDescent="0.25">
      <c r="B255" s="12"/>
      <c r="C255" s="12"/>
      <c r="D255" s="32"/>
      <c r="E255" s="12"/>
      <c r="F255" s="12"/>
      <c r="G255" s="12"/>
      <c r="K255" s="111">
        <f t="shared" si="9"/>
        <v>0</v>
      </c>
      <c r="L255" s="111">
        <f t="shared" si="10"/>
        <v>0</v>
      </c>
      <c r="M255" s="111">
        <f>IF(ISBLANK(B255),0,IF(ISNA(VLOOKUP(B255,'Form LTAHO General'!$B:$B,1,FALSE)),1,0))</f>
        <v>0</v>
      </c>
      <c r="N255" s="111">
        <f t="shared" si="11"/>
        <v>0</v>
      </c>
      <c r="O255" s="111">
        <f>IF(ISBLANK(F255),0,IF(ISNA(VLOOKUP(F255,'Form LTAHO Dropdowns (Hidden)'!$C$1:$C$3,1,FALSE)),1,0))</f>
        <v>0</v>
      </c>
      <c r="P255" s="111">
        <f>IF(ISBLANK(G255),0,IF(ISNA(VLOOKUP(G255,'Form LTAHO Dropdowns (Hidden)'!$D$1:$D$3,1,FALSE)),1,0))</f>
        <v>0</v>
      </c>
    </row>
    <row r="256" spans="2:16" x14ac:dyDescent="0.25">
      <c r="B256" s="12"/>
      <c r="C256" s="12"/>
      <c r="D256" s="32"/>
      <c r="E256" s="12"/>
      <c r="F256" s="12"/>
      <c r="G256" s="12"/>
      <c r="K256" s="111">
        <f t="shared" si="9"/>
        <v>0</v>
      </c>
      <c r="L256" s="111">
        <f t="shared" si="10"/>
        <v>0</v>
      </c>
      <c r="M256" s="111">
        <f>IF(ISBLANK(B256),0,IF(ISNA(VLOOKUP(B256,'Form LTAHO General'!$B:$B,1,FALSE)),1,0))</f>
        <v>0</v>
      </c>
      <c r="N256" s="111">
        <f t="shared" si="11"/>
        <v>0</v>
      </c>
      <c r="O256" s="111">
        <f>IF(ISBLANK(F256),0,IF(ISNA(VLOOKUP(F256,'Form LTAHO Dropdowns (Hidden)'!$C$1:$C$3,1,FALSE)),1,0))</f>
        <v>0</v>
      </c>
      <c r="P256" s="111">
        <f>IF(ISBLANK(G256),0,IF(ISNA(VLOOKUP(G256,'Form LTAHO Dropdowns (Hidden)'!$D$1:$D$3,1,FALSE)),1,0))</f>
        <v>0</v>
      </c>
    </row>
    <row r="257" spans="2:16" x14ac:dyDescent="0.25">
      <c r="B257" s="12"/>
      <c r="C257" s="12"/>
      <c r="D257" s="32"/>
      <c r="E257" s="12"/>
      <c r="F257" s="12"/>
      <c r="G257" s="12"/>
      <c r="K257" s="111">
        <f t="shared" si="9"/>
        <v>0</v>
      </c>
      <c r="L257" s="111">
        <f t="shared" si="10"/>
        <v>0</v>
      </c>
      <c r="M257" s="111">
        <f>IF(ISBLANK(B257),0,IF(ISNA(VLOOKUP(B257,'Form LTAHO General'!$B:$B,1,FALSE)),1,0))</f>
        <v>0</v>
      </c>
      <c r="N257" s="111">
        <f t="shared" si="11"/>
        <v>0</v>
      </c>
      <c r="O257" s="111">
        <f>IF(ISBLANK(F257),0,IF(ISNA(VLOOKUP(F257,'Form LTAHO Dropdowns (Hidden)'!$C$1:$C$3,1,FALSE)),1,0))</f>
        <v>0</v>
      </c>
      <c r="P257" s="111">
        <f>IF(ISBLANK(G257),0,IF(ISNA(VLOOKUP(G257,'Form LTAHO Dropdowns (Hidden)'!$D$1:$D$3,1,FALSE)),1,0))</f>
        <v>0</v>
      </c>
    </row>
    <row r="258" spans="2:16" x14ac:dyDescent="0.25">
      <c r="B258" s="12"/>
      <c r="C258" s="12"/>
      <c r="D258" s="32"/>
      <c r="E258" s="12"/>
      <c r="F258" s="12"/>
      <c r="G258" s="12"/>
      <c r="K258" s="111">
        <f t="shared" si="9"/>
        <v>0</v>
      </c>
      <c r="L258" s="111">
        <f t="shared" si="10"/>
        <v>0</v>
      </c>
      <c r="M258" s="111">
        <f>IF(ISBLANK(B258),0,IF(ISNA(VLOOKUP(B258,'Form LTAHO General'!$B:$B,1,FALSE)),1,0))</f>
        <v>0</v>
      </c>
      <c r="N258" s="111">
        <f t="shared" si="11"/>
        <v>0</v>
      </c>
      <c r="O258" s="111">
        <f>IF(ISBLANK(F258),0,IF(ISNA(VLOOKUP(F258,'Form LTAHO Dropdowns (Hidden)'!$C$1:$C$3,1,FALSE)),1,0))</f>
        <v>0</v>
      </c>
      <c r="P258" s="111">
        <f>IF(ISBLANK(G258),0,IF(ISNA(VLOOKUP(G258,'Form LTAHO Dropdowns (Hidden)'!$D$1:$D$3,1,FALSE)),1,0))</f>
        <v>0</v>
      </c>
    </row>
    <row r="259" spans="2:16" x14ac:dyDescent="0.25">
      <c r="B259" s="12"/>
      <c r="C259" s="12"/>
      <c r="D259" s="32"/>
      <c r="E259" s="12"/>
      <c r="F259" s="12"/>
      <c r="G259" s="12"/>
      <c r="K259" s="111">
        <f t="shared" si="9"/>
        <v>0</v>
      </c>
      <c r="L259" s="111">
        <f t="shared" si="10"/>
        <v>0</v>
      </c>
      <c r="M259" s="111">
        <f>IF(ISBLANK(B259),0,IF(ISNA(VLOOKUP(B259,'Form LTAHO General'!$B:$B,1,FALSE)),1,0))</f>
        <v>0</v>
      </c>
      <c r="N259" s="111">
        <f t="shared" si="11"/>
        <v>0</v>
      </c>
      <c r="O259" s="111">
        <f>IF(ISBLANK(F259),0,IF(ISNA(VLOOKUP(F259,'Form LTAHO Dropdowns (Hidden)'!$C$1:$C$3,1,FALSE)),1,0))</f>
        <v>0</v>
      </c>
      <c r="P259" s="111">
        <f>IF(ISBLANK(G259),0,IF(ISNA(VLOOKUP(G259,'Form LTAHO Dropdowns (Hidden)'!$D$1:$D$3,1,FALSE)),1,0))</f>
        <v>0</v>
      </c>
    </row>
    <row r="260" spans="2:16" x14ac:dyDescent="0.25">
      <c r="B260" s="12"/>
      <c r="C260" s="12"/>
      <c r="D260" s="32"/>
      <c r="E260" s="12"/>
      <c r="F260" s="12"/>
      <c r="G260" s="12"/>
      <c r="K260" s="111">
        <f t="shared" ref="K260:K323" si="12">IF(COUNTA(B260:G260)&gt;0,COUNTBLANK(B260),0)</f>
        <v>0</v>
      </c>
      <c r="L260" s="111">
        <f t="shared" ref="L260:L323" si="13">IF(ISBLANK(D260),0,IF(AND(LEN(D260)=8, VALUE(MID(D260,5,2))&lt;13,VALUE(RIGHT(D260,2))&lt;32),0,1))</f>
        <v>0</v>
      </c>
      <c r="M260" s="111">
        <f>IF(ISBLANK(B260),0,IF(ISNA(VLOOKUP(B260,'Form LTAHO General'!$B:$B,1,FALSE)),1,0))</f>
        <v>0</v>
      </c>
      <c r="N260" s="111">
        <f t="shared" ref="N260:N323" si="14">IF(ISBLANK(C260),0,IF(OR(C260="Yes",C260="No",C260="N/A"),0,1))</f>
        <v>0</v>
      </c>
      <c r="O260" s="111">
        <f>IF(ISBLANK(F260),0,IF(ISNA(VLOOKUP(F260,'Form LTAHO Dropdowns (Hidden)'!$C$1:$C$3,1,FALSE)),1,0))</f>
        <v>0</v>
      </c>
      <c r="P260" s="111">
        <f>IF(ISBLANK(G260),0,IF(ISNA(VLOOKUP(G260,'Form LTAHO Dropdowns (Hidden)'!$D$1:$D$3,1,FALSE)),1,0))</f>
        <v>0</v>
      </c>
    </row>
    <row r="261" spans="2:16" x14ac:dyDescent="0.25">
      <c r="B261" s="12"/>
      <c r="C261" s="12"/>
      <c r="D261" s="32"/>
      <c r="E261" s="12"/>
      <c r="F261" s="12"/>
      <c r="G261" s="12"/>
      <c r="K261" s="111">
        <f t="shared" si="12"/>
        <v>0</v>
      </c>
      <c r="L261" s="111">
        <f t="shared" si="13"/>
        <v>0</v>
      </c>
      <c r="M261" s="111">
        <f>IF(ISBLANK(B261),0,IF(ISNA(VLOOKUP(B261,'Form LTAHO General'!$B:$B,1,FALSE)),1,0))</f>
        <v>0</v>
      </c>
      <c r="N261" s="111">
        <f t="shared" si="14"/>
        <v>0</v>
      </c>
      <c r="O261" s="111">
        <f>IF(ISBLANK(F261),0,IF(ISNA(VLOOKUP(F261,'Form LTAHO Dropdowns (Hidden)'!$C$1:$C$3,1,FALSE)),1,0))</f>
        <v>0</v>
      </c>
      <c r="P261" s="111">
        <f>IF(ISBLANK(G261),0,IF(ISNA(VLOOKUP(G261,'Form LTAHO Dropdowns (Hidden)'!$D$1:$D$3,1,FALSE)),1,0))</f>
        <v>0</v>
      </c>
    </row>
    <row r="262" spans="2:16" x14ac:dyDescent="0.25">
      <c r="B262" s="12"/>
      <c r="C262" s="12"/>
      <c r="D262" s="32"/>
      <c r="E262" s="12"/>
      <c r="F262" s="12"/>
      <c r="G262" s="12"/>
      <c r="K262" s="111">
        <f t="shared" si="12"/>
        <v>0</v>
      </c>
      <c r="L262" s="111">
        <f t="shared" si="13"/>
        <v>0</v>
      </c>
      <c r="M262" s="111">
        <f>IF(ISBLANK(B262),0,IF(ISNA(VLOOKUP(B262,'Form LTAHO General'!$B:$B,1,FALSE)),1,0))</f>
        <v>0</v>
      </c>
      <c r="N262" s="111">
        <f t="shared" si="14"/>
        <v>0</v>
      </c>
      <c r="O262" s="111">
        <f>IF(ISBLANK(F262),0,IF(ISNA(VLOOKUP(F262,'Form LTAHO Dropdowns (Hidden)'!$C$1:$C$3,1,FALSE)),1,0))</f>
        <v>0</v>
      </c>
      <c r="P262" s="111">
        <f>IF(ISBLANK(G262),0,IF(ISNA(VLOOKUP(G262,'Form LTAHO Dropdowns (Hidden)'!$D$1:$D$3,1,FALSE)),1,0))</f>
        <v>0</v>
      </c>
    </row>
    <row r="263" spans="2:16" x14ac:dyDescent="0.25">
      <c r="B263" s="12"/>
      <c r="C263" s="12"/>
      <c r="D263" s="32"/>
      <c r="E263" s="12"/>
      <c r="F263" s="12"/>
      <c r="G263" s="12"/>
      <c r="K263" s="111">
        <f t="shared" si="12"/>
        <v>0</v>
      </c>
      <c r="L263" s="111">
        <f t="shared" si="13"/>
        <v>0</v>
      </c>
      <c r="M263" s="111">
        <f>IF(ISBLANK(B263),0,IF(ISNA(VLOOKUP(B263,'Form LTAHO General'!$B:$B,1,FALSE)),1,0))</f>
        <v>0</v>
      </c>
      <c r="N263" s="111">
        <f t="shared" si="14"/>
        <v>0</v>
      </c>
      <c r="O263" s="111">
        <f>IF(ISBLANK(F263),0,IF(ISNA(VLOOKUP(F263,'Form LTAHO Dropdowns (Hidden)'!$C$1:$C$3,1,FALSE)),1,0))</f>
        <v>0</v>
      </c>
      <c r="P263" s="111">
        <f>IF(ISBLANK(G263),0,IF(ISNA(VLOOKUP(G263,'Form LTAHO Dropdowns (Hidden)'!$D$1:$D$3,1,FALSE)),1,0))</f>
        <v>0</v>
      </c>
    </row>
    <row r="264" spans="2:16" x14ac:dyDescent="0.25">
      <c r="B264" s="12"/>
      <c r="C264" s="12"/>
      <c r="D264" s="32"/>
      <c r="E264" s="12"/>
      <c r="F264" s="12"/>
      <c r="G264" s="12"/>
      <c r="K264" s="111">
        <f t="shared" si="12"/>
        <v>0</v>
      </c>
      <c r="L264" s="111">
        <f t="shared" si="13"/>
        <v>0</v>
      </c>
      <c r="M264" s="111">
        <f>IF(ISBLANK(B264),0,IF(ISNA(VLOOKUP(B264,'Form LTAHO General'!$B:$B,1,FALSE)),1,0))</f>
        <v>0</v>
      </c>
      <c r="N264" s="111">
        <f t="shared" si="14"/>
        <v>0</v>
      </c>
      <c r="O264" s="111">
        <f>IF(ISBLANK(F264),0,IF(ISNA(VLOOKUP(F264,'Form LTAHO Dropdowns (Hidden)'!$C$1:$C$3,1,FALSE)),1,0))</f>
        <v>0</v>
      </c>
      <c r="P264" s="111">
        <f>IF(ISBLANK(G264),0,IF(ISNA(VLOOKUP(G264,'Form LTAHO Dropdowns (Hidden)'!$D$1:$D$3,1,FALSE)),1,0))</f>
        <v>0</v>
      </c>
    </row>
    <row r="265" spans="2:16" x14ac:dyDescent="0.25">
      <c r="B265" s="12"/>
      <c r="C265" s="12"/>
      <c r="D265" s="32"/>
      <c r="E265" s="12"/>
      <c r="F265" s="12"/>
      <c r="G265" s="12"/>
      <c r="K265" s="111">
        <f t="shared" si="12"/>
        <v>0</v>
      </c>
      <c r="L265" s="111">
        <f t="shared" si="13"/>
        <v>0</v>
      </c>
      <c r="M265" s="111">
        <f>IF(ISBLANK(B265),0,IF(ISNA(VLOOKUP(B265,'Form LTAHO General'!$B:$B,1,FALSE)),1,0))</f>
        <v>0</v>
      </c>
      <c r="N265" s="111">
        <f t="shared" si="14"/>
        <v>0</v>
      </c>
      <c r="O265" s="111">
        <f>IF(ISBLANK(F265),0,IF(ISNA(VLOOKUP(F265,'Form LTAHO Dropdowns (Hidden)'!$C$1:$C$3,1,FALSE)),1,0))</f>
        <v>0</v>
      </c>
      <c r="P265" s="111">
        <f>IF(ISBLANK(G265),0,IF(ISNA(VLOOKUP(G265,'Form LTAHO Dropdowns (Hidden)'!$D$1:$D$3,1,FALSE)),1,0))</f>
        <v>0</v>
      </c>
    </row>
    <row r="266" spans="2:16" x14ac:dyDescent="0.25">
      <c r="B266" s="12"/>
      <c r="C266" s="12"/>
      <c r="D266" s="32"/>
      <c r="E266" s="12"/>
      <c r="F266" s="12"/>
      <c r="G266" s="12"/>
      <c r="K266" s="111">
        <f t="shared" si="12"/>
        <v>0</v>
      </c>
      <c r="L266" s="111">
        <f t="shared" si="13"/>
        <v>0</v>
      </c>
      <c r="M266" s="111">
        <f>IF(ISBLANK(B266),0,IF(ISNA(VLOOKUP(B266,'Form LTAHO General'!$B:$B,1,FALSE)),1,0))</f>
        <v>0</v>
      </c>
      <c r="N266" s="111">
        <f t="shared" si="14"/>
        <v>0</v>
      </c>
      <c r="O266" s="111">
        <f>IF(ISBLANK(F266),0,IF(ISNA(VLOOKUP(F266,'Form LTAHO Dropdowns (Hidden)'!$C$1:$C$3,1,FALSE)),1,0))</f>
        <v>0</v>
      </c>
      <c r="P266" s="111">
        <f>IF(ISBLANK(G266),0,IF(ISNA(VLOOKUP(G266,'Form LTAHO Dropdowns (Hidden)'!$D$1:$D$3,1,FALSE)),1,0))</f>
        <v>0</v>
      </c>
    </row>
    <row r="267" spans="2:16" x14ac:dyDescent="0.25">
      <c r="B267" s="12"/>
      <c r="C267" s="12"/>
      <c r="D267" s="32"/>
      <c r="E267" s="12"/>
      <c r="F267" s="12"/>
      <c r="G267" s="12"/>
      <c r="K267" s="111">
        <f t="shared" si="12"/>
        <v>0</v>
      </c>
      <c r="L267" s="111">
        <f t="shared" si="13"/>
        <v>0</v>
      </c>
      <c r="M267" s="111">
        <f>IF(ISBLANK(B267),0,IF(ISNA(VLOOKUP(B267,'Form LTAHO General'!$B:$B,1,FALSE)),1,0))</f>
        <v>0</v>
      </c>
      <c r="N267" s="111">
        <f t="shared" si="14"/>
        <v>0</v>
      </c>
      <c r="O267" s="111">
        <f>IF(ISBLANK(F267),0,IF(ISNA(VLOOKUP(F267,'Form LTAHO Dropdowns (Hidden)'!$C$1:$C$3,1,FALSE)),1,0))</f>
        <v>0</v>
      </c>
      <c r="P267" s="111">
        <f>IF(ISBLANK(G267),0,IF(ISNA(VLOOKUP(G267,'Form LTAHO Dropdowns (Hidden)'!$D$1:$D$3,1,FALSE)),1,0))</f>
        <v>0</v>
      </c>
    </row>
    <row r="268" spans="2:16" x14ac:dyDescent="0.25">
      <c r="B268" s="12"/>
      <c r="C268" s="12"/>
      <c r="D268" s="32"/>
      <c r="E268" s="12"/>
      <c r="F268" s="12"/>
      <c r="G268" s="12"/>
      <c r="K268" s="111">
        <f t="shared" si="12"/>
        <v>0</v>
      </c>
      <c r="L268" s="111">
        <f t="shared" si="13"/>
        <v>0</v>
      </c>
      <c r="M268" s="111">
        <f>IF(ISBLANK(B268),0,IF(ISNA(VLOOKUP(B268,'Form LTAHO General'!$B:$B,1,FALSE)),1,0))</f>
        <v>0</v>
      </c>
      <c r="N268" s="111">
        <f t="shared" si="14"/>
        <v>0</v>
      </c>
      <c r="O268" s="111">
        <f>IF(ISBLANK(F268),0,IF(ISNA(VLOOKUP(F268,'Form LTAHO Dropdowns (Hidden)'!$C$1:$C$3,1,FALSE)),1,0))</f>
        <v>0</v>
      </c>
      <c r="P268" s="111">
        <f>IF(ISBLANK(G268),0,IF(ISNA(VLOOKUP(G268,'Form LTAHO Dropdowns (Hidden)'!$D$1:$D$3,1,FALSE)),1,0))</f>
        <v>0</v>
      </c>
    </row>
    <row r="269" spans="2:16" x14ac:dyDescent="0.25">
      <c r="B269" s="12"/>
      <c r="C269" s="12"/>
      <c r="D269" s="32"/>
      <c r="E269" s="12"/>
      <c r="F269" s="12"/>
      <c r="G269" s="12"/>
      <c r="K269" s="111">
        <f t="shared" si="12"/>
        <v>0</v>
      </c>
      <c r="L269" s="111">
        <f t="shared" si="13"/>
        <v>0</v>
      </c>
      <c r="M269" s="111">
        <f>IF(ISBLANK(B269),0,IF(ISNA(VLOOKUP(B269,'Form LTAHO General'!$B:$B,1,FALSE)),1,0))</f>
        <v>0</v>
      </c>
      <c r="N269" s="111">
        <f t="shared" si="14"/>
        <v>0</v>
      </c>
      <c r="O269" s="111">
        <f>IF(ISBLANK(F269),0,IF(ISNA(VLOOKUP(F269,'Form LTAHO Dropdowns (Hidden)'!$C$1:$C$3,1,FALSE)),1,0))</f>
        <v>0</v>
      </c>
      <c r="P269" s="111">
        <f>IF(ISBLANK(G269),0,IF(ISNA(VLOOKUP(G269,'Form LTAHO Dropdowns (Hidden)'!$D$1:$D$3,1,FALSE)),1,0))</f>
        <v>0</v>
      </c>
    </row>
    <row r="270" spans="2:16" x14ac:dyDescent="0.25">
      <c r="B270" s="12"/>
      <c r="C270" s="12"/>
      <c r="D270" s="32"/>
      <c r="E270" s="12"/>
      <c r="F270" s="12"/>
      <c r="G270" s="12"/>
      <c r="K270" s="111">
        <f t="shared" si="12"/>
        <v>0</v>
      </c>
      <c r="L270" s="111">
        <f t="shared" si="13"/>
        <v>0</v>
      </c>
      <c r="M270" s="111">
        <f>IF(ISBLANK(B270),0,IF(ISNA(VLOOKUP(B270,'Form LTAHO General'!$B:$B,1,FALSE)),1,0))</f>
        <v>0</v>
      </c>
      <c r="N270" s="111">
        <f t="shared" si="14"/>
        <v>0</v>
      </c>
      <c r="O270" s="111">
        <f>IF(ISBLANK(F270),0,IF(ISNA(VLOOKUP(F270,'Form LTAHO Dropdowns (Hidden)'!$C$1:$C$3,1,FALSE)),1,0))</f>
        <v>0</v>
      </c>
      <c r="P270" s="111">
        <f>IF(ISBLANK(G270),0,IF(ISNA(VLOOKUP(G270,'Form LTAHO Dropdowns (Hidden)'!$D$1:$D$3,1,FALSE)),1,0))</f>
        <v>0</v>
      </c>
    </row>
    <row r="271" spans="2:16" x14ac:dyDescent="0.25">
      <c r="B271" s="12"/>
      <c r="C271" s="12"/>
      <c r="D271" s="32"/>
      <c r="E271" s="12"/>
      <c r="F271" s="12"/>
      <c r="G271" s="12"/>
      <c r="K271" s="111">
        <f t="shared" si="12"/>
        <v>0</v>
      </c>
      <c r="L271" s="111">
        <f t="shared" si="13"/>
        <v>0</v>
      </c>
      <c r="M271" s="111">
        <f>IF(ISBLANK(B271),0,IF(ISNA(VLOOKUP(B271,'Form LTAHO General'!$B:$B,1,FALSE)),1,0))</f>
        <v>0</v>
      </c>
      <c r="N271" s="111">
        <f t="shared" si="14"/>
        <v>0</v>
      </c>
      <c r="O271" s="111">
        <f>IF(ISBLANK(F271),0,IF(ISNA(VLOOKUP(F271,'Form LTAHO Dropdowns (Hidden)'!$C$1:$C$3,1,FALSE)),1,0))</f>
        <v>0</v>
      </c>
      <c r="P271" s="111">
        <f>IF(ISBLANK(G271),0,IF(ISNA(VLOOKUP(G271,'Form LTAHO Dropdowns (Hidden)'!$D$1:$D$3,1,FALSE)),1,0))</f>
        <v>0</v>
      </c>
    </row>
    <row r="272" spans="2:16" x14ac:dyDescent="0.25">
      <c r="B272" s="12"/>
      <c r="C272" s="12"/>
      <c r="D272" s="32"/>
      <c r="E272" s="12"/>
      <c r="F272" s="12"/>
      <c r="G272" s="12"/>
      <c r="K272" s="111">
        <f t="shared" si="12"/>
        <v>0</v>
      </c>
      <c r="L272" s="111">
        <f t="shared" si="13"/>
        <v>0</v>
      </c>
      <c r="M272" s="111">
        <f>IF(ISBLANK(B272),0,IF(ISNA(VLOOKUP(B272,'Form LTAHO General'!$B:$B,1,FALSE)),1,0))</f>
        <v>0</v>
      </c>
      <c r="N272" s="111">
        <f t="shared" si="14"/>
        <v>0</v>
      </c>
      <c r="O272" s="111">
        <f>IF(ISBLANK(F272),0,IF(ISNA(VLOOKUP(F272,'Form LTAHO Dropdowns (Hidden)'!$C$1:$C$3,1,FALSE)),1,0))</f>
        <v>0</v>
      </c>
      <c r="P272" s="111">
        <f>IF(ISBLANK(G272),0,IF(ISNA(VLOOKUP(G272,'Form LTAHO Dropdowns (Hidden)'!$D$1:$D$3,1,FALSE)),1,0))</f>
        <v>0</v>
      </c>
    </row>
    <row r="273" spans="2:16" x14ac:dyDescent="0.25">
      <c r="B273" s="12"/>
      <c r="C273" s="12"/>
      <c r="D273" s="32"/>
      <c r="E273" s="12"/>
      <c r="F273" s="12"/>
      <c r="G273" s="12"/>
      <c r="K273" s="111">
        <f t="shared" si="12"/>
        <v>0</v>
      </c>
      <c r="L273" s="111">
        <f t="shared" si="13"/>
        <v>0</v>
      </c>
      <c r="M273" s="111">
        <f>IF(ISBLANK(B273),0,IF(ISNA(VLOOKUP(B273,'Form LTAHO General'!$B:$B,1,FALSE)),1,0))</f>
        <v>0</v>
      </c>
      <c r="N273" s="111">
        <f t="shared" si="14"/>
        <v>0</v>
      </c>
      <c r="O273" s="111">
        <f>IF(ISBLANK(F273),0,IF(ISNA(VLOOKUP(F273,'Form LTAHO Dropdowns (Hidden)'!$C$1:$C$3,1,FALSE)),1,0))</f>
        <v>0</v>
      </c>
      <c r="P273" s="111">
        <f>IF(ISBLANK(G273),0,IF(ISNA(VLOOKUP(G273,'Form LTAHO Dropdowns (Hidden)'!$D$1:$D$3,1,FALSE)),1,0))</f>
        <v>0</v>
      </c>
    </row>
    <row r="274" spans="2:16" x14ac:dyDescent="0.25">
      <c r="B274" s="12"/>
      <c r="C274" s="12"/>
      <c r="D274" s="32"/>
      <c r="E274" s="12"/>
      <c r="F274" s="12"/>
      <c r="G274" s="12"/>
      <c r="K274" s="111">
        <f t="shared" si="12"/>
        <v>0</v>
      </c>
      <c r="L274" s="111">
        <f t="shared" si="13"/>
        <v>0</v>
      </c>
      <c r="M274" s="111">
        <f>IF(ISBLANK(B274),0,IF(ISNA(VLOOKUP(B274,'Form LTAHO General'!$B:$B,1,FALSE)),1,0))</f>
        <v>0</v>
      </c>
      <c r="N274" s="111">
        <f t="shared" si="14"/>
        <v>0</v>
      </c>
      <c r="O274" s="111">
        <f>IF(ISBLANK(F274),0,IF(ISNA(VLOOKUP(F274,'Form LTAHO Dropdowns (Hidden)'!$C$1:$C$3,1,FALSE)),1,0))</f>
        <v>0</v>
      </c>
      <c r="P274" s="111">
        <f>IF(ISBLANK(G274),0,IF(ISNA(VLOOKUP(G274,'Form LTAHO Dropdowns (Hidden)'!$D$1:$D$3,1,FALSE)),1,0))</f>
        <v>0</v>
      </c>
    </row>
    <row r="275" spans="2:16" x14ac:dyDescent="0.25">
      <c r="B275" s="12"/>
      <c r="C275" s="12"/>
      <c r="D275" s="32"/>
      <c r="E275" s="12"/>
      <c r="F275" s="12"/>
      <c r="G275" s="12"/>
      <c r="K275" s="111">
        <f t="shared" si="12"/>
        <v>0</v>
      </c>
      <c r="L275" s="111">
        <f t="shared" si="13"/>
        <v>0</v>
      </c>
      <c r="M275" s="111">
        <f>IF(ISBLANK(B275),0,IF(ISNA(VLOOKUP(B275,'Form LTAHO General'!$B:$B,1,FALSE)),1,0))</f>
        <v>0</v>
      </c>
      <c r="N275" s="111">
        <f t="shared" si="14"/>
        <v>0</v>
      </c>
      <c r="O275" s="111">
        <f>IF(ISBLANK(F275),0,IF(ISNA(VLOOKUP(F275,'Form LTAHO Dropdowns (Hidden)'!$C$1:$C$3,1,FALSE)),1,0))</f>
        <v>0</v>
      </c>
      <c r="P275" s="111">
        <f>IF(ISBLANK(G275),0,IF(ISNA(VLOOKUP(G275,'Form LTAHO Dropdowns (Hidden)'!$D$1:$D$3,1,FALSE)),1,0))</f>
        <v>0</v>
      </c>
    </row>
    <row r="276" spans="2:16" x14ac:dyDescent="0.25">
      <c r="B276" s="12"/>
      <c r="C276" s="12"/>
      <c r="D276" s="32"/>
      <c r="E276" s="12"/>
      <c r="F276" s="12"/>
      <c r="G276" s="12"/>
      <c r="K276" s="111">
        <f t="shared" si="12"/>
        <v>0</v>
      </c>
      <c r="L276" s="111">
        <f t="shared" si="13"/>
        <v>0</v>
      </c>
      <c r="M276" s="111">
        <f>IF(ISBLANK(B276),0,IF(ISNA(VLOOKUP(B276,'Form LTAHO General'!$B:$B,1,FALSE)),1,0))</f>
        <v>0</v>
      </c>
      <c r="N276" s="111">
        <f t="shared" si="14"/>
        <v>0</v>
      </c>
      <c r="O276" s="111">
        <f>IF(ISBLANK(F276),0,IF(ISNA(VLOOKUP(F276,'Form LTAHO Dropdowns (Hidden)'!$C$1:$C$3,1,FALSE)),1,0))</f>
        <v>0</v>
      </c>
      <c r="P276" s="111">
        <f>IF(ISBLANK(G276),0,IF(ISNA(VLOOKUP(G276,'Form LTAHO Dropdowns (Hidden)'!$D$1:$D$3,1,FALSE)),1,0))</f>
        <v>0</v>
      </c>
    </row>
    <row r="277" spans="2:16" x14ac:dyDescent="0.25">
      <c r="B277" s="12"/>
      <c r="C277" s="12"/>
      <c r="D277" s="32"/>
      <c r="E277" s="12"/>
      <c r="F277" s="12"/>
      <c r="G277" s="12"/>
      <c r="K277" s="111">
        <f t="shared" si="12"/>
        <v>0</v>
      </c>
      <c r="L277" s="111">
        <f t="shared" si="13"/>
        <v>0</v>
      </c>
      <c r="M277" s="111">
        <f>IF(ISBLANK(B277),0,IF(ISNA(VLOOKUP(B277,'Form LTAHO General'!$B:$B,1,FALSE)),1,0))</f>
        <v>0</v>
      </c>
      <c r="N277" s="111">
        <f t="shared" si="14"/>
        <v>0</v>
      </c>
      <c r="O277" s="111">
        <f>IF(ISBLANK(F277),0,IF(ISNA(VLOOKUP(F277,'Form LTAHO Dropdowns (Hidden)'!$C$1:$C$3,1,FALSE)),1,0))</f>
        <v>0</v>
      </c>
      <c r="P277" s="111">
        <f>IF(ISBLANK(G277),0,IF(ISNA(VLOOKUP(G277,'Form LTAHO Dropdowns (Hidden)'!$D$1:$D$3,1,FALSE)),1,0))</f>
        <v>0</v>
      </c>
    </row>
    <row r="278" spans="2:16" x14ac:dyDescent="0.25">
      <c r="B278" s="12"/>
      <c r="C278" s="12"/>
      <c r="D278" s="32"/>
      <c r="E278" s="12"/>
      <c r="F278" s="12"/>
      <c r="G278" s="12"/>
      <c r="K278" s="111">
        <f t="shared" si="12"/>
        <v>0</v>
      </c>
      <c r="L278" s="111">
        <f t="shared" si="13"/>
        <v>0</v>
      </c>
      <c r="M278" s="111">
        <f>IF(ISBLANK(B278),0,IF(ISNA(VLOOKUP(B278,'Form LTAHO General'!$B:$B,1,FALSE)),1,0))</f>
        <v>0</v>
      </c>
      <c r="N278" s="111">
        <f t="shared" si="14"/>
        <v>0</v>
      </c>
      <c r="O278" s="111">
        <f>IF(ISBLANK(F278),0,IF(ISNA(VLOOKUP(F278,'Form LTAHO Dropdowns (Hidden)'!$C$1:$C$3,1,FALSE)),1,0))</f>
        <v>0</v>
      </c>
      <c r="P278" s="111">
        <f>IF(ISBLANK(G278),0,IF(ISNA(VLOOKUP(G278,'Form LTAHO Dropdowns (Hidden)'!$D$1:$D$3,1,FALSE)),1,0))</f>
        <v>0</v>
      </c>
    </row>
    <row r="279" spans="2:16" x14ac:dyDescent="0.25">
      <c r="B279" s="12"/>
      <c r="C279" s="12"/>
      <c r="D279" s="32"/>
      <c r="E279" s="12"/>
      <c r="F279" s="12"/>
      <c r="G279" s="12"/>
      <c r="K279" s="111">
        <f t="shared" si="12"/>
        <v>0</v>
      </c>
      <c r="L279" s="111">
        <f t="shared" si="13"/>
        <v>0</v>
      </c>
      <c r="M279" s="111">
        <f>IF(ISBLANK(B279),0,IF(ISNA(VLOOKUP(B279,'Form LTAHO General'!$B:$B,1,FALSE)),1,0))</f>
        <v>0</v>
      </c>
      <c r="N279" s="111">
        <f t="shared" si="14"/>
        <v>0</v>
      </c>
      <c r="O279" s="111">
        <f>IF(ISBLANK(F279),0,IF(ISNA(VLOOKUP(F279,'Form LTAHO Dropdowns (Hidden)'!$C$1:$C$3,1,FALSE)),1,0))</f>
        <v>0</v>
      </c>
      <c r="P279" s="111">
        <f>IF(ISBLANK(G279),0,IF(ISNA(VLOOKUP(G279,'Form LTAHO Dropdowns (Hidden)'!$D$1:$D$3,1,FALSE)),1,0))</f>
        <v>0</v>
      </c>
    </row>
    <row r="280" spans="2:16" x14ac:dyDescent="0.25">
      <c r="B280" s="12"/>
      <c r="C280" s="12"/>
      <c r="D280" s="32"/>
      <c r="E280" s="12"/>
      <c r="F280" s="12"/>
      <c r="G280" s="12"/>
      <c r="K280" s="111">
        <f t="shared" si="12"/>
        <v>0</v>
      </c>
      <c r="L280" s="111">
        <f t="shared" si="13"/>
        <v>0</v>
      </c>
      <c r="M280" s="111">
        <f>IF(ISBLANK(B280),0,IF(ISNA(VLOOKUP(B280,'Form LTAHO General'!$B:$B,1,FALSE)),1,0))</f>
        <v>0</v>
      </c>
      <c r="N280" s="111">
        <f t="shared" si="14"/>
        <v>0</v>
      </c>
      <c r="O280" s="111">
        <f>IF(ISBLANK(F280),0,IF(ISNA(VLOOKUP(F280,'Form LTAHO Dropdowns (Hidden)'!$C$1:$C$3,1,FALSE)),1,0))</f>
        <v>0</v>
      </c>
      <c r="P280" s="111">
        <f>IF(ISBLANK(G280),0,IF(ISNA(VLOOKUP(G280,'Form LTAHO Dropdowns (Hidden)'!$D$1:$D$3,1,FALSE)),1,0))</f>
        <v>0</v>
      </c>
    </row>
    <row r="281" spans="2:16" x14ac:dyDescent="0.25">
      <c r="B281" s="12"/>
      <c r="C281" s="12"/>
      <c r="D281" s="32"/>
      <c r="E281" s="12"/>
      <c r="F281" s="12"/>
      <c r="G281" s="12"/>
      <c r="K281" s="111">
        <f t="shared" si="12"/>
        <v>0</v>
      </c>
      <c r="L281" s="111">
        <f t="shared" si="13"/>
        <v>0</v>
      </c>
      <c r="M281" s="111">
        <f>IF(ISBLANK(B281),0,IF(ISNA(VLOOKUP(B281,'Form LTAHO General'!$B:$B,1,FALSE)),1,0))</f>
        <v>0</v>
      </c>
      <c r="N281" s="111">
        <f t="shared" si="14"/>
        <v>0</v>
      </c>
      <c r="O281" s="111">
        <f>IF(ISBLANK(F281),0,IF(ISNA(VLOOKUP(F281,'Form LTAHO Dropdowns (Hidden)'!$C$1:$C$3,1,FALSE)),1,0))</f>
        <v>0</v>
      </c>
      <c r="P281" s="111">
        <f>IF(ISBLANK(G281),0,IF(ISNA(VLOOKUP(G281,'Form LTAHO Dropdowns (Hidden)'!$D$1:$D$3,1,FALSE)),1,0))</f>
        <v>0</v>
      </c>
    </row>
    <row r="282" spans="2:16" x14ac:dyDescent="0.25">
      <c r="B282" s="12"/>
      <c r="C282" s="12"/>
      <c r="D282" s="32"/>
      <c r="E282" s="12"/>
      <c r="F282" s="12"/>
      <c r="G282" s="12"/>
      <c r="K282" s="111">
        <f t="shared" si="12"/>
        <v>0</v>
      </c>
      <c r="L282" s="111">
        <f t="shared" si="13"/>
        <v>0</v>
      </c>
      <c r="M282" s="111">
        <f>IF(ISBLANK(B282),0,IF(ISNA(VLOOKUP(B282,'Form LTAHO General'!$B:$B,1,FALSE)),1,0))</f>
        <v>0</v>
      </c>
      <c r="N282" s="111">
        <f t="shared" si="14"/>
        <v>0</v>
      </c>
      <c r="O282" s="111">
        <f>IF(ISBLANK(F282),0,IF(ISNA(VLOOKUP(F282,'Form LTAHO Dropdowns (Hidden)'!$C$1:$C$3,1,FALSE)),1,0))</f>
        <v>0</v>
      </c>
      <c r="P282" s="111">
        <f>IF(ISBLANK(G282),0,IF(ISNA(VLOOKUP(G282,'Form LTAHO Dropdowns (Hidden)'!$D$1:$D$3,1,FALSE)),1,0))</f>
        <v>0</v>
      </c>
    </row>
    <row r="283" spans="2:16" x14ac:dyDescent="0.25">
      <c r="B283" s="12"/>
      <c r="C283" s="12"/>
      <c r="D283" s="32"/>
      <c r="E283" s="12"/>
      <c r="F283" s="12"/>
      <c r="G283" s="12"/>
      <c r="K283" s="111">
        <f t="shared" si="12"/>
        <v>0</v>
      </c>
      <c r="L283" s="111">
        <f t="shared" si="13"/>
        <v>0</v>
      </c>
      <c r="M283" s="111">
        <f>IF(ISBLANK(B283),0,IF(ISNA(VLOOKUP(B283,'Form LTAHO General'!$B:$B,1,FALSE)),1,0))</f>
        <v>0</v>
      </c>
      <c r="N283" s="111">
        <f t="shared" si="14"/>
        <v>0</v>
      </c>
      <c r="O283" s="111">
        <f>IF(ISBLANK(F283),0,IF(ISNA(VLOOKUP(F283,'Form LTAHO Dropdowns (Hidden)'!$C$1:$C$3,1,FALSE)),1,0))</f>
        <v>0</v>
      </c>
      <c r="P283" s="111">
        <f>IF(ISBLANK(G283),0,IF(ISNA(VLOOKUP(G283,'Form LTAHO Dropdowns (Hidden)'!$D$1:$D$3,1,FALSE)),1,0))</f>
        <v>0</v>
      </c>
    </row>
    <row r="284" spans="2:16" x14ac:dyDescent="0.25">
      <c r="B284" s="12"/>
      <c r="C284" s="12"/>
      <c r="D284" s="32"/>
      <c r="E284" s="12"/>
      <c r="F284" s="12"/>
      <c r="G284" s="12"/>
      <c r="K284" s="111">
        <f t="shared" si="12"/>
        <v>0</v>
      </c>
      <c r="L284" s="111">
        <f t="shared" si="13"/>
        <v>0</v>
      </c>
      <c r="M284" s="111">
        <f>IF(ISBLANK(B284),0,IF(ISNA(VLOOKUP(B284,'Form LTAHO General'!$B:$B,1,FALSE)),1,0))</f>
        <v>0</v>
      </c>
      <c r="N284" s="111">
        <f t="shared" si="14"/>
        <v>0</v>
      </c>
      <c r="O284" s="111">
        <f>IF(ISBLANK(F284),0,IF(ISNA(VLOOKUP(F284,'Form LTAHO Dropdowns (Hidden)'!$C$1:$C$3,1,FALSE)),1,0))</f>
        <v>0</v>
      </c>
      <c r="P284" s="111">
        <f>IF(ISBLANK(G284),0,IF(ISNA(VLOOKUP(G284,'Form LTAHO Dropdowns (Hidden)'!$D$1:$D$3,1,FALSE)),1,0))</f>
        <v>0</v>
      </c>
    </row>
    <row r="285" spans="2:16" x14ac:dyDescent="0.25">
      <c r="B285" s="12"/>
      <c r="C285" s="12"/>
      <c r="D285" s="32"/>
      <c r="E285" s="12"/>
      <c r="F285" s="12"/>
      <c r="G285" s="12"/>
      <c r="K285" s="111">
        <f t="shared" si="12"/>
        <v>0</v>
      </c>
      <c r="L285" s="111">
        <f t="shared" si="13"/>
        <v>0</v>
      </c>
      <c r="M285" s="111">
        <f>IF(ISBLANK(B285),0,IF(ISNA(VLOOKUP(B285,'Form LTAHO General'!$B:$B,1,FALSE)),1,0))</f>
        <v>0</v>
      </c>
      <c r="N285" s="111">
        <f t="shared" si="14"/>
        <v>0</v>
      </c>
      <c r="O285" s="111">
        <f>IF(ISBLANK(F285),0,IF(ISNA(VLOOKUP(F285,'Form LTAHO Dropdowns (Hidden)'!$C$1:$C$3,1,FALSE)),1,0))</f>
        <v>0</v>
      </c>
      <c r="P285" s="111">
        <f>IF(ISBLANK(G285),0,IF(ISNA(VLOOKUP(G285,'Form LTAHO Dropdowns (Hidden)'!$D$1:$D$3,1,FALSE)),1,0))</f>
        <v>0</v>
      </c>
    </row>
    <row r="286" spans="2:16" x14ac:dyDescent="0.25">
      <c r="B286" s="12"/>
      <c r="C286" s="12"/>
      <c r="D286" s="32"/>
      <c r="E286" s="12"/>
      <c r="F286" s="12"/>
      <c r="G286" s="12"/>
      <c r="K286" s="111">
        <f t="shared" si="12"/>
        <v>0</v>
      </c>
      <c r="L286" s="111">
        <f t="shared" si="13"/>
        <v>0</v>
      </c>
      <c r="M286" s="111">
        <f>IF(ISBLANK(B286),0,IF(ISNA(VLOOKUP(B286,'Form LTAHO General'!$B:$B,1,FALSE)),1,0))</f>
        <v>0</v>
      </c>
      <c r="N286" s="111">
        <f t="shared" si="14"/>
        <v>0</v>
      </c>
      <c r="O286" s="111">
        <f>IF(ISBLANK(F286),0,IF(ISNA(VLOOKUP(F286,'Form LTAHO Dropdowns (Hidden)'!$C$1:$C$3,1,FALSE)),1,0))</f>
        <v>0</v>
      </c>
      <c r="P286" s="111">
        <f>IF(ISBLANK(G286),0,IF(ISNA(VLOOKUP(G286,'Form LTAHO Dropdowns (Hidden)'!$D$1:$D$3,1,FALSE)),1,0))</f>
        <v>0</v>
      </c>
    </row>
    <row r="287" spans="2:16" x14ac:dyDescent="0.25">
      <c r="B287" s="12"/>
      <c r="C287" s="12"/>
      <c r="D287" s="32"/>
      <c r="E287" s="12"/>
      <c r="F287" s="12"/>
      <c r="G287" s="12"/>
      <c r="K287" s="111">
        <f t="shared" si="12"/>
        <v>0</v>
      </c>
      <c r="L287" s="111">
        <f t="shared" si="13"/>
        <v>0</v>
      </c>
      <c r="M287" s="111">
        <f>IF(ISBLANK(B287),0,IF(ISNA(VLOOKUP(B287,'Form LTAHO General'!$B:$B,1,FALSE)),1,0))</f>
        <v>0</v>
      </c>
      <c r="N287" s="111">
        <f t="shared" si="14"/>
        <v>0</v>
      </c>
      <c r="O287" s="111">
        <f>IF(ISBLANK(F287),0,IF(ISNA(VLOOKUP(F287,'Form LTAHO Dropdowns (Hidden)'!$C$1:$C$3,1,FALSE)),1,0))</f>
        <v>0</v>
      </c>
      <c r="P287" s="111">
        <f>IF(ISBLANK(G287),0,IF(ISNA(VLOOKUP(G287,'Form LTAHO Dropdowns (Hidden)'!$D$1:$D$3,1,FALSE)),1,0))</f>
        <v>0</v>
      </c>
    </row>
    <row r="288" spans="2:16" x14ac:dyDescent="0.25">
      <c r="B288" s="12"/>
      <c r="C288" s="12"/>
      <c r="D288" s="32"/>
      <c r="E288" s="12"/>
      <c r="F288" s="12"/>
      <c r="G288" s="12"/>
      <c r="K288" s="111">
        <f t="shared" si="12"/>
        <v>0</v>
      </c>
      <c r="L288" s="111">
        <f t="shared" si="13"/>
        <v>0</v>
      </c>
      <c r="M288" s="111">
        <f>IF(ISBLANK(B288),0,IF(ISNA(VLOOKUP(B288,'Form LTAHO General'!$B:$B,1,FALSE)),1,0))</f>
        <v>0</v>
      </c>
      <c r="N288" s="111">
        <f t="shared" si="14"/>
        <v>0</v>
      </c>
      <c r="O288" s="111">
        <f>IF(ISBLANK(F288),0,IF(ISNA(VLOOKUP(F288,'Form LTAHO Dropdowns (Hidden)'!$C$1:$C$3,1,FALSE)),1,0))</f>
        <v>0</v>
      </c>
      <c r="P288" s="111">
        <f>IF(ISBLANK(G288),0,IF(ISNA(VLOOKUP(G288,'Form LTAHO Dropdowns (Hidden)'!$D$1:$D$3,1,FALSE)),1,0))</f>
        <v>0</v>
      </c>
    </row>
    <row r="289" spans="2:16" x14ac:dyDescent="0.25">
      <c r="B289" s="12"/>
      <c r="C289" s="12"/>
      <c r="D289" s="32"/>
      <c r="E289" s="12"/>
      <c r="F289" s="12"/>
      <c r="G289" s="12"/>
      <c r="K289" s="111">
        <f t="shared" si="12"/>
        <v>0</v>
      </c>
      <c r="L289" s="111">
        <f t="shared" si="13"/>
        <v>0</v>
      </c>
      <c r="M289" s="111">
        <f>IF(ISBLANK(B289),0,IF(ISNA(VLOOKUP(B289,'Form LTAHO General'!$B:$B,1,FALSE)),1,0))</f>
        <v>0</v>
      </c>
      <c r="N289" s="111">
        <f t="shared" si="14"/>
        <v>0</v>
      </c>
      <c r="O289" s="111">
        <f>IF(ISBLANK(F289),0,IF(ISNA(VLOOKUP(F289,'Form LTAHO Dropdowns (Hidden)'!$C$1:$C$3,1,FALSE)),1,0))</f>
        <v>0</v>
      </c>
      <c r="P289" s="111">
        <f>IF(ISBLANK(G289),0,IF(ISNA(VLOOKUP(G289,'Form LTAHO Dropdowns (Hidden)'!$D$1:$D$3,1,FALSE)),1,0))</f>
        <v>0</v>
      </c>
    </row>
    <row r="290" spans="2:16" x14ac:dyDescent="0.25">
      <c r="B290" s="12"/>
      <c r="C290" s="12"/>
      <c r="D290" s="32"/>
      <c r="E290" s="12"/>
      <c r="F290" s="12"/>
      <c r="G290" s="12"/>
      <c r="K290" s="111">
        <f t="shared" si="12"/>
        <v>0</v>
      </c>
      <c r="L290" s="111">
        <f t="shared" si="13"/>
        <v>0</v>
      </c>
      <c r="M290" s="111">
        <f>IF(ISBLANK(B290),0,IF(ISNA(VLOOKUP(B290,'Form LTAHO General'!$B:$B,1,FALSE)),1,0))</f>
        <v>0</v>
      </c>
      <c r="N290" s="111">
        <f t="shared" si="14"/>
        <v>0</v>
      </c>
      <c r="O290" s="111">
        <f>IF(ISBLANK(F290),0,IF(ISNA(VLOOKUP(F290,'Form LTAHO Dropdowns (Hidden)'!$C$1:$C$3,1,FALSE)),1,0))</f>
        <v>0</v>
      </c>
      <c r="P290" s="111">
        <f>IF(ISBLANK(G290),0,IF(ISNA(VLOOKUP(G290,'Form LTAHO Dropdowns (Hidden)'!$D$1:$D$3,1,FALSE)),1,0))</f>
        <v>0</v>
      </c>
    </row>
    <row r="291" spans="2:16" x14ac:dyDescent="0.25">
      <c r="B291" s="12"/>
      <c r="C291" s="12"/>
      <c r="D291" s="32"/>
      <c r="E291" s="12"/>
      <c r="F291" s="12"/>
      <c r="G291" s="12"/>
      <c r="K291" s="111">
        <f t="shared" si="12"/>
        <v>0</v>
      </c>
      <c r="L291" s="111">
        <f t="shared" si="13"/>
        <v>0</v>
      </c>
      <c r="M291" s="111">
        <f>IF(ISBLANK(B291),0,IF(ISNA(VLOOKUP(B291,'Form LTAHO General'!$B:$B,1,FALSE)),1,0))</f>
        <v>0</v>
      </c>
      <c r="N291" s="111">
        <f t="shared" si="14"/>
        <v>0</v>
      </c>
      <c r="O291" s="111">
        <f>IF(ISBLANK(F291),0,IF(ISNA(VLOOKUP(F291,'Form LTAHO Dropdowns (Hidden)'!$C$1:$C$3,1,FALSE)),1,0))</f>
        <v>0</v>
      </c>
      <c r="P291" s="111">
        <f>IF(ISBLANK(G291),0,IF(ISNA(VLOOKUP(G291,'Form LTAHO Dropdowns (Hidden)'!$D$1:$D$3,1,FALSE)),1,0))</f>
        <v>0</v>
      </c>
    </row>
    <row r="292" spans="2:16" x14ac:dyDescent="0.25">
      <c r="B292" s="12"/>
      <c r="C292" s="12"/>
      <c r="D292" s="32"/>
      <c r="E292" s="12"/>
      <c r="F292" s="12"/>
      <c r="G292" s="12"/>
      <c r="K292" s="111">
        <f t="shared" si="12"/>
        <v>0</v>
      </c>
      <c r="L292" s="111">
        <f t="shared" si="13"/>
        <v>0</v>
      </c>
      <c r="M292" s="111">
        <f>IF(ISBLANK(B292),0,IF(ISNA(VLOOKUP(B292,'Form LTAHO General'!$B:$B,1,FALSE)),1,0))</f>
        <v>0</v>
      </c>
      <c r="N292" s="111">
        <f t="shared" si="14"/>
        <v>0</v>
      </c>
      <c r="O292" s="111">
        <f>IF(ISBLANK(F292),0,IF(ISNA(VLOOKUP(F292,'Form LTAHO Dropdowns (Hidden)'!$C$1:$C$3,1,FALSE)),1,0))</f>
        <v>0</v>
      </c>
      <c r="P292" s="111">
        <f>IF(ISBLANK(G292),0,IF(ISNA(VLOOKUP(G292,'Form LTAHO Dropdowns (Hidden)'!$D$1:$D$3,1,FALSE)),1,0))</f>
        <v>0</v>
      </c>
    </row>
    <row r="293" spans="2:16" x14ac:dyDescent="0.25">
      <c r="B293" s="12"/>
      <c r="C293" s="12"/>
      <c r="D293" s="32"/>
      <c r="E293" s="12"/>
      <c r="F293" s="12"/>
      <c r="G293" s="12"/>
      <c r="K293" s="111">
        <f t="shared" si="12"/>
        <v>0</v>
      </c>
      <c r="L293" s="111">
        <f t="shared" si="13"/>
        <v>0</v>
      </c>
      <c r="M293" s="111">
        <f>IF(ISBLANK(B293),0,IF(ISNA(VLOOKUP(B293,'Form LTAHO General'!$B:$B,1,FALSE)),1,0))</f>
        <v>0</v>
      </c>
      <c r="N293" s="111">
        <f t="shared" si="14"/>
        <v>0</v>
      </c>
      <c r="O293" s="111">
        <f>IF(ISBLANK(F293),0,IF(ISNA(VLOOKUP(F293,'Form LTAHO Dropdowns (Hidden)'!$C$1:$C$3,1,FALSE)),1,0))</f>
        <v>0</v>
      </c>
      <c r="P293" s="111">
        <f>IF(ISBLANK(G293),0,IF(ISNA(VLOOKUP(G293,'Form LTAHO Dropdowns (Hidden)'!$D$1:$D$3,1,FALSE)),1,0))</f>
        <v>0</v>
      </c>
    </row>
    <row r="294" spans="2:16" x14ac:dyDescent="0.25">
      <c r="B294" s="12"/>
      <c r="C294" s="12"/>
      <c r="D294" s="32"/>
      <c r="E294" s="12"/>
      <c r="F294" s="12"/>
      <c r="G294" s="12"/>
      <c r="K294" s="111">
        <f t="shared" si="12"/>
        <v>0</v>
      </c>
      <c r="L294" s="111">
        <f t="shared" si="13"/>
        <v>0</v>
      </c>
      <c r="M294" s="111">
        <f>IF(ISBLANK(B294),0,IF(ISNA(VLOOKUP(B294,'Form LTAHO General'!$B:$B,1,FALSE)),1,0))</f>
        <v>0</v>
      </c>
      <c r="N294" s="111">
        <f t="shared" si="14"/>
        <v>0</v>
      </c>
      <c r="O294" s="111">
        <f>IF(ISBLANK(F294),0,IF(ISNA(VLOOKUP(F294,'Form LTAHO Dropdowns (Hidden)'!$C$1:$C$3,1,FALSE)),1,0))</f>
        <v>0</v>
      </c>
      <c r="P294" s="111">
        <f>IF(ISBLANK(G294),0,IF(ISNA(VLOOKUP(G294,'Form LTAHO Dropdowns (Hidden)'!$D$1:$D$3,1,FALSE)),1,0))</f>
        <v>0</v>
      </c>
    </row>
    <row r="295" spans="2:16" x14ac:dyDescent="0.25">
      <c r="B295" s="12"/>
      <c r="C295" s="12"/>
      <c r="D295" s="32"/>
      <c r="E295" s="12"/>
      <c r="F295" s="12"/>
      <c r="G295" s="12"/>
      <c r="K295" s="111">
        <f t="shared" si="12"/>
        <v>0</v>
      </c>
      <c r="L295" s="111">
        <f t="shared" si="13"/>
        <v>0</v>
      </c>
      <c r="M295" s="111">
        <f>IF(ISBLANK(B295),0,IF(ISNA(VLOOKUP(B295,'Form LTAHO General'!$B:$B,1,FALSE)),1,0))</f>
        <v>0</v>
      </c>
      <c r="N295" s="111">
        <f t="shared" si="14"/>
        <v>0</v>
      </c>
      <c r="O295" s="111">
        <f>IF(ISBLANK(F295),0,IF(ISNA(VLOOKUP(F295,'Form LTAHO Dropdowns (Hidden)'!$C$1:$C$3,1,FALSE)),1,0))</f>
        <v>0</v>
      </c>
      <c r="P295" s="111">
        <f>IF(ISBLANK(G295),0,IF(ISNA(VLOOKUP(G295,'Form LTAHO Dropdowns (Hidden)'!$D$1:$D$3,1,FALSE)),1,0))</f>
        <v>0</v>
      </c>
    </row>
    <row r="296" spans="2:16" x14ac:dyDescent="0.25">
      <c r="B296" s="12"/>
      <c r="C296" s="12"/>
      <c r="D296" s="32"/>
      <c r="E296" s="12"/>
      <c r="F296" s="12"/>
      <c r="G296" s="12"/>
      <c r="K296" s="111">
        <f t="shared" si="12"/>
        <v>0</v>
      </c>
      <c r="L296" s="111">
        <f t="shared" si="13"/>
        <v>0</v>
      </c>
      <c r="M296" s="111">
        <f>IF(ISBLANK(B296),0,IF(ISNA(VLOOKUP(B296,'Form LTAHO General'!$B:$B,1,FALSE)),1,0))</f>
        <v>0</v>
      </c>
      <c r="N296" s="111">
        <f t="shared" si="14"/>
        <v>0</v>
      </c>
      <c r="O296" s="111">
        <f>IF(ISBLANK(F296),0,IF(ISNA(VLOOKUP(F296,'Form LTAHO Dropdowns (Hidden)'!$C$1:$C$3,1,FALSE)),1,0))</f>
        <v>0</v>
      </c>
      <c r="P296" s="111">
        <f>IF(ISBLANK(G296),0,IF(ISNA(VLOOKUP(G296,'Form LTAHO Dropdowns (Hidden)'!$D$1:$D$3,1,FALSE)),1,0))</f>
        <v>0</v>
      </c>
    </row>
    <row r="297" spans="2:16" x14ac:dyDescent="0.25">
      <c r="B297" s="12"/>
      <c r="C297" s="12"/>
      <c r="D297" s="32"/>
      <c r="E297" s="12"/>
      <c r="F297" s="12"/>
      <c r="G297" s="12"/>
      <c r="K297" s="111">
        <f t="shared" si="12"/>
        <v>0</v>
      </c>
      <c r="L297" s="111">
        <f t="shared" si="13"/>
        <v>0</v>
      </c>
      <c r="M297" s="111">
        <f>IF(ISBLANK(B297),0,IF(ISNA(VLOOKUP(B297,'Form LTAHO General'!$B:$B,1,FALSE)),1,0))</f>
        <v>0</v>
      </c>
      <c r="N297" s="111">
        <f t="shared" si="14"/>
        <v>0</v>
      </c>
      <c r="O297" s="111">
        <f>IF(ISBLANK(F297),0,IF(ISNA(VLOOKUP(F297,'Form LTAHO Dropdowns (Hidden)'!$C$1:$C$3,1,FALSE)),1,0))</f>
        <v>0</v>
      </c>
      <c r="P297" s="111">
        <f>IF(ISBLANK(G297),0,IF(ISNA(VLOOKUP(G297,'Form LTAHO Dropdowns (Hidden)'!$D$1:$D$3,1,FALSE)),1,0))</f>
        <v>0</v>
      </c>
    </row>
    <row r="298" spans="2:16" x14ac:dyDescent="0.25">
      <c r="B298" s="12"/>
      <c r="C298" s="12"/>
      <c r="D298" s="32"/>
      <c r="E298" s="12"/>
      <c r="F298" s="12"/>
      <c r="G298" s="12"/>
      <c r="K298" s="111">
        <f t="shared" si="12"/>
        <v>0</v>
      </c>
      <c r="L298" s="111">
        <f t="shared" si="13"/>
        <v>0</v>
      </c>
      <c r="M298" s="111">
        <f>IF(ISBLANK(B298),0,IF(ISNA(VLOOKUP(B298,'Form LTAHO General'!$B:$B,1,FALSE)),1,0))</f>
        <v>0</v>
      </c>
      <c r="N298" s="111">
        <f t="shared" si="14"/>
        <v>0</v>
      </c>
      <c r="O298" s="111">
        <f>IF(ISBLANK(F298),0,IF(ISNA(VLOOKUP(F298,'Form LTAHO Dropdowns (Hidden)'!$C$1:$C$3,1,FALSE)),1,0))</f>
        <v>0</v>
      </c>
      <c r="P298" s="111">
        <f>IF(ISBLANK(G298),0,IF(ISNA(VLOOKUP(G298,'Form LTAHO Dropdowns (Hidden)'!$D$1:$D$3,1,FALSE)),1,0))</f>
        <v>0</v>
      </c>
    </row>
    <row r="299" spans="2:16" x14ac:dyDescent="0.25">
      <c r="B299" s="12"/>
      <c r="C299" s="12"/>
      <c r="D299" s="32"/>
      <c r="E299" s="12"/>
      <c r="F299" s="12"/>
      <c r="G299" s="12"/>
      <c r="K299" s="111">
        <f t="shared" si="12"/>
        <v>0</v>
      </c>
      <c r="L299" s="111">
        <f t="shared" si="13"/>
        <v>0</v>
      </c>
      <c r="M299" s="111">
        <f>IF(ISBLANK(B299),0,IF(ISNA(VLOOKUP(B299,'Form LTAHO General'!$B:$B,1,FALSE)),1,0))</f>
        <v>0</v>
      </c>
      <c r="N299" s="111">
        <f t="shared" si="14"/>
        <v>0</v>
      </c>
      <c r="O299" s="111">
        <f>IF(ISBLANK(F299),0,IF(ISNA(VLOOKUP(F299,'Form LTAHO Dropdowns (Hidden)'!$C$1:$C$3,1,FALSE)),1,0))</f>
        <v>0</v>
      </c>
      <c r="P299" s="111">
        <f>IF(ISBLANK(G299),0,IF(ISNA(VLOOKUP(G299,'Form LTAHO Dropdowns (Hidden)'!$D$1:$D$3,1,FALSE)),1,0))</f>
        <v>0</v>
      </c>
    </row>
    <row r="300" spans="2:16" x14ac:dyDescent="0.25">
      <c r="B300" s="12"/>
      <c r="C300" s="12"/>
      <c r="D300" s="32"/>
      <c r="E300" s="12"/>
      <c r="F300" s="12"/>
      <c r="G300" s="12"/>
      <c r="K300" s="111">
        <f t="shared" si="12"/>
        <v>0</v>
      </c>
      <c r="L300" s="111">
        <f t="shared" si="13"/>
        <v>0</v>
      </c>
      <c r="M300" s="111">
        <f>IF(ISBLANK(B300),0,IF(ISNA(VLOOKUP(B300,'Form LTAHO General'!$B:$B,1,FALSE)),1,0))</f>
        <v>0</v>
      </c>
      <c r="N300" s="111">
        <f t="shared" si="14"/>
        <v>0</v>
      </c>
      <c r="O300" s="111">
        <f>IF(ISBLANK(F300),0,IF(ISNA(VLOOKUP(F300,'Form LTAHO Dropdowns (Hidden)'!$C$1:$C$3,1,FALSE)),1,0))</f>
        <v>0</v>
      </c>
      <c r="P300" s="111">
        <f>IF(ISBLANK(G300),0,IF(ISNA(VLOOKUP(G300,'Form LTAHO Dropdowns (Hidden)'!$D$1:$D$3,1,FALSE)),1,0))</f>
        <v>0</v>
      </c>
    </row>
    <row r="301" spans="2:16" x14ac:dyDescent="0.25">
      <c r="B301" s="12"/>
      <c r="C301" s="12"/>
      <c r="D301" s="32"/>
      <c r="E301" s="12"/>
      <c r="F301" s="12"/>
      <c r="G301" s="12"/>
      <c r="K301" s="111">
        <f t="shared" si="12"/>
        <v>0</v>
      </c>
      <c r="L301" s="111">
        <f t="shared" si="13"/>
        <v>0</v>
      </c>
      <c r="M301" s="111">
        <f>IF(ISBLANK(B301),0,IF(ISNA(VLOOKUP(B301,'Form LTAHO General'!$B:$B,1,FALSE)),1,0))</f>
        <v>0</v>
      </c>
      <c r="N301" s="111">
        <f t="shared" si="14"/>
        <v>0</v>
      </c>
      <c r="O301" s="111">
        <f>IF(ISBLANK(F301),0,IF(ISNA(VLOOKUP(F301,'Form LTAHO Dropdowns (Hidden)'!$C$1:$C$3,1,FALSE)),1,0))</f>
        <v>0</v>
      </c>
      <c r="P301" s="111">
        <f>IF(ISBLANK(G301),0,IF(ISNA(VLOOKUP(G301,'Form LTAHO Dropdowns (Hidden)'!$D$1:$D$3,1,FALSE)),1,0))</f>
        <v>0</v>
      </c>
    </row>
    <row r="302" spans="2:16" x14ac:dyDescent="0.25">
      <c r="B302" s="12"/>
      <c r="C302" s="12"/>
      <c r="D302" s="32"/>
      <c r="E302" s="12"/>
      <c r="F302" s="12"/>
      <c r="G302" s="12"/>
      <c r="K302" s="111">
        <f t="shared" si="12"/>
        <v>0</v>
      </c>
      <c r="L302" s="111">
        <f t="shared" si="13"/>
        <v>0</v>
      </c>
      <c r="M302" s="111">
        <f>IF(ISBLANK(B302),0,IF(ISNA(VLOOKUP(B302,'Form LTAHO General'!$B:$B,1,FALSE)),1,0))</f>
        <v>0</v>
      </c>
      <c r="N302" s="111">
        <f t="shared" si="14"/>
        <v>0</v>
      </c>
      <c r="O302" s="111">
        <f>IF(ISBLANK(F302),0,IF(ISNA(VLOOKUP(F302,'Form LTAHO Dropdowns (Hidden)'!$C$1:$C$3,1,FALSE)),1,0))</f>
        <v>0</v>
      </c>
      <c r="P302" s="111">
        <f>IF(ISBLANK(G302),0,IF(ISNA(VLOOKUP(G302,'Form LTAHO Dropdowns (Hidden)'!$D$1:$D$3,1,FALSE)),1,0))</f>
        <v>0</v>
      </c>
    </row>
    <row r="303" spans="2:16" x14ac:dyDescent="0.25">
      <c r="B303" s="12"/>
      <c r="C303" s="12"/>
      <c r="D303" s="32"/>
      <c r="E303" s="12"/>
      <c r="F303" s="12"/>
      <c r="G303" s="12"/>
      <c r="K303" s="111">
        <f t="shared" si="12"/>
        <v>0</v>
      </c>
      <c r="L303" s="111">
        <f t="shared" si="13"/>
        <v>0</v>
      </c>
      <c r="M303" s="111">
        <f>IF(ISBLANK(B303),0,IF(ISNA(VLOOKUP(B303,'Form LTAHO General'!$B:$B,1,FALSE)),1,0))</f>
        <v>0</v>
      </c>
      <c r="N303" s="111">
        <f t="shared" si="14"/>
        <v>0</v>
      </c>
      <c r="O303" s="111">
        <f>IF(ISBLANK(F303),0,IF(ISNA(VLOOKUP(F303,'Form LTAHO Dropdowns (Hidden)'!$C$1:$C$3,1,FALSE)),1,0))</f>
        <v>0</v>
      </c>
      <c r="P303" s="111">
        <f>IF(ISBLANK(G303),0,IF(ISNA(VLOOKUP(G303,'Form LTAHO Dropdowns (Hidden)'!$D$1:$D$3,1,FALSE)),1,0))</f>
        <v>0</v>
      </c>
    </row>
    <row r="304" spans="2:16" x14ac:dyDescent="0.25">
      <c r="B304" s="12"/>
      <c r="C304" s="12"/>
      <c r="D304" s="32"/>
      <c r="E304" s="12"/>
      <c r="F304" s="12"/>
      <c r="G304" s="12"/>
      <c r="K304" s="111">
        <f t="shared" si="12"/>
        <v>0</v>
      </c>
      <c r="L304" s="111">
        <f t="shared" si="13"/>
        <v>0</v>
      </c>
      <c r="M304" s="111">
        <f>IF(ISBLANK(B304),0,IF(ISNA(VLOOKUP(B304,'Form LTAHO General'!$B:$B,1,FALSE)),1,0))</f>
        <v>0</v>
      </c>
      <c r="N304" s="111">
        <f t="shared" si="14"/>
        <v>0</v>
      </c>
      <c r="O304" s="111">
        <f>IF(ISBLANK(F304),0,IF(ISNA(VLOOKUP(F304,'Form LTAHO Dropdowns (Hidden)'!$C$1:$C$3,1,FALSE)),1,0))</f>
        <v>0</v>
      </c>
      <c r="P304" s="111">
        <f>IF(ISBLANK(G304),0,IF(ISNA(VLOOKUP(G304,'Form LTAHO Dropdowns (Hidden)'!$D$1:$D$3,1,FALSE)),1,0))</f>
        <v>0</v>
      </c>
    </row>
    <row r="305" spans="2:16" x14ac:dyDescent="0.25">
      <c r="B305" s="12"/>
      <c r="C305" s="12"/>
      <c r="D305" s="32"/>
      <c r="E305" s="12"/>
      <c r="F305" s="12"/>
      <c r="G305" s="12"/>
      <c r="K305" s="111">
        <f t="shared" si="12"/>
        <v>0</v>
      </c>
      <c r="L305" s="111">
        <f t="shared" si="13"/>
        <v>0</v>
      </c>
      <c r="M305" s="111">
        <f>IF(ISBLANK(B305),0,IF(ISNA(VLOOKUP(B305,'Form LTAHO General'!$B:$B,1,FALSE)),1,0))</f>
        <v>0</v>
      </c>
      <c r="N305" s="111">
        <f t="shared" si="14"/>
        <v>0</v>
      </c>
      <c r="O305" s="111">
        <f>IF(ISBLANK(F305),0,IF(ISNA(VLOOKUP(F305,'Form LTAHO Dropdowns (Hidden)'!$C$1:$C$3,1,FALSE)),1,0))</f>
        <v>0</v>
      </c>
      <c r="P305" s="111">
        <f>IF(ISBLANK(G305),0,IF(ISNA(VLOOKUP(G305,'Form LTAHO Dropdowns (Hidden)'!$D$1:$D$3,1,FALSE)),1,0))</f>
        <v>0</v>
      </c>
    </row>
    <row r="306" spans="2:16" x14ac:dyDescent="0.25">
      <c r="B306" s="12"/>
      <c r="C306" s="12"/>
      <c r="D306" s="32"/>
      <c r="E306" s="12"/>
      <c r="F306" s="12"/>
      <c r="G306" s="12"/>
      <c r="K306" s="111">
        <f t="shared" si="12"/>
        <v>0</v>
      </c>
      <c r="L306" s="111">
        <f t="shared" si="13"/>
        <v>0</v>
      </c>
      <c r="M306" s="111">
        <f>IF(ISBLANK(B306),0,IF(ISNA(VLOOKUP(B306,'Form LTAHO General'!$B:$B,1,FALSE)),1,0))</f>
        <v>0</v>
      </c>
      <c r="N306" s="111">
        <f t="shared" si="14"/>
        <v>0</v>
      </c>
      <c r="O306" s="111">
        <f>IF(ISBLANK(F306),0,IF(ISNA(VLOOKUP(F306,'Form LTAHO Dropdowns (Hidden)'!$C$1:$C$3,1,FALSE)),1,0))</f>
        <v>0</v>
      </c>
      <c r="P306" s="111">
        <f>IF(ISBLANK(G306),0,IF(ISNA(VLOOKUP(G306,'Form LTAHO Dropdowns (Hidden)'!$D$1:$D$3,1,FALSE)),1,0))</f>
        <v>0</v>
      </c>
    </row>
    <row r="307" spans="2:16" x14ac:dyDescent="0.25">
      <c r="B307" s="12"/>
      <c r="C307" s="12"/>
      <c r="D307" s="32"/>
      <c r="E307" s="12"/>
      <c r="F307" s="12"/>
      <c r="G307" s="12"/>
      <c r="K307" s="111">
        <f t="shared" si="12"/>
        <v>0</v>
      </c>
      <c r="L307" s="111">
        <f t="shared" si="13"/>
        <v>0</v>
      </c>
      <c r="M307" s="111">
        <f>IF(ISBLANK(B307),0,IF(ISNA(VLOOKUP(B307,'Form LTAHO General'!$B:$B,1,FALSE)),1,0))</f>
        <v>0</v>
      </c>
      <c r="N307" s="111">
        <f t="shared" si="14"/>
        <v>0</v>
      </c>
      <c r="O307" s="111">
        <f>IF(ISBLANK(F307),0,IF(ISNA(VLOOKUP(F307,'Form LTAHO Dropdowns (Hidden)'!$C$1:$C$3,1,FALSE)),1,0))</f>
        <v>0</v>
      </c>
      <c r="P307" s="111">
        <f>IF(ISBLANK(G307),0,IF(ISNA(VLOOKUP(G307,'Form LTAHO Dropdowns (Hidden)'!$D$1:$D$3,1,FALSE)),1,0))</f>
        <v>0</v>
      </c>
    </row>
    <row r="308" spans="2:16" x14ac:dyDescent="0.25">
      <c r="B308" s="12"/>
      <c r="C308" s="12"/>
      <c r="D308" s="32"/>
      <c r="E308" s="12"/>
      <c r="F308" s="12"/>
      <c r="G308" s="12"/>
      <c r="K308" s="111">
        <f t="shared" si="12"/>
        <v>0</v>
      </c>
      <c r="L308" s="111">
        <f t="shared" si="13"/>
        <v>0</v>
      </c>
      <c r="M308" s="111">
        <f>IF(ISBLANK(B308),0,IF(ISNA(VLOOKUP(B308,'Form LTAHO General'!$B:$B,1,FALSE)),1,0))</f>
        <v>0</v>
      </c>
      <c r="N308" s="111">
        <f t="shared" si="14"/>
        <v>0</v>
      </c>
      <c r="O308" s="111">
        <f>IF(ISBLANK(F308),0,IF(ISNA(VLOOKUP(F308,'Form LTAHO Dropdowns (Hidden)'!$C$1:$C$3,1,FALSE)),1,0))</f>
        <v>0</v>
      </c>
      <c r="P308" s="111">
        <f>IF(ISBLANK(G308),0,IF(ISNA(VLOOKUP(G308,'Form LTAHO Dropdowns (Hidden)'!$D$1:$D$3,1,FALSE)),1,0))</f>
        <v>0</v>
      </c>
    </row>
    <row r="309" spans="2:16" x14ac:dyDescent="0.25">
      <c r="B309" s="12"/>
      <c r="C309" s="12"/>
      <c r="D309" s="32"/>
      <c r="E309" s="12"/>
      <c r="F309" s="12"/>
      <c r="G309" s="12"/>
      <c r="K309" s="111">
        <f t="shared" si="12"/>
        <v>0</v>
      </c>
      <c r="L309" s="111">
        <f t="shared" si="13"/>
        <v>0</v>
      </c>
      <c r="M309" s="111">
        <f>IF(ISBLANK(B309),0,IF(ISNA(VLOOKUP(B309,'Form LTAHO General'!$B:$B,1,FALSE)),1,0))</f>
        <v>0</v>
      </c>
      <c r="N309" s="111">
        <f t="shared" si="14"/>
        <v>0</v>
      </c>
      <c r="O309" s="111">
        <f>IF(ISBLANK(F309),0,IF(ISNA(VLOOKUP(F309,'Form LTAHO Dropdowns (Hidden)'!$C$1:$C$3,1,FALSE)),1,0))</f>
        <v>0</v>
      </c>
      <c r="P309" s="111">
        <f>IF(ISBLANK(G309),0,IF(ISNA(VLOOKUP(G309,'Form LTAHO Dropdowns (Hidden)'!$D$1:$D$3,1,FALSE)),1,0))</f>
        <v>0</v>
      </c>
    </row>
    <row r="310" spans="2:16" x14ac:dyDescent="0.25">
      <c r="B310" s="12"/>
      <c r="C310" s="12"/>
      <c r="D310" s="32"/>
      <c r="E310" s="12"/>
      <c r="F310" s="12"/>
      <c r="G310" s="12"/>
      <c r="K310" s="111">
        <f t="shared" si="12"/>
        <v>0</v>
      </c>
      <c r="L310" s="111">
        <f t="shared" si="13"/>
        <v>0</v>
      </c>
      <c r="M310" s="111">
        <f>IF(ISBLANK(B310),0,IF(ISNA(VLOOKUP(B310,'Form LTAHO General'!$B:$B,1,FALSE)),1,0))</f>
        <v>0</v>
      </c>
      <c r="N310" s="111">
        <f t="shared" si="14"/>
        <v>0</v>
      </c>
      <c r="O310" s="111">
        <f>IF(ISBLANK(F310),0,IF(ISNA(VLOOKUP(F310,'Form LTAHO Dropdowns (Hidden)'!$C$1:$C$3,1,FALSE)),1,0))</f>
        <v>0</v>
      </c>
      <c r="P310" s="111">
        <f>IF(ISBLANK(G310),0,IF(ISNA(VLOOKUP(G310,'Form LTAHO Dropdowns (Hidden)'!$D$1:$D$3,1,FALSE)),1,0))</f>
        <v>0</v>
      </c>
    </row>
    <row r="311" spans="2:16" x14ac:dyDescent="0.25">
      <c r="B311" s="12"/>
      <c r="C311" s="12"/>
      <c r="D311" s="32"/>
      <c r="E311" s="12"/>
      <c r="F311" s="12"/>
      <c r="G311" s="12"/>
      <c r="K311" s="111">
        <f t="shared" si="12"/>
        <v>0</v>
      </c>
      <c r="L311" s="111">
        <f t="shared" si="13"/>
        <v>0</v>
      </c>
      <c r="M311" s="111">
        <f>IF(ISBLANK(B311),0,IF(ISNA(VLOOKUP(B311,'Form LTAHO General'!$B:$B,1,FALSE)),1,0))</f>
        <v>0</v>
      </c>
      <c r="N311" s="111">
        <f t="shared" si="14"/>
        <v>0</v>
      </c>
      <c r="O311" s="111">
        <f>IF(ISBLANK(F311),0,IF(ISNA(VLOOKUP(F311,'Form LTAHO Dropdowns (Hidden)'!$C$1:$C$3,1,FALSE)),1,0))</f>
        <v>0</v>
      </c>
      <c r="P311" s="111">
        <f>IF(ISBLANK(G311),0,IF(ISNA(VLOOKUP(G311,'Form LTAHO Dropdowns (Hidden)'!$D$1:$D$3,1,FALSE)),1,0))</f>
        <v>0</v>
      </c>
    </row>
    <row r="312" spans="2:16" x14ac:dyDescent="0.25">
      <c r="B312" s="12"/>
      <c r="C312" s="12"/>
      <c r="D312" s="32"/>
      <c r="E312" s="12"/>
      <c r="F312" s="12"/>
      <c r="G312" s="12"/>
      <c r="K312" s="111">
        <f t="shared" si="12"/>
        <v>0</v>
      </c>
      <c r="L312" s="111">
        <f t="shared" si="13"/>
        <v>0</v>
      </c>
      <c r="M312" s="111">
        <f>IF(ISBLANK(B312),0,IF(ISNA(VLOOKUP(B312,'Form LTAHO General'!$B:$B,1,FALSE)),1,0))</f>
        <v>0</v>
      </c>
      <c r="N312" s="111">
        <f t="shared" si="14"/>
        <v>0</v>
      </c>
      <c r="O312" s="111">
        <f>IF(ISBLANK(F312),0,IF(ISNA(VLOOKUP(F312,'Form LTAHO Dropdowns (Hidden)'!$C$1:$C$3,1,FALSE)),1,0))</f>
        <v>0</v>
      </c>
      <c r="P312" s="111">
        <f>IF(ISBLANK(G312),0,IF(ISNA(VLOOKUP(G312,'Form LTAHO Dropdowns (Hidden)'!$D$1:$D$3,1,FALSE)),1,0))</f>
        <v>0</v>
      </c>
    </row>
    <row r="313" spans="2:16" x14ac:dyDescent="0.25">
      <c r="B313" s="12"/>
      <c r="C313" s="12"/>
      <c r="D313" s="32"/>
      <c r="E313" s="12"/>
      <c r="F313" s="12"/>
      <c r="G313" s="12"/>
      <c r="K313" s="111">
        <f t="shared" si="12"/>
        <v>0</v>
      </c>
      <c r="L313" s="111">
        <f t="shared" si="13"/>
        <v>0</v>
      </c>
      <c r="M313" s="111">
        <f>IF(ISBLANK(B313),0,IF(ISNA(VLOOKUP(B313,'Form LTAHO General'!$B:$B,1,FALSE)),1,0))</f>
        <v>0</v>
      </c>
      <c r="N313" s="111">
        <f t="shared" si="14"/>
        <v>0</v>
      </c>
      <c r="O313" s="111">
        <f>IF(ISBLANK(F313),0,IF(ISNA(VLOOKUP(F313,'Form LTAHO Dropdowns (Hidden)'!$C$1:$C$3,1,FALSE)),1,0))</f>
        <v>0</v>
      </c>
      <c r="P313" s="111">
        <f>IF(ISBLANK(G313),0,IF(ISNA(VLOOKUP(G313,'Form LTAHO Dropdowns (Hidden)'!$D$1:$D$3,1,FALSE)),1,0))</f>
        <v>0</v>
      </c>
    </row>
    <row r="314" spans="2:16" x14ac:dyDescent="0.25">
      <c r="B314" s="12"/>
      <c r="C314" s="12"/>
      <c r="D314" s="32"/>
      <c r="E314" s="12"/>
      <c r="F314" s="12"/>
      <c r="G314" s="12"/>
      <c r="K314" s="111">
        <f t="shared" si="12"/>
        <v>0</v>
      </c>
      <c r="L314" s="111">
        <f t="shared" si="13"/>
        <v>0</v>
      </c>
      <c r="M314" s="111">
        <f>IF(ISBLANK(B314),0,IF(ISNA(VLOOKUP(B314,'Form LTAHO General'!$B:$B,1,FALSE)),1,0))</f>
        <v>0</v>
      </c>
      <c r="N314" s="111">
        <f t="shared" si="14"/>
        <v>0</v>
      </c>
      <c r="O314" s="111">
        <f>IF(ISBLANK(F314),0,IF(ISNA(VLOOKUP(F314,'Form LTAHO Dropdowns (Hidden)'!$C$1:$C$3,1,FALSE)),1,0))</f>
        <v>0</v>
      </c>
      <c r="P314" s="111">
        <f>IF(ISBLANK(G314),0,IF(ISNA(VLOOKUP(G314,'Form LTAHO Dropdowns (Hidden)'!$D$1:$D$3,1,FALSE)),1,0))</f>
        <v>0</v>
      </c>
    </row>
    <row r="315" spans="2:16" x14ac:dyDescent="0.25">
      <c r="B315" s="12"/>
      <c r="C315" s="12"/>
      <c r="D315" s="32"/>
      <c r="E315" s="12"/>
      <c r="F315" s="12"/>
      <c r="G315" s="12"/>
      <c r="K315" s="111">
        <f t="shared" si="12"/>
        <v>0</v>
      </c>
      <c r="L315" s="111">
        <f t="shared" si="13"/>
        <v>0</v>
      </c>
      <c r="M315" s="111">
        <f>IF(ISBLANK(B315),0,IF(ISNA(VLOOKUP(B315,'Form LTAHO General'!$B:$B,1,FALSE)),1,0))</f>
        <v>0</v>
      </c>
      <c r="N315" s="111">
        <f t="shared" si="14"/>
        <v>0</v>
      </c>
      <c r="O315" s="111">
        <f>IF(ISBLANK(F315),0,IF(ISNA(VLOOKUP(F315,'Form LTAHO Dropdowns (Hidden)'!$C$1:$C$3,1,FALSE)),1,0))</f>
        <v>0</v>
      </c>
      <c r="P315" s="111">
        <f>IF(ISBLANK(G315),0,IF(ISNA(VLOOKUP(G315,'Form LTAHO Dropdowns (Hidden)'!$D$1:$D$3,1,FALSE)),1,0))</f>
        <v>0</v>
      </c>
    </row>
    <row r="316" spans="2:16" x14ac:dyDescent="0.25">
      <c r="B316" s="12"/>
      <c r="C316" s="12"/>
      <c r="D316" s="32"/>
      <c r="E316" s="12"/>
      <c r="F316" s="12"/>
      <c r="G316" s="12"/>
      <c r="K316" s="111">
        <f t="shared" si="12"/>
        <v>0</v>
      </c>
      <c r="L316" s="111">
        <f t="shared" si="13"/>
        <v>0</v>
      </c>
      <c r="M316" s="111">
        <f>IF(ISBLANK(B316),0,IF(ISNA(VLOOKUP(B316,'Form LTAHO General'!$B:$B,1,FALSE)),1,0))</f>
        <v>0</v>
      </c>
      <c r="N316" s="111">
        <f t="shared" si="14"/>
        <v>0</v>
      </c>
      <c r="O316" s="111">
        <f>IF(ISBLANK(F316),0,IF(ISNA(VLOOKUP(F316,'Form LTAHO Dropdowns (Hidden)'!$C$1:$C$3,1,FALSE)),1,0))</f>
        <v>0</v>
      </c>
      <c r="P316" s="111">
        <f>IF(ISBLANK(G316),0,IF(ISNA(VLOOKUP(G316,'Form LTAHO Dropdowns (Hidden)'!$D$1:$D$3,1,FALSE)),1,0))</f>
        <v>0</v>
      </c>
    </row>
    <row r="317" spans="2:16" x14ac:dyDescent="0.25">
      <c r="B317" s="12"/>
      <c r="C317" s="12"/>
      <c r="D317" s="32"/>
      <c r="E317" s="12"/>
      <c r="F317" s="12"/>
      <c r="G317" s="12"/>
      <c r="K317" s="111">
        <f t="shared" si="12"/>
        <v>0</v>
      </c>
      <c r="L317" s="111">
        <f t="shared" si="13"/>
        <v>0</v>
      </c>
      <c r="M317" s="111">
        <f>IF(ISBLANK(B317),0,IF(ISNA(VLOOKUP(B317,'Form LTAHO General'!$B:$B,1,FALSE)),1,0))</f>
        <v>0</v>
      </c>
      <c r="N317" s="111">
        <f t="shared" si="14"/>
        <v>0</v>
      </c>
      <c r="O317" s="111">
        <f>IF(ISBLANK(F317),0,IF(ISNA(VLOOKUP(F317,'Form LTAHO Dropdowns (Hidden)'!$C$1:$C$3,1,FALSE)),1,0))</f>
        <v>0</v>
      </c>
      <c r="P317" s="111">
        <f>IF(ISBLANK(G317),0,IF(ISNA(VLOOKUP(G317,'Form LTAHO Dropdowns (Hidden)'!$D$1:$D$3,1,FALSE)),1,0))</f>
        <v>0</v>
      </c>
    </row>
    <row r="318" spans="2:16" x14ac:dyDescent="0.25">
      <c r="B318" s="12"/>
      <c r="C318" s="12"/>
      <c r="D318" s="32"/>
      <c r="E318" s="12"/>
      <c r="F318" s="12"/>
      <c r="G318" s="12"/>
      <c r="K318" s="111">
        <f t="shared" si="12"/>
        <v>0</v>
      </c>
      <c r="L318" s="111">
        <f t="shared" si="13"/>
        <v>0</v>
      </c>
      <c r="M318" s="111">
        <f>IF(ISBLANK(B318),0,IF(ISNA(VLOOKUP(B318,'Form LTAHO General'!$B:$B,1,FALSE)),1,0))</f>
        <v>0</v>
      </c>
      <c r="N318" s="111">
        <f t="shared" si="14"/>
        <v>0</v>
      </c>
      <c r="O318" s="111">
        <f>IF(ISBLANK(F318),0,IF(ISNA(VLOOKUP(F318,'Form LTAHO Dropdowns (Hidden)'!$C$1:$C$3,1,FALSE)),1,0))</f>
        <v>0</v>
      </c>
      <c r="P318" s="111">
        <f>IF(ISBLANK(G318),0,IF(ISNA(VLOOKUP(G318,'Form LTAHO Dropdowns (Hidden)'!$D$1:$D$3,1,FALSE)),1,0))</f>
        <v>0</v>
      </c>
    </row>
    <row r="319" spans="2:16" x14ac:dyDescent="0.25">
      <c r="B319" s="12"/>
      <c r="C319" s="12"/>
      <c r="D319" s="32"/>
      <c r="E319" s="12"/>
      <c r="F319" s="12"/>
      <c r="G319" s="12"/>
      <c r="K319" s="111">
        <f t="shared" si="12"/>
        <v>0</v>
      </c>
      <c r="L319" s="111">
        <f t="shared" si="13"/>
        <v>0</v>
      </c>
      <c r="M319" s="111">
        <f>IF(ISBLANK(B319),0,IF(ISNA(VLOOKUP(B319,'Form LTAHO General'!$B:$B,1,FALSE)),1,0))</f>
        <v>0</v>
      </c>
      <c r="N319" s="111">
        <f t="shared" si="14"/>
        <v>0</v>
      </c>
      <c r="O319" s="111">
        <f>IF(ISBLANK(F319),0,IF(ISNA(VLOOKUP(F319,'Form LTAHO Dropdowns (Hidden)'!$C$1:$C$3,1,FALSE)),1,0))</f>
        <v>0</v>
      </c>
      <c r="P319" s="111">
        <f>IF(ISBLANK(G319),0,IF(ISNA(VLOOKUP(G319,'Form LTAHO Dropdowns (Hidden)'!$D$1:$D$3,1,FALSE)),1,0))</f>
        <v>0</v>
      </c>
    </row>
    <row r="320" spans="2:16" x14ac:dyDescent="0.25">
      <c r="B320" s="12"/>
      <c r="C320" s="12"/>
      <c r="D320" s="32"/>
      <c r="E320" s="12"/>
      <c r="F320" s="12"/>
      <c r="G320" s="12"/>
      <c r="K320" s="111">
        <f t="shared" si="12"/>
        <v>0</v>
      </c>
      <c r="L320" s="111">
        <f t="shared" si="13"/>
        <v>0</v>
      </c>
      <c r="M320" s="111">
        <f>IF(ISBLANK(B320),0,IF(ISNA(VLOOKUP(B320,'Form LTAHO General'!$B:$B,1,FALSE)),1,0))</f>
        <v>0</v>
      </c>
      <c r="N320" s="111">
        <f t="shared" si="14"/>
        <v>0</v>
      </c>
      <c r="O320" s="111">
        <f>IF(ISBLANK(F320),0,IF(ISNA(VLOOKUP(F320,'Form LTAHO Dropdowns (Hidden)'!$C$1:$C$3,1,FALSE)),1,0))</f>
        <v>0</v>
      </c>
      <c r="P320" s="111">
        <f>IF(ISBLANK(G320),0,IF(ISNA(VLOOKUP(G320,'Form LTAHO Dropdowns (Hidden)'!$D$1:$D$3,1,FALSE)),1,0))</f>
        <v>0</v>
      </c>
    </row>
    <row r="321" spans="2:16" x14ac:dyDescent="0.25">
      <c r="B321" s="12"/>
      <c r="C321" s="12"/>
      <c r="D321" s="32"/>
      <c r="E321" s="12"/>
      <c r="F321" s="12"/>
      <c r="G321" s="12"/>
      <c r="K321" s="111">
        <f t="shared" si="12"/>
        <v>0</v>
      </c>
      <c r="L321" s="111">
        <f t="shared" si="13"/>
        <v>0</v>
      </c>
      <c r="M321" s="111">
        <f>IF(ISBLANK(B321),0,IF(ISNA(VLOOKUP(B321,'Form LTAHO General'!$B:$B,1,FALSE)),1,0))</f>
        <v>0</v>
      </c>
      <c r="N321" s="111">
        <f t="shared" si="14"/>
        <v>0</v>
      </c>
      <c r="O321" s="111">
        <f>IF(ISBLANK(F321),0,IF(ISNA(VLOOKUP(F321,'Form LTAHO Dropdowns (Hidden)'!$C$1:$C$3,1,FALSE)),1,0))</f>
        <v>0</v>
      </c>
      <c r="P321" s="111">
        <f>IF(ISBLANK(G321),0,IF(ISNA(VLOOKUP(G321,'Form LTAHO Dropdowns (Hidden)'!$D$1:$D$3,1,FALSE)),1,0))</f>
        <v>0</v>
      </c>
    </row>
    <row r="322" spans="2:16" x14ac:dyDescent="0.25">
      <c r="B322" s="12"/>
      <c r="C322" s="12"/>
      <c r="D322" s="32"/>
      <c r="E322" s="12"/>
      <c r="F322" s="12"/>
      <c r="G322" s="12"/>
      <c r="K322" s="111">
        <f t="shared" si="12"/>
        <v>0</v>
      </c>
      <c r="L322" s="111">
        <f t="shared" si="13"/>
        <v>0</v>
      </c>
      <c r="M322" s="111">
        <f>IF(ISBLANK(B322),0,IF(ISNA(VLOOKUP(B322,'Form LTAHO General'!$B:$B,1,FALSE)),1,0))</f>
        <v>0</v>
      </c>
      <c r="N322" s="111">
        <f t="shared" si="14"/>
        <v>0</v>
      </c>
      <c r="O322" s="111">
        <f>IF(ISBLANK(F322),0,IF(ISNA(VLOOKUP(F322,'Form LTAHO Dropdowns (Hidden)'!$C$1:$C$3,1,FALSE)),1,0))</f>
        <v>0</v>
      </c>
      <c r="P322" s="111">
        <f>IF(ISBLANK(G322),0,IF(ISNA(VLOOKUP(G322,'Form LTAHO Dropdowns (Hidden)'!$D$1:$D$3,1,FALSE)),1,0))</f>
        <v>0</v>
      </c>
    </row>
    <row r="323" spans="2:16" x14ac:dyDescent="0.25">
      <c r="B323" s="12"/>
      <c r="C323" s="12"/>
      <c r="D323" s="32"/>
      <c r="E323" s="12"/>
      <c r="F323" s="12"/>
      <c r="G323" s="12"/>
      <c r="K323" s="111">
        <f t="shared" si="12"/>
        <v>0</v>
      </c>
      <c r="L323" s="111">
        <f t="shared" si="13"/>
        <v>0</v>
      </c>
      <c r="M323" s="111">
        <f>IF(ISBLANK(B323),0,IF(ISNA(VLOOKUP(B323,'Form LTAHO General'!$B:$B,1,FALSE)),1,0))</f>
        <v>0</v>
      </c>
      <c r="N323" s="111">
        <f t="shared" si="14"/>
        <v>0</v>
      </c>
      <c r="O323" s="111">
        <f>IF(ISBLANK(F323),0,IF(ISNA(VLOOKUP(F323,'Form LTAHO Dropdowns (Hidden)'!$C$1:$C$3,1,FALSE)),1,0))</f>
        <v>0</v>
      </c>
      <c r="P323" s="111">
        <f>IF(ISBLANK(G323),0,IF(ISNA(VLOOKUP(G323,'Form LTAHO Dropdowns (Hidden)'!$D$1:$D$3,1,FALSE)),1,0))</f>
        <v>0</v>
      </c>
    </row>
    <row r="324" spans="2:16" x14ac:dyDescent="0.25">
      <c r="B324" s="12"/>
      <c r="C324" s="12"/>
      <c r="D324" s="32"/>
      <c r="E324" s="12"/>
      <c r="F324" s="12"/>
      <c r="G324" s="12"/>
      <c r="K324" s="111">
        <f t="shared" ref="K324:K387" si="15">IF(COUNTA(B324:G324)&gt;0,COUNTBLANK(B324),0)</f>
        <v>0</v>
      </c>
      <c r="L324" s="111">
        <f t="shared" ref="L324:L387" si="16">IF(ISBLANK(D324),0,IF(AND(LEN(D324)=8, VALUE(MID(D324,5,2))&lt;13,VALUE(RIGHT(D324,2))&lt;32),0,1))</f>
        <v>0</v>
      </c>
      <c r="M324" s="111">
        <f>IF(ISBLANK(B324),0,IF(ISNA(VLOOKUP(B324,'Form LTAHO General'!$B:$B,1,FALSE)),1,0))</f>
        <v>0</v>
      </c>
      <c r="N324" s="111">
        <f t="shared" ref="N324:N387" si="17">IF(ISBLANK(C324),0,IF(OR(C324="Yes",C324="No",C324="N/A"),0,1))</f>
        <v>0</v>
      </c>
      <c r="O324" s="111">
        <f>IF(ISBLANK(F324),0,IF(ISNA(VLOOKUP(F324,'Form LTAHO Dropdowns (Hidden)'!$C$1:$C$3,1,FALSE)),1,0))</f>
        <v>0</v>
      </c>
      <c r="P324" s="111">
        <f>IF(ISBLANK(G324),0,IF(ISNA(VLOOKUP(G324,'Form LTAHO Dropdowns (Hidden)'!$D$1:$D$3,1,FALSE)),1,0))</f>
        <v>0</v>
      </c>
    </row>
    <row r="325" spans="2:16" x14ac:dyDescent="0.25">
      <c r="B325" s="12"/>
      <c r="C325" s="12"/>
      <c r="D325" s="32"/>
      <c r="E325" s="12"/>
      <c r="F325" s="12"/>
      <c r="G325" s="12"/>
      <c r="K325" s="111">
        <f t="shared" si="15"/>
        <v>0</v>
      </c>
      <c r="L325" s="111">
        <f t="shared" si="16"/>
        <v>0</v>
      </c>
      <c r="M325" s="111">
        <f>IF(ISBLANK(B325),0,IF(ISNA(VLOOKUP(B325,'Form LTAHO General'!$B:$B,1,FALSE)),1,0))</f>
        <v>0</v>
      </c>
      <c r="N325" s="111">
        <f t="shared" si="17"/>
        <v>0</v>
      </c>
      <c r="O325" s="111">
        <f>IF(ISBLANK(F325),0,IF(ISNA(VLOOKUP(F325,'Form LTAHO Dropdowns (Hidden)'!$C$1:$C$3,1,FALSE)),1,0))</f>
        <v>0</v>
      </c>
      <c r="P325" s="111">
        <f>IF(ISBLANK(G325),0,IF(ISNA(VLOOKUP(G325,'Form LTAHO Dropdowns (Hidden)'!$D$1:$D$3,1,FALSE)),1,0))</f>
        <v>0</v>
      </c>
    </row>
    <row r="326" spans="2:16" x14ac:dyDescent="0.25">
      <c r="B326" s="12"/>
      <c r="C326" s="12"/>
      <c r="D326" s="32"/>
      <c r="E326" s="12"/>
      <c r="F326" s="12"/>
      <c r="G326" s="12"/>
      <c r="K326" s="111">
        <f t="shared" si="15"/>
        <v>0</v>
      </c>
      <c r="L326" s="111">
        <f t="shared" si="16"/>
        <v>0</v>
      </c>
      <c r="M326" s="111">
        <f>IF(ISBLANK(B326),0,IF(ISNA(VLOOKUP(B326,'Form LTAHO General'!$B:$B,1,FALSE)),1,0))</f>
        <v>0</v>
      </c>
      <c r="N326" s="111">
        <f t="shared" si="17"/>
        <v>0</v>
      </c>
      <c r="O326" s="111">
        <f>IF(ISBLANK(F326),0,IF(ISNA(VLOOKUP(F326,'Form LTAHO Dropdowns (Hidden)'!$C$1:$C$3,1,FALSE)),1,0))</f>
        <v>0</v>
      </c>
      <c r="P326" s="111">
        <f>IF(ISBLANK(G326),0,IF(ISNA(VLOOKUP(G326,'Form LTAHO Dropdowns (Hidden)'!$D$1:$D$3,1,FALSE)),1,0))</f>
        <v>0</v>
      </c>
    </row>
    <row r="327" spans="2:16" x14ac:dyDescent="0.25">
      <c r="B327" s="12"/>
      <c r="C327" s="12"/>
      <c r="D327" s="32"/>
      <c r="E327" s="12"/>
      <c r="F327" s="12"/>
      <c r="G327" s="12"/>
      <c r="K327" s="111">
        <f t="shared" si="15"/>
        <v>0</v>
      </c>
      <c r="L327" s="111">
        <f t="shared" si="16"/>
        <v>0</v>
      </c>
      <c r="M327" s="111">
        <f>IF(ISBLANK(B327),0,IF(ISNA(VLOOKUP(B327,'Form LTAHO General'!$B:$B,1,FALSE)),1,0))</f>
        <v>0</v>
      </c>
      <c r="N327" s="111">
        <f t="shared" si="17"/>
        <v>0</v>
      </c>
      <c r="O327" s="111">
        <f>IF(ISBLANK(F327),0,IF(ISNA(VLOOKUP(F327,'Form LTAHO Dropdowns (Hidden)'!$C$1:$C$3,1,FALSE)),1,0))</f>
        <v>0</v>
      </c>
      <c r="P327" s="111">
        <f>IF(ISBLANK(G327),0,IF(ISNA(VLOOKUP(G327,'Form LTAHO Dropdowns (Hidden)'!$D$1:$D$3,1,FALSE)),1,0))</f>
        <v>0</v>
      </c>
    </row>
    <row r="328" spans="2:16" x14ac:dyDescent="0.25">
      <c r="B328" s="12"/>
      <c r="C328" s="12"/>
      <c r="D328" s="32"/>
      <c r="E328" s="12"/>
      <c r="F328" s="12"/>
      <c r="G328" s="12"/>
      <c r="K328" s="111">
        <f t="shared" si="15"/>
        <v>0</v>
      </c>
      <c r="L328" s="111">
        <f t="shared" si="16"/>
        <v>0</v>
      </c>
      <c r="M328" s="111">
        <f>IF(ISBLANK(B328),0,IF(ISNA(VLOOKUP(B328,'Form LTAHO General'!$B:$B,1,FALSE)),1,0))</f>
        <v>0</v>
      </c>
      <c r="N328" s="111">
        <f t="shared" si="17"/>
        <v>0</v>
      </c>
      <c r="O328" s="111">
        <f>IF(ISBLANK(F328),0,IF(ISNA(VLOOKUP(F328,'Form LTAHO Dropdowns (Hidden)'!$C$1:$C$3,1,FALSE)),1,0))</f>
        <v>0</v>
      </c>
      <c r="P328" s="111">
        <f>IF(ISBLANK(G328),0,IF(ISNA(VLOOKUP(G328,'Form LTAHO Dropdowns (Hidden)'!$D$1:$D$3,1,FALSE)),1,0))</f>
        <v>0</v>
      </c>
    </row>
    <row r="329" spans="2:16" x14ac:dyDescent="0.25">
      <c r="B329" s="12"/>
      <c r="C329" s="12"/>
      <c r="D329" s="32"/>
      <c r="E329" s="12"/>
      <c r="F329" s="12"/>
      <c r="G329" s="12"/>
      <c r="K329" s="111">
        <f t="shared" si="15"/>
        <v>0</v>
      </c>
      <c r="L329" s="111">
        <f t="shared" si="16"/>
        <v>0</v>
      </c>
      <c r="M329" s="111">
        <f>IF(ISBLANK(B329),0,IF(ISNA(VLOOKUP(B329,'Form LTAHO General'!$B:$B,1,FALSE)),1,0))</f>
        <v>0</v>
      </c>
      <c r="N329" s="111">
        <f t="shared" si="17"/>
        <v>0</v>
      </c>
      <c r="O329" s="111">
        <f>IF(ISBLANK(F329),0,IF(ISNA(VLOOKUP(F329,'Form LTAHO Dropdowns (Hidden)'!$C$1:$C$3,1,FALSE)),1,0))</f>
        <v>0</v>
      </c>
      <c r="P329" s="111">
        <f>IF(ISBLANK(G329),0,IF(ISNA(VLOOKUP(G329,'Form LTAHO Dropdowns (Hidden)'!$D$1:$D$3,1,FALSE)),1,0))</f>
        <v>0</v>
      </c>
    </row>
    <row r="330" spans="2:16" x14ac:dyDescent="0.25">
      <c r="B330" s="12"/>
      <c r="C330" s="12"/>
      <c r="D330" s="32"/>
      <c r="E330" s="12"/>
      <c r="F330" s="12"/>
      <c r="G330" s="12"/>
      <c r="K330" s="111">
        <f t="shared" si="15"/>
        <v>0</v>
      </c>
      <c r="L330" s="111">
        <f t="shared" si="16"/>
        <v>0</v>
      </c>
      <c r="M330" s="111">
        <f>IF(ISBLANK(B330),0,IF(ISNA(VLOOKUP(B330,'Form LTAHO General'!$B:$B,1,FALSE)),1,0))</f>
        <v>0</v>
      </c>
      <c r="N330" s="111">
        <f t="shared" si="17"/>
        <v>0</v>
      </c>
      <c r="O330" s="111">
        <f>IF(ISBLANK(F330),0,IF(ISNA(VLOOKUP(F330,'Form LTAHO Dropdowns (Hidden)'!$C$1:$C$3,1,FALSE)),1,0))</f>
        <v>0</v>
      </c>
      <c r="P330" s="111">
        <f>IF(ISBLANK(G330),0,IF(ISNA(VLOOKUP(G330,'Form LTAHO Dropdowns (Hidden)'!$D$1:$D$3,1,FALSE)),1,0))</f>
        <v>0</v>
      </c>
    </row>
    <row r="331" spans="2:16" x14ac:dyDescent="0.25">
      <c r="B331" s="12"/>
      <c r="C331" s="12"/>
      <c r="D331" s="32"/>
      <c r="E331" s="12"/>
      <c r="F331" s="12"/>
      <c r="G331" s="12"/>
      <c r="K331" s="111">
        <f t="shared" si="15"/>
        <v>0</v>
      </c>
      <c r="L331" s="111">
        <f t="shared" si="16"/>
        <v>0</v>
      </c>
      <c r="M331" s="111">
        <f>IF(ISBLANK(B331),0,IF(ISNA(VLOOKUP(B331,'Form LTAHO General'!$B:$B,1,FALSE)),1,0))</f>
        <v>0</v>
      </c>
      <c r="N331" s="111">
        <f t="shared" si="17"/>
        <v>0</v>
      </c>
      <c r="O331" s="111">
        <f>IF(ISBLANK(F331),0,IF(ISNA(VLOOKUP(F331,'Form LTAHO Dropdowns (Hidden)'!$C$1:$C$3,1,FALSE)),1,0))</f>
        <v>0</v>
      </c>
      <c r="P331" s="111">
        <f>IF(ISBLANK(G331),0,IF(ISNA(VLOOKUP(G331,'Form LTAHO Dropdowns (Hidden)'!$D$1:$D$3,1,FALSE)),1,0))</f>
        <v>0</v>
      </c>
    </row>
    <row r="332" spans="2:16" x14ac:dyDescent="0.25">
      <c r="B332" s="12"/>
      <c r="C332" s="12"/>
      <c r="D332" s="32"/>
      <c r="E332" s="12"/>
      <c r="F332" s="12"/>
      <c r="G332" s="12"/>
      <c r="K332" s="111">
        <f t="shared" si="15"/>
        <v>0</v>
      </c>
      <c r="L332" s="111">
        <f t="shared" si="16"/>
        <v>0</v>
      </c>
      <c r="M332" s="111">
        <f>IF(ISBLANK(B332),0,IF(ISNA(VLOOKUP(B332,'Form LTAHO General'!$B:$B,1,FALSE)),1,0))</f>
        <v>0</v>
      </c>
      <c r="N332" s="111">
        <f t="shared" si="17"/>
        <v>0</v>
      </c>
      <c r="O332" s="111">
        <f>IF(ISBLANK(F332),0,IF(ISNA(VLOOKUP(F332,'Form LTAHO Dropdowns (Hidden)'!$C$1:$C$3,1,FALSE)),1,0))</f>
        <v>0</v>
      </c>
      <c r="P332" s="111">
        <f>IF(ISBLANK(G332),0,IF(ISNA(VLOOKUP(G332,'Form LTAHO Dropdowns (Hidden)'!$D$1:$D$3,1,FALSE)),1,0))</f>
        <v>0</v>
      </c>
    </row>
    <row r="333" spans="2:16" x14ac:dyDescent="0.25">
      <c r="B333" s="12"/>
      <c r="C333" s="12"/>
      <c r="D333" s="32"/>
      <c r="E333" s="12"/>
      <c r="F333" s="12"/>
      <c r="G333" s="12"/>
      <c r="K333" s="111">
        <f t="shared" si="15"/>
        <v>0</v>
      </c>
      <c r="L333" s="111">
        <f t="shared" si="16"/>
        <v>0</v>
      </c>
      <c r="M333" s="111">
        <f>IF(ISBLANK(B333),0,IF(ISNA(VLOOKUP(B333,'Form LTAHO General'!$B:$B,1,FALSE)),1,0))</f>
        <v>0</v>
      </c>
      <c r="N333" s="111">
        <f t="shared" si="17"/>
        <v>0</v>
      </c>
      <c r="O333" s="111">
        <f>IF(ISBLANK(F333),0,IF(ISNA(VLOOKUP(F333,'Form LTAHO Dropdowns (Hidden)'!$C$1:$C$3,1,FALSE)),1,0))</f>
        <v>0</v>
      </c>
      <c r="P333" s="111">
        <f>IF(ISBLANK(G333),0,IF(ISNA(VLOOKUP(G333,'Form LTAHO Dropdowns (Hidden)'!$D$1:$D$3,1,FALSE)),1,0))</f>
        <v>0</v>
      </c>
    </row>
    <row r="334" spans="2:16" x14ac:dyDescent="0.25">
      <c r="B334" s="12"/>
      <c r="C334" s="12"/>
      <c r="D334" s="32"/>
      <c r="E334" s="12"/>
      <c r="F334" s="12"/>
      <c r="G334" s="12"/>
      <c r="K334" s="111">
        <f t="shared" si="15"/>
        <v>0</v>
      </c>
      <c r="L334" s="111">
        <f t="shared" si="16"/>
        <v>0</v>
      </c>
      <c r="M334" s="111">
        <f>IF(ISBLANK(B334),0,IF(ISNA(VLOOKUP(B334,'Form LTAHO General'!$B:$B,1,FALSE)),1,0))</f>
        <v>0</v>
      </c>
      <c r="N334" s="111">
        <f t="shared" si="17"/>
        <v>0</v>
      </c>
      <c r="O334" s="111">
        <f>IF(ISBLANK(F334),0,IF(ISNA(VLOOKUP(F334,'Form LTAHO Dropdowns (Hidden)'!$C$1:$C$3,1,FALSE)),1,0))</f>
        <v>0</v>
      </c>
      <c r="P334" s="111">
        <f>IF(ISBLANK(G334),0,IF(ISNA(VLOOKUP(G334,'Form LTAHO Dropdowns (Hidden)'!$D$1:$D$3,1,FALSE)),1,0))</f>
        <v>0</v>
      </c>
    </row>
    <row r="335" spans="2:16" x14ac:dyDescent="0.25">
      <c r="B335" s="12"/>
      <c r="C335" s="12"/>
      <c r="D335" s="32"/>
      <c r="E335" s="12"/>
      <c r="F335" s="12"/>
      <c r="G335" s="12"/>
      <c r="K335" s="111">
        <f t="shared" si="15"/>
        <v>0</v>
      </c>
      <c r="L335" s="111">
        <f t="shared" si="16"/>
        <v>0</v>
      </c>
      <c r="M335" s="111">
        <f>IF(ISBLANK(B335),0,IF(ISNA(VLOOKUP(B335,'Form LTAHO General'!$B:$B,1,FALSE)),1,0))</f>
        <v>0</v>
      </c>
      <c r="N335" s="111">
        <f t="shared" si="17"/>
        <v>0</v>
      </c>
      <c r="O335" s="111">
        <f>IF(ISBLANK(F335),0,IF(ISNA(VLOOKUP(F335,'Form LTAHO Dropdowns (Hidden)'!$C$1:$C$3,1,FALSE)),1,0))</f>
        <v>0</v>
      </c>
      <c r="P335" s="111">
        <f>IF(ISBLANK(G335),0,IF(ISNA(VLOOKUP(G335,'Form LTAHO Dropdowns (Hidden)'!$D$1:$D$3,1,FALSE)),1,0))</f>
        <v>0</v>
      </c>
    </row>
    <row r="336" spans="2:16" x14ac:dyDescent="0.25">
      <c r="B336" s="12"/>
      <c r="C336" s="12"/>
      <c r="D336" s="32"/>
      <c r="E336" s="12"/>
      <c r="F336" s="12"/>
      <c r="G336" s="12"/>
      <c r="K336" s="111">
        <f t="shared" si="15"/>
        <v>0</v>
      </c>
      <c r="L336" s="111">
        <f t="shared" si="16"/>
        <v>0</v>
      </c>
      <c r="M336" s="111">
        <f>IF(ISBLANK(B336),0,IF(ISNA(VLOOKUP(B336,'Form LTAHO General'!$B:$B,1,FALSE)),1,0))</f>
        <v>0</v>
      </c>
      <c r="N336" s="111">
        <f t="shared" si="17"/>
        <v>0</v>
      </c>
      <c r="O336" s="111">
        <f>IF(ISBLANK(F336),0,IF(ISNA(VLOOKUP(F336,'Form LTAHO Dropdowns (Hidden)'!$C$1:$C$3,1,FALSE)),1,0))</f>
        <v>0</v>
      </c>
      <c r="P336" s="111">
        <f>IF(ISBLANK(G336),0,IF(ISNA(VLOOKUP(G336,'Form LTAHO Dropdowns (Hidden)'!$D$1:$D$3,1,FALSE)),1,0))</f>
        <v>0</v>
      </c>
    </row>
    <row r="337" spans="2:16" x14ac:dyDescent="0.25">
      <c r="B337" s="12"/>
      <c r="C337" s="12"/>
      <c r="D337" s="32"/>
      <c r="E337" s="12"/>
      <c r="F337" s="12"/>
      <c r="G337" s="12"/>
      <c r="K337" s="111">
        <f t="shared" si="15"/>
        <v>0</v>
      </c>
      <c r="L337" s="111">
        <f t="shared" si="16"/>
        <v>0</v>
      </c>
      <c r="M337" s="111">
        <f>IF(ISBLANK(B337),0,IF(ISNA(VLOOKUP(B337,'Form LTAHO General'!$B:$B,1,FALSE)),1,0))</f>
        <v>0</v>
      </c>
      <c r="N337" s="111">
        <f t="shared" si="17"/>
        <v>0</v>
      </c>
      <c r="O337" s="111">
        <f>IF(ISBLANK(F337),0,IF(ISNA(VLOOKUP(F337,'Form LTAHO Dropdowns (Hidden)'!$C$1:$C$3,1,FALSE)),1,0))</f>
        <v>0</v>
      </c>
      <c r="P337" s="111">
        <f>IF(ISBLANK(G337),0,IF(ISNA(VLOOKUP(G337,'Form LTAHO Dropdowns (Hidden)'!$D$1:$D$3,1,FALSE)),1,0))</f>
        <v>0</v>
      </c>
    </row>
    <row r="338" spans="2:16" x14ac:dyDescent="0.25">
      <c r="B338" s="12"/>
      <c r="C338" s="12"/>
      <c r="D338" s="32"/>
      <c r="E338" s="12"/>
      <c r="F338" s="12"/>
      <c r="G338" s="12"/>
      <c r="K338" s="111">
        <f t="shared" si="15"/>
        <v>0</v>
      </c>
      <c r="L338" s="111">
        <f t="shared" si="16"/>
        <v>0</v>
      </c>
      <c r="M338" s="111">
        <f>IF(ISBLANK(B338),0,IF(ISNA(VLOOKUP(B338,'Form LTAHO General'!$B:$B,1,FALSE)),1,0))</f>
        <v>0</v>
      </c>
      <c r="N338" s="111">
        <f t="shared" si="17"/>
        <v>0</v>
      </c>
      <c r="O338" s="111">
        <f>IF(ISBLANK(F338),0,IF(ISNA(VLOOKUP(F338,'Form LTAHO Dropdowns (Hidden)'!$C$1:$C$3,1,FALSE)),1,0))</f>
        <v>0</v>
      </c>
      <c r="P338" s="111">
        <f>IF(ISBLANK(G338),0,IF(ISNA(VLOOKUP(G338,'Form LTAHO Dropdowns (Hidden)'!$D$1:$D$3,1,FALSE)),1,0))</f>
        <v>0</v>
      </c>
    </row>
    <row r="339" spans="2:16" x14ac:dyDescent="0.25">
      <c r="B339" s="12"/>
      <c r="C339" s="12"/>
      <c r="D339" s="32"/>
      <c r="E339" s="12"/>
      <c r="F339" s="12"/>
      <c r="G339" s="12"/>
      <c r="K339" s="111">
        <f t="shared" si="15"/>
        <v>0</v>
      </c>
      <c r="L339" s="111">
        <f t="shared" si="16"/>
        <v>0</v>
      </c>
      <c r="M339" s="111">
        <f>IF(ISBLANK(B339),0,IF(ISNA(VLOOKUP(B339,'Form LTAHO General'!$B:$B,1,FALSE)),1,0))</f>
        <v>0</v>
      </c>
      <c r="N339" s="111">
        <f t="shared" si="17"/>
        <v>0</v>
      </c>
      <c r="O339" s="111">
        <f>IF(ISBLANK(F339),0,IF(ISNA(VLOOKUP(F339,'Form LTAHO Dropdowns (Hidden)'!$C$1:$C$3,1,FALSE)),1,0))</f>
        <v>0</v>
      </c>
      <c r="P339" s="111">
        <f>IF(ISBLANK(G339),0,IF(ISNA(VLOOKUP(G339,'Form LTAHO Dropdowns (Hidden)'!$D$1:$D$3,1,FALSE)),1,0))</f>
        <v>0</v>
      </c>
    </row>
    <row r="340" spans="2:16" x14ac:dyDescent="0.25">
      <c r="B340" s="12"/>
      <c r="C340" s="12"/>
      <c r="D340" s="32"/>
      <c r="E340" s="12"/>
      <c r="F340" s="12"/>
      <c r="G340" s="12"/>
      <c r="K340" s="111">
        <f t="shared" si="15"/>
        <v>0</v>
      </c>
      <c r="L340" s="111">
        <f t="shared" si="16"/>
        <v>0</v>
      </c>
      <c r="M340" s="111">
        <f>IF(ISBLANK(B340),0,IF(ISNA(VLOOKUP(B340,'Form LTAHO General'!$B:$B,1,FALSE)),1,0))</f>
        <v>0</v>
      </c>
      <c r="N340" s="111">
        <f t="shared" si="17"/>
        <v>0</v>
      </c>
      <c r="O340" s="111">
        <f>IF(ISBLANK(F340),0,IF(ISNA(VLOOKUP(F340,'Form LTAHO Dropdowns (Hidden)'!$C$1:$C$3,1,FALSE)),1,0))</f>
        <v>0</v>
      </c>
      <c r="P340" s="111">
        <f>IF(ISBLANK(G340),0,IF(ISNA(VLOOKUP(G340,'Form LTAHO Dropdowns (Hidden)'!$D$1:$D$3,1,FALSE)),1,0))</f>
        <v>0</v>
      </c>
    </row>
    <row r="341" spans="2:16" x14ac:dyDescent="0.25">
      <c r="B341" s="12"/>
      <c r="C341" s="12"/>
      <c r="D341" s="32"/>
      <c r="E341" s="12"/>
      <c r="F341" s="12"/>
      <c r="G341" s="12"/>
      <c r="K341" s="111">
        <f t="shared" si="15"/>
        <v>0</v>
      </c>
      <c r="L341" s="111">
        <f t="shared" si="16"/>
        <v>0</v>
      </c>
      <c r="M341" s="111">
        <f>IF(ISBLANK(B341),0,IF(ISNA(VLOOKUP(B341,'Form LTAHO General'!$B:$B,1,FALSE)),1,0))</f>
        <v>0</v>
      </c>
      <c r="N341" s="111">
        <f t="shared" si="17"/>
        <v>0</v>
      </c>
      <c r="O341" s="111">
        <f>IF(ISBLANK(F341),0,IF(ISNA(VLOOKUP(F341,'Form LTAHO Dropdowns (Hidden)'!$C$1:$C$3,1,FALSE)),1,0))</f>
        <v>0</v>
      </c>
      <c r="P341" s="111">
        <f>IF(ISBLANK(G341),0,IF(ISNA(VLOOKUP(G341,'Form LTAHO Dropdowns (Hidden)'!$D$1:$D$3,1,FALSE)),1,0))</f>
        <v>0</v>
      </c>
    </row>
    <row r="342" spans="2:16" x14ac:dyDescent="0.25">
      <c r="B342" s="12"/>
      <c r="C342" s="12"/>
      <c r="D342" s="32"/>
      <c r="E342" s="12"/>
      <c r="F342" s="12"/>
      <c r="G342" s="12"/>
      <c r="K342" s="111">
        <f t="shared" si="15"/>
        <v>0</v>
      </c>
      <c r="L342" s="111">
        <f t="shared" si="16"/>
        <v>0</v>
      </c>
      <c r="M342" s="111">
        <f>IF(ISBLANK(B342),0,IF(ISNA(VLOOKUP(B342,'Form LTAHO General'!$B:$B,1,FALSE)),1,0))</f>
        <v>0</v>
      </c>
      <c r="N342" s="111">
        <f t="shared" si="17"/>
        <v>0</v>
      </c>
      <c r="O342" s="111">
        <f>IF(ISBLANK(F342),0,IF(ISNA(VLOOKUP(F342,'Form LTAHO Dropdowns (Hidden)'!$C$1:$C$3,1,FALSE)),1,0))</f>
        <v>0</v>
      </c>
      <c r="P342" s="111">
        <f>IF(ISBLANK(G342),0,IF(ISNA(VLOOKUP(G342,'Form LTAHO Dropdowns (Hidden)'!$D$1:$D$3,1,FALSE)),1,0))</f>
        <v>0</v>
      </c>
    </row>
    <row r="343" spans="2:16" x14ac:dyDescent="0.25">
      <c r="B343" s="12"/>
      <c r="C343" s="12"/>
      <c r="D343" s="32"/>
      <c r="E343" s="12"/>
      <c r="F343" s="12"/>
      <c r="G343" s="12"/>
      <c r="K343" s="111">
        <f t="shared" si="15"/>
        <v>0</v>
      </c>
      <c r="L343" s="111">
        <f t="shared" si="16"/>
        <v>0</v>
      </c>
      <c r="M343" s="111">
        <f>IF(ISBLANK(B343),0,IF(ISNA(VLOOKUP(B343,'Form LTAHO General'!$B:$B,1,FALSE)),1,0))</f>
        <v>0</v>
      </c>
      <c r="N343" s="111">
        <f t="shared" si="17"/>
        <v>0</v>
      </c>
      <c r="O343" s="111">
        <f>IF(ISBLANK(F343),0,IF(ISNA(VLOOKUP(F343,'Form LTAHO Dropdowns (Hidden)'!$C$1:$C$3,1,FALSE)),1,0))</f>
        <v>0</v>
      </c>
      <c r="P343" s="111">
        <f>IF(ISBLANK(G343),0,IF(ISNA(VLOOKUP(G343,'Form LTAHO Dropdowns (Hidden)'!$D$1:$D$3,1,FALSE)),1,0))</f>
        <v>0</v>
      </c>
    </row>
    <row r="344" spans="2:16" x14ac:dyDescent="0.25">
      <c r="B344" s="12"/>
      <c r="C344" s="12"/>
      <c r="D344" s="32"/>
      <c r="E344" s="12"/>
      <c r="F344" s="12"/>
      <c r="G344" s="12"/>
      <c r="K344" s="111">
        <f t="shared" si="15"/>
        <v>0</v>
      </c>
      <c r="L344" s="111">
        <f t="shared" si="16"/>
        <v>0</v>
      </c>
      <c r="M344" s="111">
        <f>IF(ISBLANK(B344),0,IF(ISNA(VLOOKUP(B344,'Form LTAHO General'!$B:$B,1,FALSE)),1,0))</f>
        <v>0</v>
      </c>
      <c r="N344" s="111">
        <f t="shared" si="17"/>
        <v>0</v>
      </c>
      <c r="O344" s="111">
        <f>IF(ISBLANK(F344),0,IF(ISNA(VLOOKUP(F344,'Form LTAHO Dropdowns (Hidden)'!$C$1:$C$3,1,FALSE)),1,0))</f>
        <v>0</v>
      </c>
      <c r="P344" s="111">
        <f>IF(ISBLANK(G344),0,IF(ISNA(VLOOKUP(G344,'Form LTAHO Dropdowns (Hidden)'!$D$1:$D$3,1,FALSE)),1,0))</f>
        <v>0</v>
      </c>
    </row>
    <row r="345" spans="2:16" x14ac:dyDescent="0.25">
      <c r="B345" s="12"/>
      <c r="C345" s="12"/>
      <c r="D345" s="32"/>
      <c r="E345" s="12"/>
      <c r="F345" s="12"/>
      <c r="G345" s="12"/>
      <c r="K345" s="111">
        <f t="shared" si="15"/>
        <v>0</v>
      </c>
      <c r="L345" s="111">
        <f t="shared" si="16"/>
        <v>0</v>
      </c>
      <c r="M345" s="111">
        <f>IF(ISBLANK(B345),0,IF(ISNA(VLOOKUP(B345,'Form LTAHO General'!$B:$B,1,FALSE)),1,0))</f>
        <v>0</v>
      </c>
      <c r="N345" s="111">
        <f t="shared" si="17"/>
        <v>0</v>
      </c>
      <c r="O345" s="111">
        <f>IF(ISBLANK(F345),0,IF(ISNA(VLOOKUP(F345,'Form LTAHO Dropdowns (Hidden)'!$C$1:$C$3,1,FALSE)),1,0))</f>
        <v>0</v>
      </c>
      <c r="P345" s="111">
        <f>IF(ISBLANK(G345),0,IF(ISNA(VLOOKUP(G345,'Form LTAHO Dropdowns (Hidden)'!$D$1:$D$3,1,FALSE)),1,0))</f>
        <v>0</v>
      </c>
    </row>
    <row r="346" spans="2:16" x14ac:dyDescent="0.25">
      <c r="B346" s="12"/>
      <c r="C346" s="12"/>
      <c r="D346" s="32"/>
      <c r="E346" s="12"/>
      <c r="F346" s="12"/>
      <c r="G346" s="12"/>
      <c r="K346" s="111">
        <f t="shared" si="15"/>
        <v>0</v>
      </c>
      <c r="L346" s="111">
        <f t="shared" si="16"/>
        <v>0</v>
      </c>
      <c r="M346" s="111">
        <f>IF(ISBLANK(B346),0,IF(ISNA(VLOOKUP(B346,'Form LTAHO General'!$B:$B,1,FALSE)),1,0))</f>
        <v>0</v>
      </c>
      <c r="N346" s="111">
        <f t="shared" si="17"/>
        <v>0</v>
      </c>
      <c r="O346" s="111">
        <f>IF(ISBLANK(F346),0,IF(ISNA(VLOOKUP(F346,'Form LTAHO Dropdowns (Hidden)'!$C$1:$C$3,1,FALSE)),1,0))</f>
        <v>0</v>
      </c>
      <c r="P346" s="111">
        <f>IF(ISBLANK(G346),0,IF(ISNA(VLOOKUP(G346,'Form LTAHO Dropdowns (Hidden)'!$D$1:$D$3,1,FALSE)),1,0))</f>
        <v>0</v>
      </c>
    </row>
    <row r="347" spans="2:16" x14ac:dyDescent="0.25">
      <c r="B347" s="12"/>
      <c r="C347" s="12"/>
      <c r="D347" s="32"/>
      <c r="E347" s="12"/>
      <c r="F347" s="12"/>
      <c r="G347" s="12"/>
      <c r="K347" s="111">
        <f t="shared" si="15"/>
        <v>0</v>
      </c>
      <c r="L347" s="111">
        <f t="shared" si="16"/>
        <v>0</v>
      </c>
      <c r="M347" s="111">
        <f>IF(ISBLANK(B347),0,IF(ISNA(VLOOKUP(B347,'Form LTAHO General'!$B:$B,1,FALSE)),1,0))</f>
        <v>0</v>
      </c>
      <c r="N347" s="111">
        <f t="shared" si="17"/>
        <v>0</v>
      </c>
      <c r="O347" s="111">
        <f>IF(ISBLANK(F347),0,IF(ISNA(VLOOKUP(F347,'Form LTAHO Dropdowns (Hidden)'!$C$1:$C$3,1,FALSE)),1,0))</f>
        <v>0</v>
      </c>
      <c r="P347" s="111">
        <f>IF(ISBLANK(G347),0,IF(ISNA(VLOOKUP(G347,'Form LTAHO Dropdowns (Hidden)'!$D$1:$D$3,1,FALSE)),1,0))</f>
        <v>0</v>
      </c>
    </row>
    <row r="348" spans="2:16" x14ac:dyDescent="0.25">
      <c r="B348" s="12"/>
      <c r="C348" s="12"/>
      <c r="D348" s="32"/>
      <c r="E348" s="12"/>
      <c r="F348" s="12"/>
      <c r="G348" s="12"/>
      <c r="K348" s="111">
        <f t="shared" si="15"/>
        <v>0</v>
      </c>
      <c r="L348" s="111">
        <f t="shared" si="16"/>
        <v>0</v>
      </c>
      <c r="M348" s="111">
        <f>IF(ISBLANK(B348),0,IF(ISNA(VLOOKUP(B348,'Form LTAHO General'!$B:$B,1,FALSE)),1,0))</f>
        <v>0</v>
      </c>
      <c r="N348" s="111">
        <f t="shared" si="17"/>
        <v>0</v>
      </c>
      <c r="O348" s="111">
        <f>IF(ISBLANK(F348),0,IF(ISNA(VLOOKUP(F348,'Form LTAHO Dropdowns (Hidden)'!$C$1:$C$3,1,FALSE)),1,0))</f>
        <v>0</v>
      </c>
      <c r="P348" s="111">
        <f>IF(ISBLANK(G348),0,IF(ISNA(VLOOKUP(G348,'Form LTAHO Dropdowns (Hidden)'!$D$1:$D$3,1,FALSE)),1,0))</f>
        <v>0</v>
      </c>
    </row>
    <row r="349" spans="2:16" x14ac:dyDescent="0.25">
      <c r="B349" s="12"/>
      <c r="C349" s="12"/>
      <c r="D349" s="32"/>
      <c r="E349" s="12"/>
      <c r="F349" s="12"/>
      <c r="G349" s="12"/>
      <c r="K349" s="111">
        <f t="shared" si="15"/>
        <v>0</v>
      </c>
      <c r="L349" s="111">
        <f t="shared" si="16"/>
        <v>0</v>
      </c>
      <c r="M349" s="111">
        <f>IF(ISBLANK(B349),0,IF(ISNA(VLOOKUP(B349,'Form LTAHO General'!$B:$B,1,FALSE)),1,0))</f>
        <v>0</v>
      </c>
      <c r="N349" s="111">
        <f t="shared" si="17"/>
        <v>0</v>
      </c>
      <c r="O349" s="111">
        <f>IF(ISBLANK(F349),0,IF(ISNA(VLOOKUP(F349,'Form LTAHO Dropdowns (Hidden)'!$C$1:$C$3,1,FALSE)),1,0))</f>
        <v>0</v>
      </c>
      <c r="P349" s="111">
        <f>IF(ISBLANK(G349),0,IF(ISNA(VLOOKUP(G349,'Form LTAHO Dropdowns (Hidden)'!$D$1:$D$3,1,FALSE)),1,0))</f>
        <v>0</v>
      </c>
    </row>
    <row r="350" spans="2:16" x14ac:dyDescent="0.25">
      <c r="B350" s="12"/>
      <c r="C350" s="12"/>
      <c r="D350" s="32"/>
      <c r="E350" s="12"/>
      <c r="F350" s="12"/>
      <c r="G350" s="12"/>
      <c r="K350" s="111">
        <f t="shared" si="15"/>
        <v>0</v>
      </c>
      <c r="L350" s="111">
        <f t="shared" si="16"/>
        <v>0</v>
      </c>
      <c r="M350" s="111">
        <f>IF(ISBLANK(B350),0,IF(ISNA(VLOOKUP(B350,'Form LTAHO General'!$B:$B,1,FALSE)),1,0))</f>
        <v>0</v>
      </c>
      <c r="N350" s="111">
        <f t="shared" si="17"/>
        <v>0</v>
      </c>
      <c r="O350" s="111">
        <f>IF(ISBLANK(F350),0,IF(ISNA(VLOOKUP(F350,'Form LTAHO Dropdowns (Hidden)'!$C$1:$C$3,1,FALSE)),1,0))</f>
        <v>0</v>
      </c>
      <c r="P350" s="111">
        <f>IF(ISBLANK(G350),0,IF(ISNA(VLOOKUP(G350,'Form LTAHO Dropdowns (Hidden)'!$D$1:$D$3,1,FALSE)),1,0))</f>
        <v>0</v>
      </c>
    </row>
    <row r="351" spans="2:16" x14ac:dyDescent="0.25">
      <c r="B351" s="12"/>
      <c r="C351" s="12"/>
      <c r="D351" s="32"/>
      <c r="E351" s="12"/>
      <c r="F351" s="12"/>
      <c r="G351" s="12"/>
      <c r="K351" s="111">
        <f t="shared" si="15"/>
        <v>0</v>
      </c>
      <c r="L351" s="111">
        <f t="shared" si="16"/>
        <v>0</v>
      </c>
      <c r="M351" s="111">
        <f>IF(ISBLANK(B351),0,IF(ISNA(VLOOKUP(B351,'Form LTAHO General'!$B:$B,1,FALSE)),1,0))</f>
        <v>0</v>
      </c>
      <c r="N351" s="111">
        <f t="shared" si="17"/>
        <v>0</v>
      </c>
      <c r="O351" s="111">
        <f>IF(ISBLANK(F351),0,IF(ISNA(VLOOKUP(F351,'Form LTAHO Dropdowns (Hidden)'!$C$1:$C$3,1,FALSE)),1,0))</f>
        <v>0</v>
      </c>
      <c r="P351" s="111">
        <f>IF(ISBLANK(G351),0,IF(ISNA(VLOOKUP(G351,'Form LTAHO Dropdowns (Hidden)'!$D$1:$D$3,1,FALSE)),1,0))</f>
        <v>0</v>
      </c>
    </row>
    <row r="352" spans="2:16" x14ac:dyDescent="0.25">
      <c r="B352" s="12"/>
      <c r="C352" s="12"/>
      <c r="D352" s="32"/>
      <c r="E352" s="12"/>
      <c r="F352" s="12"/>
      <c r="G352" s="12"/>
      <c r="K352" s="111">
        <f t="shared" si="15"/>
        <v>0</v>
      </c>
      <c r="L352" s="111">
        <f t="shared" si="16"/>
        <v>0</v>
      </c>
      <c r="M352" s="111">
        <f>IF(ISBLANK(B352),0,IF(ISNA(VLOOKUP(B352,'Form LTAHO General'!$B:$B,1,FALSE)),1,0))</f>
        <v>0</v>
      </c>
      <c r="N352" s="111">
        <f t="shared" si="17"/>
        <v>0</v>
      </c>
      <c r="O352" s="111">
        <f>IF(ISBLANK(F352),0,IF(ISNA(VLOOKUP(F352,'Form LTAHO Dropdowns (Hidden)'!$C$1:$C$3,1,FALSE)),1,0))</f>
        <v>0</v>
      </c>
      <c r="P352" s="111">
        <f>IF(ISBLANK(G352),0,IF(ISNA(VLOOKUP(G352,'Form LTAHO Dropdowns (Hidden)'!$D$1:$D$3,1,FALSE)),1,0))</f>
        <v>0</v>
      </c>
    </row>
    <row r="353" spans="2:16" x14ac:dyDescent="0.25">
      <c r="B353" s="12"/>
      <c r="C353" s="12"/>
      <c r="D353" s="32"/>
      <c r="E353" s="12"/>
      <c r="F353" s="12"/>
      <c r="G353" s="12"/>
      <c r="K353" s="111">
        <f t="shared" si="15"/>
        <v>0</v>
      </c>
      <c r="L353" s="111">
        <f t="shared" si="16"/>
        <v>0</v>
      </c>
      <c r="M353" s="111">
        <f>IF(ISBLANK(B353),0,IF(ISNA(VLOOKUP(B353,'Form LTAHO General'!$B:$B,1,FALSE)),1,0))</f>
        <v>0</v>
      </c>
      <c r="N353" s="111">
        <f t="shared" si="17"/>
        <v>0</v>
      </c>
      <c r="O353" s="111">
        <f>IF(ISBLANK(F353),0,IF(ISNA(VLOOKUP(F353,'Form LTAHO Dropdowns (Hidden)'!$C$1:$C$3,1,FALSE)),1,0))</f>
        <v>0</v>
      </c>
      <c r="P353" s="111">
        <f>IF(ISBLANK(G353),0,IF(ISNA(VLOOKUP(G353,'Form LTAHO Dropdowns (Hidden)'!$D$1:$D$3,1,FALSE)),1,0))</f>
        <v>0</v>
      </c>
    </row>
    <row r="354" spans="2:16" x14ac:dyDescent="0.25">
      <c r="B354" s="12"/>
      <c r="C354" s="12"/>
      <c r="D354" s="32"/>
      <c r="E354" s="12"/>
      <c r="F354" s="12"/>
      <c r="G354" s="12"/>
      <c r="K354" s="111">
        <f t="shared" si="15"/>
        <v>0</v>
      </c>
      <c r="L354" s="111">
        <f t="shared" si="16"/>
        <v>0</v>
      </c>
      <c r="M354" s="111">
        <f>IF(ISBLANK(B354),0,IF(ISNA(VLOOKUP(B354,'Form LTAHO General'!$B:$B,1,FALSE)),1,0))</f>
        <v>0</v>
      </c>
      <c r="N354" s="111">
        <f t="shared" si="17"/>
        <v>0</v>
      </c>
      <c r="O354" s="111">
        <f>IF(ISBLANK(F354),0,IF(ISNA(VLOOKUP(F354,'Form LTAHO Dropdowns (Hidden)'!$C$1:$C$3,1,FALSE)),1,0))</f>
        <v>0</v>
      </c>
      <c r="P354" s="111">
        <f>IF(ISBLANK(G354),0,IF(ISNA(VLOOKUP(G354,'Form LTAHO Dropdowns (Hidden)'!$D$1:$D$3,1,FALSE)),1,0))</f>
        <v>0</v>
      </c>
    </row>
    <row r="355" spans="2:16" x14ac:dyDescent="0.25">
      <c r="B355" s="12"/>
      <c r="C355" s="12"/>
      <c r="D355" s="32"/>
      <c r="E355" s="12"/>
      <c r="F355" s="12"/>
      <c r="G355" s="12"/>
      <c r="K355" s="111">
        <f t="shared" si="15"/>
        <v>0</v>
      </c>
      <c r="L355" s="111">
        <f t="shared" si="16"/>
        <v>0</v>
      </c>
      <c r="M355" s="111">
        <f>IF(ISBLANK(B355),0,IF(ISNA(VLOOKUP(B355,'Form LTAHO General'!$B:$B,1,FALSE)),1,0))</f>
        <v>0</v>
      </c>
      <c r="N355" s="111">
        <f t="shared" si="17"/>
        <v>0</v>
      </c>
      <c r="O355" s="111">
        <f>IF(ISBLANK(F355),0,IF(ISNA(VLOOKUP(F355,'Form LTAHO Dropdowns (Hidden)'!$C$1:$C$3,1,FALSE)),1,0))</f>
        <v>0</v>
      </c>
      <c r="P355" s="111">
        <f>IF(ISBLANK(G355),0,IF(ISNA(VLOOKUP(G355,'Form LTAHO Dropdowns (Hidden)'!$D$1:$D$3,1,FALSE)),1,0))</f>
        <v>0</v>
      </c>
    </row>
    <row r="356" spans="2:16" x14ac:dyDescent="0.25">
      <c r="B356" s="12"/>
      <c r="C356" s="12"/>
      <c r="D356" s="32"/>
      <c r="E356" s="12"/>
      <c r="F356" s="12"/>
      <c r="G356" s="12"/>
      <c r="K356" s="111">
        <f t="shared" si="15"/>
        <v>0</v>
      </c>
      <c r="L356" s="111">
        <f t="shared" si="16"/>
        <v>0</v>
      </c>
      <c r="M356" s="111">
        <f>IF(ISBLANK(B356),0,IF(ISNA(VLOOKUP(B356,'Form LTAHO General'!$B:$B,1,FALSE)),1,0))</f>
        <v>0</v>
      </c>
      <c r="N356" s="111">
        <f t="shared" si="17"/>
        <v>0</v>
      </c>
      <c r="O356" s="111">
        <f>IF(ISBLANK(F356),0,IF(ISNA(VLOOKUP(F356,'Form LTAHO Dropdowns (Hidden)'!$C$1:$C$3,1,FALSE)),1,0))</f>
        <v>0</v>
      </c>
      <c r="P356" s="111">
        <f>IF(ISBLANK(G356),0,IF(ISNA(VLOOKUP(G356,'Form LTAHO Dropdowns (Hidden)'!$D$1:$D$3,1,FALSE)),1,0))</f>
        <v>0</v>
      </c>
    </row>
    <row r="357" spans="2:16" x14ac:dyDescent="0.25">
      <c r="B357" s="12"/>
      <c r="C357" s="12"/>
      <c r="D357" s="32"/>
      <c r="E357" s="12"/>
      <c r="F357" s="12"/>
      <c r="G357" s="12"/>
      <c r="K357" s="111">
        <f t="shared" si="15"/>
        <v>0</v>
      </c>
      <c r="L357" s="111">
        <f t="shared" si="16"/>
        <v>0</v>
      </c>
      <c r="M357" s="111">
        <f>IF(ISBLANK(B357),0,IF(ISNA(VLOOKUP(B357,'Form LTAHO General'!$B:$B,1,FALSE)),1,0))</f>
        <v>0</v>
      </c>
      <c r="N357" s="111">
        <f t="shared" si="17"/>
        <v>0</v>
      </c>
      <c r="O357" s="111">
        <f>IF(ISBLANK(F357),0,IF(ISNA(VLOOKUP(F357,'Form LTAHO Dropdowns (Hidden)'!$C$1:$C$3,1,FALSE)),1,0))</f>
        <v>0</v>
      </c>
      <c r="P357" s="111">
        <f>IF(ISBLANK(G357),0,IF(ISNA(VLOOKUP(G357,'Form LTAHO Dropdowns (Hidden)'!$D$1:$D$3,1,FALSE)),1,0))</f>
        <v>0</v>
      </c>
    </row>
    <row r="358" spans="2:16" x14ac:dyDescent="0.25">
      <c r="B358" s="12"/>
      <c r="C358" s="12"/>
      <c r="D358" s="32"/>
      <c r="E358" s="12"/>
      <c r="F358" s="12"/>
      <c r="G358" s="12"/>
      <c r="K358" s="111">
        <f t="shared" si="15"/>
        <v>0</v>
      </c>
      <c r="L358" s="111">
        <f t="shared" si="16"/>
        <v>0</v>
      </c>
      <c r="M358" s="111">
        <f>IF(ISBLANK(B358),0,IF(ISNA(VLOOKUP(B358,'Form LTAHO General'!$B:$B,1,FALSE)),1,0))</f>
        <v>0</v>
      </c>
      <c r="N358" s="111">
        <f t="shared" si="17"/>
        <v>0</v>
      </c>
      <c r="O358" s="111">
        <f>IF(ISBLANK(F358),0,IF(ISNA(VLOOKUP(F358,'Form LTAHO Dropdowns (Hidden)'!$C$1:$C$3,1,FALSE)),1,0))</f>
        <v>0</v>
      </c>
      <c r="P358" s="111">
        <f>IF(ISBLANK(G358),0,IF(ISNA(VLOOKUP(G358,'Form LTAHO Dropdowns (Hidden)'!$D$1:$D$3,1,FALSE)),1,0))</f>
        <v>0</v>
      </c>
    </row>
    <row r="359" spans="2:16" x14ac:dyDescent="0.25">
      <c r="B359" s="12"/>
      <c r="C359" s="12"/>
      <c r="D359" s="32"/>
      <c r="E359" s="12"/>
      <c r="F359" s="12"/>
      <c r="G359" s="12"/>
      <c r="K359" s="111">
        <f t="shared" si="15"/>
        <v>0</v>
      </c>
      <c r="L359" s="111">
        <f t="shared" si="16"/>
        <v>0</v>
      </c>
      <c r="M359" s="111">
        <f>IF(ISBLANK(B359),0,IF(ISNA(VLOOKUP(B359,'Form LTAHO General'!$B:$B,1,FALSE)),1,0))</f>
        <v>0</v>
      </c>
      <c r="N359" s="111">
        <f t="shared" si="17"/>
        <v>0</v>
      </c>
      <c r="O359" s="111">
        <f>IF(ISBLANK(F359),0,IF(ISNA(VLOOKUP(F359,'Form LTAHO Dropdowns (Hidden)'!$C$1:$C$3,1,FALSE)),1,0))</f>
        <v>0</v>
      </c>
      <c r="P359" s="111">
        <f>IF(ISBLANK(G359),0,IF(ISNA(VLOOKUP(G359,'Form LTAHO Dropdowns (Hidden)'!$D$1:$D$3,1,FALSE)),1,0))</f>
        <v>0</v>
      </c>
    </row>
    <row r="360" spans="2:16" x14ac:dyDescent="0.25">
      <c r="B360" s="12"/>
      <c r="C360" s="12"/>
      <c r="D360" s="32"/>
      <c r="E360" s="12"/>
      <c r="F360" s="12"/>
      <c r="G360" s="12"/>
      <c r="K360" s="111">
        <f t="shared" si="15"/>
        <v>0</v>
      </c>
      <c r="L360" s="111">
        <f t="shared" si="16"/>
        <v>0</v>
      </c>
      <c r="M360" s="111">
        <f>IF(ISBLANK(B360),0,IF(ISNA(VLOOKUP(B360,'Form LTAHO General'!$B:$B,1,FALSE)),1,0))</f>
        <v>0</v>
      </c>
      <c r="N360" s="111">
        <f t="shared" si="17"/>
        <v>0</v>
      </c>
      <c r="O360" s="111">
        <f>IF(ISBLANK(F360),0,IF(ISNA(VLOOKUP(F360,'Form LTAHO Dropdowns (Hidden)'!$C$1:$C$3,1,FALSE)),1,0))</f>
        <v>0</v>
      </c>
      <c r="P360" s="111">
        <f>IF(ISBLANK(G360),0,IF(ISNA(VLOOKUP(G360,'Form LTAHO Dropdowns (Hidden)'!$D$1:$D$3,1,FALSE)),1,0))</f>
        <v>0</v>
      </c>
    </row>
    <row r="361" spans="2:16" x14ac:dyDescent="0.25">
      <c r="B361" s="12"/>
      <c r="C361" s="12"/>
      <c r="D361" s="32"/>
      <c r="E361" s="12"/>
      <c r="F361" s="12"/>
      <c r="G361" s="12"/>
      <c r="K361" s="111">
        <f t="shared" si="15"/>
        <v>0</v>
      </c>
      <c r="L361" s="111">
        <f t="shared" si="16"/>
        <v>0</v>
      </c>
      <c r="M361" s="111">
        <f>IF(ISBLANK(B361),0,IF(ISNA(VLOOKUP(B361,'Form LTAHO General'!$B:$B,1,FALSE)),1,0))</f>
        <v>0</v>
      </c>
      <c r="N361" s="111">
        <f t="shared" si="17"/>
        <v>0</v>
      </c>
      <c r="O361" s="111">
        <f>IF(ISBLANK(F361),0,IF(ISNA(VLOOKUP(F361,'Form LTAHO Dropdowns (Hidden)'!$C$1:$C$3,1,FALSE)),1,0))</f>
        <v>0</v>
      </c>
      <c r="P361" s="111">
        <f>IF(ISBLANK(G361),0,IF(ISNA(VLOOKUP(G361,'Form LTAHO Dropdowns (Hidden)'!$D$1:$D$3,1,FALSE)),1,0))</f>
        <v>0</v>
      </c>
    </row>
    <row r="362" spans="2:16" x14ac:dyDescent="0.25">
      <c r="B362" s="12"/>
      <c r="C362" s="12"/>
      <c r="D362" s="32"/>
      <c r="E362" s="12"/>
      <c r="F362" s="12"/>
      <c r="G362" s="12"/>
      <c r="K362" s="111">
        <f t="shared" si="15"/>
        <v>0</v>
      </c>
      <c r="L362" s="111">
        <f t="shared" si="16"/>
        <v>0</v>
      </c>
      <c r="M362" s="111">
        <f>IF(ISBLANK(B362),0,IF(ISNA(VLOOKUP(B362,'Form LTAHO General'!$B:$B,1,FALSE)),1,0))</f>
        <v>0</v>
      </c>
      <c r="N362" s="111">
        <f t="shared" si="17"/>
        <v>0</v>
      </c>
      <c r="O362" s="111">
        <f>IF(ISBLANK(F362),0,IF(ISNA(VLOOKUP(F362,'Form LTAHO Dropdowns (Hidden)'!$C$1:$C$3,1,FALSE)),1,0))</f>
        <v>0</v>
      </c>
      <c r="P362" s="111">
        <f>IF(ISBLANK(G362),0,IF(ISNA(VLOOKUP(G362,'Form LTAHO Dropdowns (Hidden)'!$D$1:$D$3,1,FALSE)),1,0))</f>
        <v>0</v>
      </c>
    </row>
    <row r="363" spans="2:16" x14ac:dyDescent="0.25">
      <c r="B363" s="12"/>
      <c r="C363" s="12"/>
      <c r="D363" s="32"/>
      <c r="E363" s="12"/>
      <c r="F363" s="12"/>
      <c r="G363" s="12"/>
      <c r="K363" s="111">
        <f t="shared" si="15"/>
        <v>0</v>
      </c>
      <c r="L363" s="111">
        <f t="shared" si="16"/>
        <v>0</v>
      </c>
      <c r="M363" s="111">
        <f>IF(ISBLANK(B363),0,IF(ISNA(VLOOKUP(B363,'Form LTAHO General'!$B:$B,1,FALSE)),1,0))</f>
        <v>0</v>
      </c>
      <c r="N363" s="111">
        <f t="shared" si="17"/>
        <v>0</v>
      </c>
      <c r="O363" s="111">
        <f>IF(ISBLANK(F363),0,IF(ISNA(VLOOKUP(F363,'Form LTAHO Dropdowns (Hidden)'!$C$1:$C$3,1,FALSE)),1,0))</f>
        <v>0</v>
      </c>
      <c r="P363" s="111">
        <f>IF(ISBLANK(G363),0,IF(ISNA(VLOOKUP(G363,'Form LTAHO Dropdowns (Hidden)'!$D$1:$D$3,1,FALSE)),1,0))</f>
        <v>0</v>
      </c>
    </row>
    <row r="364" spans="2:16" x14ac:dyDescent="0.25">
      <c r="B364" s="12"/>
      <c r="C364" s="12"/>
      <c r="D364" s="32"/>
      <c r="E364" s="12"/>
      <c r="F364" s="12"/>
      <c r="G364" s="12"/>
      <c r="K364" s="111">
        <f t="shared" si="15"/>
        <v>0</v>
      </c>
      <c r="L364" s="111">
        <f t="shared" si="16"/>
        <v>0</v>
      </c>
      <c r="M364" s="111">
        <f>IF(ISBLANK(B364),0,IF(ISNA(VLOOKUP(B364,'Form LTAHO General'!$B:$B,1,FALSE)),1,0))</f>
        <v>0</v>
      </c>
      <c r="N364" s="111">
        <f t="shared" si="17"/>
        <v>0</v>
      </c>
      <c r="O364" s="111">
        <f>IF(ISBLANK(F364),0,IF(ISNA(VLOOKUP(F364,'Form LTAHO Dropdowns (Hidden)'!$C$1:$C$3,1,FALSE)),1,0))</f>
        <v>0</v>
      </c>
      <c r="P364" s="111">
        <f>IF(ISBLANK(G364),0,IF(ISNA(VLOOKUP(G364,'Form LTAHO Dropdowns (Hidden)'!$D$1:$D$3,1,FALSE)),1,0))</f>
        <v>0</v>
      </c>
    </row>
    <row r="365" spans="2:16" x14ac:dyDescent="0.25">
      <c r="B365" s="12"/>
      <c r="C365" s="12"/>
      <c r="D365" s="32"/>
      <c r="E365" s="12"/>
      <c r="F365" s="12"/>
      <c r="G365" s="12"/>
      <c r="K365" s="111">
        <f t="shared" si="15"/>
        <v>0</v>
      </c>
      <c r="L365" s="111">
        <f t="shared" si="16"/>
        <v>0</v>
      </c>
      <c r="M365" s="111">
        <f>IF(ISBLANK(B365),0,IF(ISNA(VLOOKUP(B365,'Form LTAHO General'!$B:$B,1,FALSE)),1,0))</f>
        <v>0</v>
      </c>
      <c r="N365" s="111">
        <f t="shared" si="17"/>
        <v>0</v>
      </c>
      <c r="O365" s="111">
        <f>IF(ISBLANK(F365),0,IF(ISNA(VLOOKUP(F365,'Form LTAHO Dropdowns (Hidden)'!$C$1:$C$3,1,FALSE)),1,0))</f>
        <v>0</v>
      </c>
      <c r="P365" s="111">
        <f>IF(ISBLANK(G365),0,IF(ISNA(VLOOKUP(G365,'Form LTAHO Dropdowns (Hidden)'!$D$1:$D$3,1,FALSE)),1,0))</f>
        <v>0</v>
      </c>
    </row>
    <row r="366" spans="2:16" x14ac:dyDescent="0.25">
      <c r="B366" s="12"/>
      <c r="C366" s="12"/>
      <c r="D366" s="32"/>
      <c r="E366" s="12"/>
      <c r="F366" s="12"/>
      <c r="G366" s="12"/>
      <c r="K366" s="111">
        <f t="shared" si="15"/>
        <v>0</v>
      </c>
      <c r="L366" s="111">
        <f t="shared" si="16"/>
        <v>0</v>
      </c>
      <c r="M366" s="111">
        <f>IF(ISBLANK(B366),0,IF(ISNA(VLOOKUP(B366,'Form LTAHO General'!$B:$B,1,FALSE)),1,0))</f>
        <v>0</v>
      </c>
      <c r="N366" s="111">
        <f t="shared" si="17"/>
        <v>0</v>
      </c>
      <c r="O366" s="111">
        <f>IF(ISBLANK(F366),0,IF(ISNA(VLOOKUP(F366,'Form LTAHO Dropdowns (Hidden)'!$C$1:$C$3,1,FALSE)),1,0))</f>
        <v>0</v>
      </c>
      <c r="P366" s="111">
        <f>IF(ISBLANK(G366),0,IF(ISNA(VLOOKUP(G366,'Form LTAHO Dropdowns (Hidden)'!$D$1:$D$3,1,FALSE)),1,0))</f>
        <v>0</v>
      </c>
    </row>
    <row r="367" spans="2:16" x14ac:dyDescent="0.25">
      <c r="B367" s="12"/>
      <c r="C367" s="12"/>
      <c r="D367" s="32"/>
      <c r="E367" s="12"/>
      <c r="F367" s="12"/>
      <c r="G367" s="12"/>
      <c r="K367" s="111">
        <f t="shared" si="15"/>
        <v>0</v>
      </c>
      <c r="L367" s="111">
        <f t="shared" si="16"/>
        <v>0</v>
      </c>
      <c r="M367" s="111">
        <f>IF(ISBLANK(B367),0,IF(ISNA(VLOOKUP(B367,'Form LTAHO General'!$B:$B,1,FALSE)),1,0))</f>
        <v>0</v>
      </c>
      <c r="N367" s="111">
        <f t="shared" si="17"/>
        <v>0</v>
      </c>
      <c r="O367" s="111">
        <f>IF(ISBLANK(F367),0,IF(ISNA(VLOOKUP(F367,'Form LTAHO Dropdowns (Hidden)'!$C$1:$C$3,1,FALSE)),1,0))</f>
        <v>0</v>
      </c>
      <c r="P367" s="111">
        <f>IF(ISBLANK(G367),0,IF(ISNA(VLOOKUP(G367,'Form LTAHO Dropdowns (Hidden)'!$D$1:$D$3,1,FALSE)),1,0))</f>
        <v>0</v>
      </c>
    </row>
    <row r="368" spans="2:16" x14ac:dyDescent="0.25">
      <c r="B368" s="12"/>
      <c r="C368" s="12"/>
      <c r="D368" s="32"/>
      <c r="E368" s="12"/>
      <c r="F368" s="12"/>
      <c r="G368" s="12"/>
      <c r="K368" s="111">
        <f t="shared" si="15"/>
        <v>0</v>
      </c>
      <c r="L368" s="111">
        <f t="shared" si="16"/>
        <v>0</v>
      </c>
      <c r="M368" s="111">
        <f>IF(ISBLANK(B368),0,IF(ISNA(VLOOKUP(B368,'Form LTAHO General'!$B:$B,1,FALSE)),1,0))</f>
        <v>0</v>
      </c>
      <c r="N368" s="111">
        <f t="shared" si="17"/>
        <v>0</v>
      </c>
      <c r="O368" s="111">
        <f>IF(ISBLANK(F368),0,IF(ISNA(VLOOKUP(F368,'Form LTAHO Dropdowns (Hidden)'!$C$1:$C$3,1,FALSE)),1,0))</f>
        <v>0</v>
      </c>
      <c r="P368" s="111">
        <f>IF(ISBLANK(G368),0,IF(ISNA(VLOOKUP(G368,'Form LTAHO Dropdowns (Hidden)'!$D$1:$D$3,1,FALSE)),1,0))</f>
        <v>0</v>
      </c>
    </row>
    <row r="369" spans="2:16" x14ac:dyDescent="0.25">
      <c r="B369" s="12"/>
      <c r="C369" s="12"/>
      <c r="D369" s="32"/>
      <c r="E369" s="12"/>
      <c r="F369" s="12"/>
      <c r="G369" s="12"/>
      <c r="K369" s="111">
        <f t="shared" si="15"/>
        <v>0</v>
      </c>
      <c r="L369" s="111">
        <f t="shared" si="16"/>
        <v>0</v>
      </c>
      <c r="M369" s="111">
        <f>IF(ISBLANK(B369),0,IF(ISNA(VLOOKUP(B369,'Form LTAHO General'!$B:$B,1,FALSE)),1,0))</f>
        <v>0</v>
      </c>
      <c r="N369" s="111">
        <f t="shared" si="17"/>
        <v>0</v>
      </c>
      <c r="O369" s="111">
        <f>IF(ISBLANK(F369),0,IF(ISNA(VLOOKUP(F369,'Form LTAHO Dropdowns (Hidden)'!$C$1:$C$3,1,FALSE)),1,0))</f>
        <v>0</v>
      </c>
      <c r="P369" s="111">
        <f>IF(ISBLANK(G369),0,IF(ISNA(VLOOKUP(G369,'Form LTAHO Dropdowns (Hidden)'!$D$1:$D$3,1,FALSE)),1,0))</f>
        <v>0</v>
      </c>
    </row>
    <row r="370" spans="2:16" x14ac:dyDescent="0.25">
      <c r="B370" s="12"/>
      <c r="C370" s="12"/>
      <c r="D370" s="32"/>
      <c r="E370" s="12"/>
      <c r="F370" s="12"/>
      <c r="G370" s="12"/>
      <c r="K370" s="111">
        <f t="shared" si="15"/>
        <v>0</v>
      </c>
      <c r="L370" s="111">
        <f t="shared" si="16"/>
        <v>0</v>
      </c>
      <c r="M370" s="111">
        <f>IF(ISBLANK(B370),0,IF(ISNA(VLOOKUP(B370,'Form LTAHO General'!$B:$B,1,FALSE)),1,0))</f>
        <v>0</v>
      </c>
      <c r="N370" s="111">
        <f t="shared" si="17"/>
        <v>0</v>
      </c>
      <c r="O370" s="111">
        <f>IF(ISBLANK(F370),0,IF(ISNA(VLOOKUP(F370,'Form LTAHO Dropdowns (Hidden)'!$C$1:$C$3,1,FALSE)),1,0))</f>
        <v>0</v>
      </c>
      <c r="P370" s="111">
        <f>IF(ISBLANK(G370),0,IF(ISNA(VLOOKUP(G370,'Form LTAHO Dropdowns (Hidden)'!$D$1:$D$3,1,FALSE)),1,0))</f>
        <v>0</v>
      </c>
    </row>
    <row r="371" spans="2:16" x14ac:dyDescent="0.25">
      <c r="B371" s="12"/>
      <c r="C371" s="12"/>
      <c r="D371" s="32"/>
      <c r="E371" s="12"/>
      <c r="F371" s="12"/>
      <c r="G371" s="12"/>
      <c r="K371" s="111">
        <f t="shared" si="15"/>
        <v>0</v>
      </c>
      <c r="L371" s="111">
        <f t="shared" si="16"/>
        <v>0</v>
      </c>
      <c r="M371" s="111">
        <f>IF(ISBLANK(B371),0,IF(ISNA(VLOOKUP(B371,'Form LTAHO General'!$B:$B,1,FALSE)),1,0))</f>
        <v>0</v>
      </c>
      <c r="N371" s="111">
        <f t="shared" si="17"/>
        <v>0</v>
      </c>
      <c r="O371" s="111">
        <f>IF(ISBLANK(F371),0,IF(ISNA(VLOOKUP(F371,'Form LTAHO Dropdowns (Hidden)'!$C$1:$C$3,1,FALSE)),1,0))</f>
        <v>0</v>
      </c>
      <c r="P371" s="111">
        <f>IF(ISBLANK(G371),0,IF(ISNA(VLOOKUP(G371,'Form LTAHO Dropdowns (Hidden)'!$D$1:$D$3,1,FALSE)),1,0))</f>
        <v>0</v>
      </c>
    </row>
    <row r="372" spans="2:16" x14ac:dyDescent="0.25">
      <c r="B372" s="12"/>
      <c r="C372" s="12"/>
      <c r="D372" s="32"/>
      <c r="E372" s="12"/>
      <c r="F372" s="12"/>
      <c r="G372" s="12"/>
      <c r="K372" s="111">
        <f t="shared" si="15"/>
        <v>0</v>
      </c>
      <c r="L372" s="111">
        <f t="shared" si="16"/>
        <v>0</v>
      </c>
      <c r="M372" s="111">
        <f>IF(ISBLANK(B372),0,IF(ISNA(VLOOKUP(B372,'Form LTAHO General'!$B:$B,1,FALSE)),1,0))</f>
        <v>0</v>
      </c>
      <c r="N372" s="111">
        <f t="shared" si="17"/>
        <v>0</v>
      </c>
      <c r="O372" s="111">
        <f>IF(ISBLANK(F372),0,IF(ISNA(VLOOKUP(F372,'Form LTAHO Dropdowns (Hidden)'!$C$1:$C$3,1,FALSE)),1,0))</f>
        <v>0</v>
      </c>
      <c r="P372" s="111">
        <f>IF(ISBLANK(G372),0,IF(ISNA(VLOOKUP(G372,'Form LTAHO Dropdowns (Hidden)'!$D$1:$D$3,1,FALSE)),1,0))</f>
        <v>0</v>
      </c>
    </row>
    <row r="373" spans="2:16" x14ac:dyDescent="0.25">
      <c r="B373" s="12"/>
      <c r="C373" s="12"/>
      <c r="D373" s="32"/>
      <c r="E373" s="12"/>
      <c r="F373" s="12"/>
      <c r="G373" s="12"/>
      <c r="K373" s="111">
        <f t="shared" si="15"/>
        <v>0</v>
      </c>
      <c r="L373" s="111">
        <f t="shared" si="16"/>
        <v>0</v>
      </c>
      <c r="M373" s="111">
        <f>IF(ISBLANK(B373),0,IF(ISNA(VLOOKUP(B373,'Form LTAHO General'!$B:$B,1,FALSE)),1,0))</f>
        <v>0</v>
      </c>
      <c r="N373" s="111">
        <f t="shared" si="17"/>
        <v>0</v>
      </c>
      <c r="O373" s="111">
        <f>IF(ISBLANK(F373),0,IF(ISNA(VLOOKUP(F373,'Form LTAHO Dropdowns (Hidden)'!$C$1:$C$3,1,FALSE)),1,0))</f>
        <v>0</v>
      </c>
      <c r="P373" s="111">
        <f>IF(ISBLANK(G373),0,IF(ISNA(VLOOKUP(G373,'Form LTAHO Dropdowns (Hidden)'!$D$1:$D$3,1,FALSE)),1,0))</f>
        <v>0</v>
      </c>
    </row>
    <row r="374" spans="2:16" x14ac:dyDescent="0.25">
      <c r="B374" s="12"/>
      <c r="C374" s="12"/>
      <c r="D374" s="32"/>
      <c r="E374" s="12"/>
      <c r="F374" s="12"/>
      <c r="G374" s="12"/>
      <c r="K374" s="111">
        <f t="shared" si="15"/>
        <v>0</v>
      </c>
      <c r="L374" s="111">
        <f t="shared" si="16"/>
        <v>0</v>
      </c>
      <c r="M374" s="111">
        <f>IF(ISBLANK(B374),0,IF(ISNA(VLOOKUP(B374,'Form LTAHO General'!$B:$B,1,FALSE)),1,0))</f>
        <v>0</v>
      </c>
      <c r="N374" s="111">
        <f t="shared" si="17"/>
        <v>0</v>
      </c>
      <c r="O374" s="111">
        <f>IF(ISBLANK(F374),0,IF(ISNA(VLOOKUP(F374,'Form LTAHO Dropdowns (Hidden)'!$C$1:$C$3,1,FALSE)),1,0))</f>
        <v>0</v>
      </c>
      <c r="P374" s="111">
        <f>IF(ISBLANK(G374),0,IF(ISNA(VLOOKUP(G374,'Form LTAHO Dropdowns (Hidden)'!$D$1:$D$3,1,FALSE)),1,0))</f>
        <v>0</v>
      </c>
    </row>
    <row r="375" spans="2:16" x14ac:dyDescent="0.25">
      <c r="B375" s="12"/>
      <c r="C375" s="12"/>
      <c r="D375" s="32"/>
      <c r="E375" s="12"/>
      <c r="F375" s="12"/>
      <c r="G375" s="12"/>
      <c r="K375" s="111">
        <f t="shared" si="15"/>
        <v>0</v>
      </c>
      <c r="L375" s="111">
        <f t="shared" si="16"/>
        <v>0</v>
      </c>
      <c r="M375" s="111">
        <f>IF(ISBLANK(B375),0,IF(ISNA(VLOOKUP(B375,'Form LTAHO General'!$B:$B,1,FALSE)),1,0))</f>
        <v>0</v>
      </c>
      <c r="N375" s="111">
        <f t="shared" si="17"/>
        <v>0</v>
      </c>
      <c r="O375" s="111">
        <f>IF(ISBLANK(F375),0,IF(ISNA(VLOOKUP(F375,'Form LTAHO Dropdowns (Hidden)'!$C$1:$C$3,1,FALSE)),1,0))</f>
        <v>0</v>
      </c>
      <c r="P375" s="111">
        <f>IF(ISBLANK(G375),0,IF(ISNA(VLOOKUP(G375,'Form LTAHO Dropdowns (Hidden)'!$D$1:$D$3,1,FALSE)),1,0))</f>
        <v>0</v>
      </c>
    </row>
    <row r="376" spans="2:16" x14ac:dyDescent="0.25">
      <c r="B376" s="12"/>
      <c r="C376" s="12"/>
      <c r="D376" s="32"/>
      <c r="E376" s="12"/>
      <c r="F376" s="12"/>
      <c r="G376" s="12"/>
      <c r="K376" s="111">
        <f t="shared" si="15"/>
        <v>0</v>
      </c>
      <c r="L376" s="111">
        <f t="shared" si="16"/>
        <v>0</v>
      </c>
      <c r="M376" s="111">
        <f>IF(ISBLANK(B376),0,IF(ISNA(VLOOKUP(B376,'Form LTAHO General'!$B:$B,1,FALSE)),1,0))</f>
        <v>0</v>
      </c>
      <c r="N376" s="111">
        <f t="shared" si="17"/>
        <v>0</v>
      </c>
      <c r="O376" s="111">
        <f>IF(ISBLANK(F376),0,IF(ISNA(VLOOKUP(F376,'Form LTAHO Dropdowns (Hidden)'!$C$1:$C$3,1,FALSE)),1,0))</f>
        <v>0</v>
      </c>
      <c r="P376" s="111">
        <f>IF(ISBLANK(G376),0,IF(ISNA(VLOOKUP(G376,'Form LTAHO Dropdowns (Hidden)'!$D$1:$D$3,1,FALSE)),1,0))</f>
        <v>0</v>
      </c>
    </row>
    <row r="377" spans="2:16" x14ac:dyDescent="0.25">
      <c r="B377" s="12"/>
      <c r="C377" s="12"/>
      <c r="D377" s="32"/>
      <c r="E377" s="12"/>
      <c r="F377" s="12"/>
      <c r="G377" s="12"/>
      <c r="K377" s="111">
        <f t="shared" si="15"/>
        <v>0</v>
      </c>
      <c r="L377" s="111">
        <f t="shared" si="16"/>
        <v>0</v>
      </c>
      <c r="M377" s="111">
        <f>IF(ISBLANK(B377),0,IF(ISNA(VLOOKUP(B377,'Form LTAHO General'!$B:$B,1,FALSE)),1,0))</f>
        <v>0</v>
      </c>
      <c r="N377" s="111">
        <f t="shared" si="17"/>
        <v>0</v>
      </c>
      <c r="O377" s="111">
        <f>IF(ISBLANK(F377),0,IF(ISNA(VLOOKUP(F377,'Form LTAHO Dropdowns (Hidden)'!$C$1:$C$3,1,FALSE)),1,0))</f>
        <v>0</v>
      </c>
      <c r="P377" s="111">
        <f>IF(ISBLANK(G377),0,IF(ISNA(VLOOKUP(G377,'Form LTAHO Dropdowns (Hidden)'!$D$1:$D$3,1,FALSE)),1,0))</f>
        <v>0</v>
      </c>
    </row>
    <row r="378" spans="2:16" x14ac:dyDescent="0.25">
      <c r="B378" s="12"/>
      <c r="C378" s="12"/>
      <c r="D378" s="32"/>
      <c r="E378" s="12"/>
      <c r="F378" s="12"/>
      <c r="G378" s="12"/>
      <c r="K378" s="111">
        <f t="shared" si="15"/>
        <v>0</v>
      </c>
      <c r="L378" s="111">
        <f t="shared" si="16"/>
        <v>0</v>
      </c>
      <c r="M378" s="111">
        <f>IF(ISBLANK(B378),0,IF(ISNA(VLOOKUP(B378,'Form LTAHO General'!$B:$B,1,FALSE)),1,0))</f>
        <v>0</v>
      </c>
      <c r="N378" s="111">
        <f t="shared" si="17"/>
        <v>0</v>
      </c>
      <c r="O378" s="111">
        <f>IF(ISBLANK(F378),0,IF(ISNA(VLOOKUP(F378,'Form LTAHO Dropdowns (Hidden)'!$C$1:$C$3,1,FALSE)),1,0))</f>
        <v>0</v>
      </c>
      <c r="P378" s="111">
        <f>IF(ISBLANK(G378),0,IF(ISNA(VLOOKUP(G378,'Form LTAHO Dropdowns (Hidden)'!$D$1:$D$3,1,FALSE)),1,0))</f>
        <v>0</v>
      </c>
    </row>
    <row r="379" spans="2:16" x14ac:dyDescent="0.25">
      <c r="B379" s="12"/>
      <c r="C379" s="12"/>
      <c r="D379" s="32"/>
      <c r="E379" s="12"/>
      <c r="F379" s="12"/>
      <c r="G379" s="12"/>
      <c r="K379" s="111">
        <f t="shared" si="15"/>
        <v>0</v>
      </c>
      <c r="L379" s="111">
        <f t="shared" si="16"/>
        <v>0</v>
      </c>
      <c r="M379" s="111">
        <f>IF(ISBLANK(B379),0,IF(ISNA(VLOOKUP(B379,'Form LTAHO General'!$B:$B,1,FALSE)),1,0))</f>
        <v>0</v>
      </c>
      <c r="N379" s="111">
        <f t="shared" si="17"/>
        <v>0</v>
      </c>
      <c r="O379" s="111">
        <f>IF(ISBLANK(F379),0,IF(ISNA(VLOOKUP(F379,'Form LTAHO Dropdowns (Hidden)'!$C$1:$C$3,1,FALSE)),1,0))</f>
        <v>0</v>
      </c>
      <c r="P379" s="111">
        <f>IF(ISBLANK(G379),0,IF(ISNA(VLOOKUP(G379,'Form LTAHO Dropdowns (Hidden)'!$D$1:$D$3,1,FALSE)),1,0))</f>
        <v>0</v>
      </c>
    </row>
    <row r="380" spans="2:16" x14ac:dyDescent="0.25">
      <c r="B380" s="12"/>
      <c r="C380" s="12"/>
      <c r="D380" s="32"/>
      <c r="E380" s="12"/>
      <c r="F380" s="12"/>
      <c r="G380" s="12"/>
      <c r="K380" s="111">
        <f t="shared" si="15"/>
        <v>0</v>
      </c>
      <c r="L380" s="111">
        <f t="shared" si="16"/>
        <v>0</v>
      </c>
      <c r="M380" s="111">
        <f>IF(ISBLANK(B380),0,IF(ISNA(VLOOKUP(B380,'Form LTAHO General'!$B:$B,1,FALSE)),1,0))</f>
        <v>0</v>
      </c>
      <c r="N380" s="111">
        <f t="shared" si="17"/>
        <v>0</v>
      </c>
      <c r="O380" s="111">
        <f>IF(ISBLANK(F380),0,IF(ISNA(VLOOKUP(F380,'Form LTAHO Dropdowns (Hidden)'!$C$1:$C$3,1,FALSE)),1,0))</f>
        <v>0</v>
      </c>
      <c r="P380" s="111">
        <f>IF(ISBLANK(G380),0,IF(ISNA(VLOOKUP(G380,'Form LTAHO Dropdowns (Hidden)'!$D$1:$D$3,1,FALSE)),1,0))</f>
        <v>0</v>
      </c>
    </row>
    <row r="381" spans="2:16" x14ac:dyDescent="0.25">
      <c r="B381" s="12"/>
      <c r="C381" s="12"/>
      <c r="D381" s="32"/>
      <c r="E381" s="12"/>
      <c r="F381" s="12"/>
      <c r="G381" s="12"/>
      <c r="K381" s="111">
        <f t="shared" si="15"/>
        <v>0</v>
      </c>
      <c r="L381" s="111">
        <f t="shared" si="16"/>
        <v>0</v>
      </c>
      <c r="M381" s="111">
        <f>IF(ISBLANK(B381),0,IF(ISNA(VLOOKUP(B381,'Form LTAHO General'!$B:$B,1,FALSE)),1,0))</f>
        <v>0</v>
      </c>
      <c r="N381" s="111">
        <f t="shared" si="17"/>
        <v>0</v>
      </c>
      <c r="O381" s="111">
        <f>IF(ISBLANK(F381),0,IF(ISNA(VLOOKUP(F381,'Form LTAHO Dropdowns (Hidden)'!$C$1:$C$3,1,FALSE)),1,0))</f>
        <v>0</v>
      </c>
      <c r="P381" s="111">
        <f>IF(ISBLANK(G381),0,IF(ISNA(VLOOKUP(G381,'Form LTAHO Dropdowns (Hidden)'!$D$1:$D$3,1,FALSE)),1,0))</f>
        <v>0</v>
      </c>
    </row>
    <row r="382" spans="2:16" x14ac:dyDescent="0.25">
      <c r="B382" s="12"/>
      <c r="C382" s="12"/>
      <c r="D382" s="32"/>
      <c r="E382" s="12"/>
      <c r="F382" s="12"/>
      <c r="G382" s="12"/>
      <c r="K382" s="111">
        <f t="shared" si="15"/>
        <v>0</v>
      </c>
      <c r="L382" s="111">
        <f t="shared" si="16"/>
        <v>0</v>
      </c>
      <c r="M382" s="111">
        <f>IF(ISBLANK(B382),0,IF(ISNA(VLOOKUP(B382,'Form LTAHO General'!$B:$B,1,FALSE)),1,0))</f>
        <v>0</v>
      </c>
      <c r="N382" s="111">
        <f t="shared" si="17"/>
        <v>0</v>
      </c>
      <c r="O382" s="111">
        <f>IF(ISBLANK(F382),0,IF(ISNA(VLOOKUP(F382,'Form LTAHO Dropdowns (Hidden)'!$C$1:$C$3,1,FALSE)),1,0))</f>
        <v>0</v>
      </c>
      <c r="P382" s="111">
        <f>IF(ISBLANK(G382),0,IF(ISNA(VLOOKUP(G382,'Form LTAHO Dropdowns (Hidden)'!$D$1:$D$3,1,FALSE)),1,0))</f>
        <v>0</v>
      </c>
    </row>
    <row r="383" spans="2:16" x14ac:dyDescent="0.25">
      <c r="B383" s="12"/>
      <c r="C383" s="12"/>
      <c r="D383" s="32"/>
      <c r="E383" s="12"/>
      <c r="F383" s="12"/>
      <c r="G383" s="12"/>
      <c r="K383" s="111">
        <f t="shared" si="15"/>
        <v>0</v>
      </c>
      <c r="L383" s="111">
        <f t="shared" si="16"/>
        <v>0</v>
      </c>
      <c r="M383" s="111">
        <f>IF(ISBLANK(B383),0,IF(ISNA(VLOOKUP(B383,'Form LTAHO General'!$B:$B,1,FALSE)),1,0))</f>
        <v>0</v>
      </c>
      <c r="N383" s="111">
        <f t="shared" si="17"/>
        <v>0</v>
      </c>
      <c r="O383" s="111">
        <f>IF(ISBLANK(F383),0,IF(ISNA(VLOOKUP(F383,'Form LTAHO Dropdowns (Hidden)'!$C$1:$C$3,1,FALSE)),1,0))</f>
        <v>0</v>
      </c>
      <c r="P383" s="111">
        <f>IF(ISBLANK(G383),0,IF(ISNA(VLOOKUP(G383,'Form LTAHO Dropdowns (Hidden)'!$D$1:$D$3,1,FALSE)),1,0))</f>
        <v>0</v>
      </c>
    </row>
    <row r="384" spans="2:16" x14ac:dyDescent="0.25">
      <c r="B384" s="12"/>
      <c r="C384" s="12"/>
      <c r="D384" s="32"/>
      <c r="E384" s="12"/>
      <c r="F384" s="12"/>
      <c r="G384" s="12"/>
      <c r="K384" s="111">
        <f t="shared" si="15"/>
        <v>0</v>
      </c>
      <c r="L384" s="111">
        <f t="shared" si="16"/>
        <v>0</v>
      </c>
      <c r="M384" s="111">
        <f>IF(ISBLANK(B384),0,IF(ISNA(VLOOKUP(B384,'Form LTAHO General'!$B:$B,1,FALSE)),1,0))</f>
        <v>0</v>
      </c>
      <c r="N384" s="111">
        <f t="shared" si="17"/>
        <v>0</v>
      </c>
      <c r="O384" s="111">
        <f>IF(ISBLANK(F384),0,IF(ISNA(VLOOKUP(F384,'Form LTAHO Dropdowns (Hidden)'!$C$1:$C$3,1,FALSE)),1,0))</f>
        <v>0</v>
      </c>
      <c r="P384" s="111">
        <f>IF(ISBLANK(G384),0,IF(ISNA(VLOOKUP(G384,'Form LTAHO Dropdowns (Hidden)'!$D$1:$D$3,1,FALSE)),1,0))</f>
        <v>0</v>
      </c>
    </row>
    <row r="385" spans="2:16" x14ac:dyDescent="0.25">
      <c r="B385" s="12"/>
      <c r="C385" s="12"/>
      <c r="D385" s="32"/>
      <c r="E385" s="12"/>
      <c r="F385" s="12"/>
      <c r="G385" s="12"/>
      <c r="K385" s="111">
        <f t="shared" si="15"/>
        <v>0</v>
      </c>
      <c r="L385" s="111">
        <f t="shared" si="16"/>
        <v>0</v>
      </c>
      <c r="M385" s="111">
        <f>IF(ISBLANK(B385),0,IF(ISNA(VLOOKUP(B385,'Form LTAHO General'!$B:$B,1,FALSE)),1,0))</f>
        <v>0</v>
      </c>
      <c r="N385" s="111">
        <f t="shared" si="17"/>
        <v>0</v>
      </c>
      <c r="O385" s="111">
        <f>IF(ISBLANK(F385),0,IF(ISNA(VLOOKUP(F385,'Form LTAHO Dropdowns (Hidden)'!$C$1:$C$3,1,FALSE)),1,0))</f>
        <v>0</v>
      </c>
      <c r="P385" s="111">
        <f>IF(ISBLANK(G385),0,IF(ISNA(VLOOKUP(G385,'Form LTAHO Dropdowns (Hidden)'!$D$1:$D$3,1,FALSE)),1,0))</f>
        <v>0</v>
      </c>
    </row>
    <row r="386" spans="2:16" x14ac:dyDescent="0.25">
      <c r="B386" s="12"/>
      <c r="C386" s="12"/>
      <c r="D386" s="32"/>
      <c r="E386" s="12"/>
      <c r="F386" s="12"/>
      <c r="G386" s="12"/>
      <c r="K386" s="111">
        <f t="shared" si="15"/>
        <v>0</v>
      </c>
      <c r="L386" s="111">
        <f t="shared" si="16"/>
        <v>0</v>
      </c>
      <c r="M386" s="111">
        <f>IF(ISBLANK(B386),0,IF(ISNA(VLOOKUP(B386,'Form LTAHO General'!$B:$B,1,FALSE)),1,0))</f>
        <v>0</v>
      </c>
      <c r="N386" s="111">
        <f t="shared" si="17"/>
        <v>0</v>
      </c>
      <c r="O386" s="111">
        <f>IF(ISBLANK(F386),0,IF(ISNA(VLOOKUP(F386,'Form LTAHO Dropdowns (Hidden)'!$C$1:$C$3,1,FALSE)),1,0))</f>
        <v>0</v>
      </c>
      <c r="P386" s="111">
        <f>IF(ISBLANK(G386),0,IF(ISNA(VLOOKUP(G386,'Form LTAHO Dropdowns (Hidden)'!$D$1:$D$3,1,FALSE)),1,0))</f>
        <v>0</v>
      </c>
    </row>
    <row r="387" spans="2:16" x14ac:dyDescent="0.25">
      <c r="B387" s="12"/>
      <c r="C387" s="12"/>
      <c r="D387" s="32"/>
      <c r="E387" s="12"/>
      <c r="F387" s="12"/>
      <c r="G387" s="12"/>
      <c r="K387" s="111">
        <f t="shared" si="15"/>
        <v>0</v>
      </c>
      <c r="L387" s="111">
        <f t="shared" si="16"/>
        <v>0</v>
      </c>
      <c r="M387" s="111">
        <f>IF(ISBLANK(B387),0,IF(ISNA(VLOOKUP(B387,'Form LTAHO General'!$B:$B,1,FALSE)),1,0))</f>
        <v>0</v>
      </c>
      <c r="N387" s="111">
        <f t="shared" si="17"/>
        <v>0</v>
      </c>
      <c r="O387" s="111">
        <f>IF(ISBLANK(F387),0,IF(ISNA(VLOOKUP(F387,'Form LTAHO Dropdowns (Hidden)'!$C$1:$C$3,1,FALSE)),1,0))</f>
        <v>0</v>
      </c>
      <c r="P387" s="111">
        <f>IF(ISBLANK(G387),0,IF(ISNA(VLOOKUP(G387,'Form LTAHO Dropdowns (Hidden)'!$D$1:$D$3,1,FALSE)),1,0))</f>
        <v>0</v>
      </c>
    </row>
    <row r="388" spans="2:16" x14ac:dyDescent="0.25">
      <c r="B388" s="12"/>
      <c r="C388" s="12"/>
      <c r="D388" s="32"/>
      <c r="E388" s="12"/>
      <c r="F388" s="12"/>
      <c r="G388" s="12"/>
      <c r="K388" s="111">
        <f t="shared" ref="K388:K451" si="18">IF(COUNTA(B388:G388)&gt;0,COUNTBLANK(B388),0)</f>
        <v>0</v>
      </c>
      <c r="L388" s="111">
        <f t="shared" ref="L388:L451" si="19">IF(ISBLANK(D388),0,IF(AND(LEN(D388)=8, VALUE(MID(D388,5,2))&lt;13,VALUE(RIGHT(D388,2))&lt;32),0,1))</f>
        <v>0</v>
      </c>
      <c r="M388" s="111">
        <f>IF(ISBLANK(B388),0,IF(ISNA(VLOOKUP(B388,'Form LTAHO General'!$B:$B,1,FALSE)),1,0))</f>
        <v>0</v>
      </c>
      <c r="N388" s="111">
        <f t="shared" ref="N388:N451" si="20">IF(ISBLANK(C388),0,IF(OR(C388="Yes",C388="No",C388="N/A"),0,1))</f>
        <v>0</v>
      </c>
      <c r="O388" s="111">
        <f>IF(ISBLANK(F388),0,IF(ISNA(VLOOKUP(F388,'Form LTAHO Dropdowns (Hidden)'!$C$1:$C$3,1,FALSE)),1,0))</f>
        <v>0</v>
      </c>
      <c r="P388" s="111">
        <f>IF(ISBLANK(G388),0,IF(ISNA(VLOOKUP(G388,'Form LTAHO Dropdowns (Hidden)'!$D$1:$D$3,1,FALSE)),1,0))</f>
        <v>0</v>
      </c>
    </row>
    <row r="389" spans="2:16" x14ac:dyDescent="0.25">
      <c r="B389" s="12"/>
      <c r="C389" s="12"/>
      <c r="D389" s="32"/>
      <c r="E389" s="12"/>
      <c r="F389" s="12"/>
      <c r="G389" s="12"/>
      <c r="K389" s="111">
        <f t="shared" si="18"/>
        <v>0</v>
      </c>
      <c r="L389" s="111">
        <f t="shared" si="19"/>
        <v>0</v>
      </c>
      <c r="M389" s="111">
        <f>IF(ISBLANK(B389),0,IF(ISNA(VLOOKUP(B389,'Form LTAHO General'!$B:$B,1,FALSE)),1,0))</f>
        <v>0</v>
      </c>
      <c r="N389" s="111">
        <f t="shared" si="20"/>
        <v>0</v>
      </c>
      <c r="O389" s="111">
        <f>IF(ISBLANK(F389),0,IF(ISNA(VLOOKUP(F389,'Form LTAHO Dropdowns (Hidden)'!$C$1:$C$3,1,FALSE)),1,0))</f>
        <v>0</v>
      </c>
      <c r="P389" s="111">
        <f>IF(ISBLANK(G389),0,IF(ISNA(VLOOKUP(G389,'Form LTAHO Dropdowns (Hidden)'!$D$1:$D$3,1,FALSE)),1,0))</f>
        <v>0</v>
      </c>
    </row>
    <row r="390" spans="2:16" x14ac:dyDescent="0.25">
      <c r="B390" s="12"/>
      <c r="C390" s="12"/>
      <c r="D390" s="32"/>
      <c r="E390" s="12"/>
      <c r="F390" s="12"/>
      <c r="G390" s="12"/>
      <c r="K390" s="111">
        <f t="shared" si="18"/>
        <v>0</v>
      </c>
      <c r="L390" s="111">
        <f t="shared" si="19"/>
        <v>0</v>
      </c>
      <c r="M390" s="111">
        <f>IF(ISBLANK(B390),0,IF(ISNA(VLOOKUP(B390,'Form LTAHO General'!$B:$B,1,FALSE)),1,0))</f>
        <v>0</v>
      </c>
      <c r="N390" s="111">
        <f t="shared" si="20"/>
        <v>0</v>
      </c>
      <c r="O390" s="111">
        <f>IF(ISBLANK(F390),0,IF(ISNA(VLOOKUP(F390,'Form LTAHO Dropdowns (Hidden)'!$C$1:$C$3,1,FALSE)),1,0))</f>
        <v>0</v>
      </c>
      <c r="P390" s="111">
        <f>IF(ISBLANK(G390),0,IF(ISNA(VLOOKUP(G390,'Form LTAHO Dropdowns (Hidden)'!$D$1:$D$3,1,FALSE)),1,0))</f>
        <v>0</v>
      </c>
    </row>
    <row r="391" spans="2:16" x14ac:dyDescent="0.25">
      <c r="B391" s="12"/>
      <c r="C391" s="12"/>
      <c r="D391" s="32"/>
      <c r="E391" s="12"/>
      <c r="F391" s="12"/>
      <c r="G391" s="12"/>
      <c r="K391" s="111">
        <f t="shared" si="18"/>
        <v>0</v>
      </c>
      <c r="L391" s="111">
        <f t="shared" si="19"/>
        <v>0</v>
      </c>
      <c r="M391" s="111">
        <f>IF(ISBLANK(B391),0,IF(ISNA(VLOOKUP(B391,'Form LTAHO General'!$B:$B,1,FALSE)),1,0))</f>
        <v>0</v>
      </c>
      <c r="N391" s="111">
        <f t="shared" si="20"/>
        <v>0</v>
      </c>
      <c r="O391" s="111">
        <f>IF(ISBLANK(F391),0,IF(ISNA(VLOOKUP(F391,'Form LTAHO Dropdowns (Hidden)'!$C$1:$C$3,1,FALSE)),1,0))</f>
        <v>0</v>
      </c>
      <c r="P391" s="111">
        <f>IF(ISBLANK(G391),0,IF(ISNA(VLOOKUP(G391,'Form LTAHO Dropdowns (Hidden)'!$D$1:$D$3,1,FALSE)),1,0))</f>
        <v>0</v>
      </c>
    </row>
    <row r="392" spans="2:16" x14ac:dyDescent="0.25">
      <c r="B392" s="12"/>
      <c r="C392" s="12"/>
      <c r="D392" s="32"/>
      <c r="E392" s="12"/>
      <c r="F392" s="12"/>
      <c r="G392" s="12"/>
      <c r="K392" s="111">
        <f t="shared" si="18"/>
        <v>0</v>
      </c>
      <c r="L392" s="111">
        <f t="shared" si="19"/>
        <v>0</v>
      </c>
      <c r="M392" s="111">
        <f>IF(ISBLANK(B392),0,IF(ISNA(VLOOKUP(B392,'Form LTAHO General'!$B:$B,1,FALSE)),1,0))</f>
        <v>0</v>
      </c>
      <c r="N392" s="111">
        <f t="shared" si="20"/>
        <v>0</v>
      </c>
      <c r="O392" s="111">
        <f>IF(ISBLANK(F392),0,IF(ISNA(VLOOKUP(F392,'Form LTAHO Dropdowns (Hidden)'!$C$1:$C$3,1,FALSE)),1,0))</f>
        <v>0</v>
      </c>
      <c r="P392" s="111">
        <f>IF(ISBLANK(G392),0,IF(ISNA(VLOOKUP(G392,'Form LTAHO Dropdowns (Hidden)'!$D$1:$D$3,1,FALSE)),1,0))</f>
        <v>0</v>
      </c>
    </row>
    <row r="393" spans="2:16" x14ac:dyDescent="0.25">
      <c r="B393" s="12"/>
      <c r="C393" s="12"/>
      <c r="D393" s="32"/>
      <c r="E393" s="12"/>
      <c r="F393" s="12"/>
      <c r="G393" s="12"/>
      <c r="K393" s="111">
        <f t="shared" si="18"/>
        <v>0</v>
      </c>
      <c r="L393" s="111">
        <f t="shared" si="19"/>
        <v>0</v>
      </c>
      <c r="M393" s="111">
        <f>IF(ISBLANK(B393),0,IF(ISNA(VLOOKUP(B393,'Form LTAHO General'!$B:$B,1,FALSE)),1,0))</f>
        <v>0</v>
      </c>
      <c r="N393" s="111">
        <f t="shared" si="20"/>
        <v>0</v>
      </c>
      <c r="O393" s="111">
        <f>IF(ISBLANK(F393),0,IF(ISNA(VLOOKUP(F393,'Form LTAHO Dropdowns (Hidden)'!$C$1:$C$3,1,FALSE)),1,0))</f>
        <v>0</v>
      </c>
      <c r="P393" s="111">
        <f>IF(ISBLANK(G393),0,IF(ISNA(VLOOKUP(G393,'Form LTAHO Dropdowns (Hidden)'!$D$1:$D$3,1,FALSE)),1,0))</f>
        <v>0</v>
      </c>
    </row>
    <row r="394" spans="2:16" x14ac:dyDescent="0.25">
      <c r="B394" s="12"/>
      <c r="C394" s="12"/>
      <c r="D394" s="32"/>
      <c r="E394" s="12"/>
      <c r="F394" s="12"/>
      <c r="G394" s="12"/>
      <c r="K394" s="111">
        <f t="shared" si="18"/>
        <v>0</v>
      </c>
      <c r="L394" s="111">
        <f t="shared" si="19"/>
        <v>0</v>
      </c>
      <c r="M394" s="111">
        <f>IF(ISBLANK(B394),0,IF(ISNA(VLOOKUP(B394,'Form LTAHO General'!$B:$B,1,FALSE)),1,0))</f>
        <v>0</v>
      </c>
      <c r="N394" s="111">
        <f t="shared" si="20"/>
        <v>0</v>
      </c>
      <c r="O394" s="111">
        <f>IF(ISBLANK(F394),0,IF(ISNA(VLOOKUP(F394,'Form LTAHO Dropdowns (Hidden)'!$C$1:$C$3,1,FALSE)),1,0))</f>
        <v>0</v>
      </c>
      <c r="P394" s="111">
        <f>IF(ISBLANK(G394),0,IF(ISNA(VLOOKUP(G394,'Form LTAHO Dropdowns (Hidden)'!$D$1:$D$3,1,FALSE)),1,0))</f>
        <v>0</v>
      </c>
    </row>
    <row r="395" spans="2:16" x14ac:dyDescent="0.25">
      <c r="B395" s="12"/>
      <c r="C395" s="12"/>
      <c r="D395" s="32"/>
      <c r="E395" s="12"/>
      <c r="F395" s="12"/>
      <c r="G395" s="12"/>
      <c r="K395" s="111">
        <f t="shared" si="18"/>
        <v>0</v>
      </c>
      <c r="L395" s="111">
        <f t="shared" si="19"/>
        <v>0</v>
      </c>
      <c r="M395" s="111">
        <f>IF(ISBLANK(B395),0,IF(ISNA(VLOOKUP(B395,'Form LTAHO General'!$B:$B,1,FALSE)),1,0))</f>
        <v>0</v>
      </c>
      <c r="N395" s="111">
        <f t="shared" si="20"/>
        <v>0</v>
      </c>
      <c r="O395" s="111">
        <f>IF(ISBLANK(F395),0,IF(ISNA(VLOOKUP(F395,'Form LTAHO Dropdowns (Hidden)'!$C$1:$C$3,1,FALSE)),1,0))</f>
        <v>0</v>
      </c>
      <c r="P395" s="111">
        <f>IF(ISBLANK(G395),0,IF(ISNA(VLOOKUP(G395,'Form LTAHO Dropdowns (Hidden)'!$D$1:$D$3,1,FALSE)),1,0))</f>
        <v>0</v>
      </c>
    </row>
    <row r="396" spans="2:16" x14ac:dyDescent="0.25">
      <c r="B396" s="12"/>
      <c r="C396" s="12"/>
      <c r="D396" s="32"/>
      <c r="E396" s="12"/>
      <c r="F396" s="12"/>
      <c r="G396" s="12"/>
      <c r="K396" s="111">
        <f t="shared" si="18"/>
        <v>0</v>
      </c>
      <c r="L396" s="111">
        <f t="shared" si="19"/>
        <v>0</v>
      </c>
      <c r="M396" s="111">
        <f>IF(ISBLANK(B396),0,IF(ISNA(VLOOKUP(B396,'Form LTAHO General'!$B:$B,1,FALSE)),1,0))</f>
        <v>0</v>
      </c>
      <c r="N396" s="111">
        <f t="shared" si="20"/>
        <v>0</v>
      </c>
      <c r="O396" s="111">
        <f>IF(ISBLANK(F396),0,IF(ISNA(VLOOKUP(F396,'Form LTAHO Dropdowns (Hidden)'!$C$1:$C$3,1,FALSE)),1,0))</f>
        <v>0</v>
      </c>
      <c r="P396" s="111">
        <f>IF(ISBLANK(G396),0,IF(ISNA(VLOOKUP(G396,'Form LTAHO Dropdowns (Hidden)'!$D$1:$D$3,1,FALSE)),1,0))</f>
        <v>0</v>
      </c>
    </row>
    <row r="397" spans="2:16" x14ac:dyDescent="0.25">
      <c r="B397" s="12"/>
      <c r="C397" s="12"/>
      <c r="D397" s="32"/>
      <c r="E397" s="12"/>
      <c r="F397" s="12"/>
      <c r="G397" s="12"/>
      <c r="K397" s="111">
        <f t="shared" si="18"/>
        <v>0</v>
      </c>
      <c r="L397" s="111">
        <f t="shared" si="19"/>
        <v>0</v>
      </c>
      <c r="M397" s="111">
        <f>IF(ISBLANK(B397),0,IF(ISNA(VLOOKUP(B397,'Form LTAHO General'!$B:$B,1,FALSE)),1,0))</f>
        <v>0</v>
      </c>
      <c r="N397" s="111">
        <f t="shared" si="20"/>
        <v>0</v>
      </c>
      <c r="O397" s="111">
        <f>IF(ISBLANK(F397),0,IF(ISNA(VLOOKUP(F397,'Form LTAHO Dropdowns (Hidden)'!$C$1:$C$3,1,FALSE)),1,0))</f>
        <v>0</v>
      </c>
      <c r="P397" s="111">
        <f>IF(ISBLANK(G397),0,IF(ISNA(VLOOKUP(G397,'Form LTAHO Dropdowns (Hidden)'!$D$1:$D$3,1,FALSE)),1,0))</f>
        <v>0</v>
      </c>
    </row>
    <row r="398" spans="2:16" x14ac:dyDescent="0.25">
      <c r="B398" s="12"/>
      <c r="C398" s="12"/>
      <c r="D398" s="32"/>
      <c r="E398" s="12"/>
      <c r="F398" s="12"/>
      <c r="G398" s="12"/>
      <c r="K398" s="111">
        <f t="shared" si="18"/>
        <v>0</v>
      </c>
      <c r="L398" s="111">
        <f t="shared" si="19"/>
        <v>0</v>
      </c>
      <c r="M398" s="111">
        <f>IF(ISBLANK(B398),0,IF(ISNA(VLOOKUP(B398,'Form LTAHO General'!$B:$B,1,FALSE)),1,0))</f>
        <v>0</v>
      </c>
      <c r="N398" s="111">
        <f t="shared" si="20"/>
        <v>0</v>
      </c>
      <c r="O398" s="111">
        <f>IF(ISBLANK(F398),0,IF(ISNA(VLOOKUP(F398,'Form LTAHO Dropdowns (Hidden)'!$C$1:$C$3,1,FALSE)),1,0))</f>
        <v>0</v>
      </c>
      <c r="P398" s="111">
        <f>IF(ISBLANK(G398),0,IF(ISNA(VLOOKUP(G398,'Form LTAHO Dropdowns (Hidden)'!$D$1:$D$3,1,FALSE)),1,0))</f>
        <v>0</v>
      </c>
    </row>
    <row r="399" spans="2:16" x14ac:dyDescent="0.25">
      <c r="B399" s="12"/>
      <c r="C399" s="12"/>
      <c r="D399" s="32"/>
      <c r="E399" s="12"/>
      <c r="F399" s="12"/>
      <c r="G399" s="12"/>
      <c r="K399" s="111">
        <f t="shared" si="18"/>
        <v>0</v>
      </c>
      <c r="L399" s="111">
        <f t="shared" si="19"/>
        <v>0</v>
      </c>
      <c r="M399" s="111">
        <f>IF(ISBLANK(B399),0,IF(ISNA(VLOOKUP(B399,'Form LTAHO General'!$B:$B,1,FALSE)),1,0))</f>
        <v>0</v>
      </c>
      <c r="N399" s="111">
        <f t="shared" si="20"/>
        <v>0</v>
      </c>
      <c r="O399" s="111">
        <f>IF(ISBLANK(F399),0,IF(ISNA(VLOOKUP(F399,'Form LTAHO Dropdowns (Hidden)'!$C$1:$C$3,1,FALSE)),1,0))</f>
        <v>0</v>
      </c>
      <c r="P399" s="111">
        <f>IF(ISBLANK(G399),0,IF(ISNA(VLOOKUP(G399,'Form LTAHO Dropdowns (Hidden)'!$D$1:$D$3,1,FALSE)),1,0))</f>
        <v>0</v>
      </c>
    </row>
    <row r="400" spans="2:16" x14ac:dyDescent="0.25">
      <c r="B400" s="12"/>
      <c r="C400" s="12"/>
      <c r="D400" s="32"/>
      <c r="E400" s="12"/>
      <c r="F400" s="12"/>
      <c r="G400" s="12"/>
      <c r="K400" s="111">
        <f t="shared" si="18"/>
        <v>0</v>
      </c>
      <c r="L400" s="111">
        <f t="shared" si="19"/>
        <v>0</v>
      </c>
      <c r="M400" s="111">
        <f>IF(ISBLANK(B400),0,IF(ISNA(VLOOKUP(B400,'Form LTAHO General'!$B:$B,1,FALSE)),1,0))</f>
        <v>0</v>
      </c>
      <c r="N400" s="111">
        <f t="shared" si="20"/>
        <v>0</v>
      </c>
      <c r="O400" s="111">
        <f>IF(ISBLANK(F400),0,IF(ISNA(VLOOKUP(F400,'Form LTAHO Dropdowns (Hidden)'!$C$1:$C$3,1,FALSE)),1,0))</f>
        <v>0</v>
      </c>
      <c r="P400" s="111">
        <f>IF(ISBLANK(G400),0,IF(ISNA(VLOOKUP(G400,'Form LTAHO Dropdowns (Hidden)'!$D$1:$D$3,1,FALSE)),1,0))</f>
        <v>0</v>
      </c>
    </row>
    <row r="401" spans="2:16" x14ac:dyDescent="0.25">
      <c r="B401" s="12"/>
      <c r="C401" s="12"/>
      <c r="D401" s="32"/>
      <c r="E401" s="12"/>
      <c r="F401" s="12"/>
      <c r="G401" s="12"/>
      <c r="K401" s="111">
        <f t="shared" si="18"/>
        <v>0</v>
      </c>
      <c r="L401" s="111">
        <f t="shared" si="19"/>
        <v>0</v>
      </c>
      <c r="M401" s="111">
        <f>IF(ISBLANK(B401),0,IF(ISNA(VLOOKUP(B401,'Form LTAHO General'!$B:$B,1,FALSE)),1,0))</f>
        <v>0</v>
      </c>
      <c r="N401" s="111">
        <f t="shared" si="20"/>
        <v>0</v>
      </c>
      <c r="O401" s="111">
        <f>IF(ISBLANK(F401),0,IF(ISNA(VLOOKUP(F401,'Form LTAHO Dropdowns (Hidden)'!$C$1:$C$3,1,FALSE)),1,0))</f>
        <v>0</v>
      </c>
      <c r="P401" s="111">
        <f>IF(ISBLANK(G401),0,IF(ISNA(VLOOKUP(G401,'Form LTAHO Dropdowns (Hidden)'!$D$1:$D$3,1,FALSE)),1,0))</f>
        <v>0</v>
      </c>
    </row>
    <row r="402" spans="2:16" x14ac:dyDescent="0.25">
      <c r="B402" s="12"/>
      <c r="C402" s="12"/>
      <c r="D402" s="32"/>
      <c r="E402" s="12"/>
      <c r="F402" s="12"/>
      <c r="G402" s="12"/>
      <c r="K402" s="111">
        <f t="shared" si="18"/>
        <v>0</v>
      </c>
      <c r="L402" s="111">
        <f t="shared" si="19"/>
        <v>0</v>
      </c>
      <c r="M402" s="111">
        <f>IF(ISBLANK(B402),0,IF(ISNA(VLOOKUP(B402,'Form LTAHO General'!$B:$B,1,FALSE)),1,0))</f>
        <v>0</v>
      </c>
      <c r="N402" s="111">
        <f t="shared" si="20"/>
        <v>0</v>
      </c>
      <c r="O402" s="111">
        <f>IF(ISBLANK(F402),0,IF(ISNA(VLOOKUP(F402,'Form LTAHO Dropdowns (Hidden)'!$C$1:$C$3,1,FALSE)),1,0))</f>
        <v>0</v>
      </c>
      <c r="P402" s="111">
        <f>IF(ISBLANK(G402),0,IF(ISNA(VLOOKUP(G402,'Form LTAHO Dropdowns (Hidden)'!$D$1:$D$3,1,FALSE)),1,0))</f>
        <v>0</v>
      </c>
    </row>
    <row r="403" spans="2:16" x14ac:dyDescent="0.25">
      <c r="B403" s="12"/>
      <c r="C403" s="12"/>
      <c r="D403" s="32"/>
      <c r="E403" s="12"/>
      <c r="F403" s="12"/>
      <c r="G403" s="12"/>
      <c r="K403" s="111">
        <f t="shared" si="18"/>
        <v>0</v>
      </c>
      <c r="L403" s="111">
        <f t="shared" si="19"/>
        <v>0</v>
      </c>
      <c r="M403" s="111">
        <f>IF(ISBLANK(B403),0,IF(ISNA(VLOOKUP(B403,'Form LTAHO General'!$B:$B,1,FALSE)),1,0))</f>
        <v>0</v>
      </c>
      <c r="N403" s="111">
        <f t="shared" si="20"/>
        <v>0</v>
      </c>
      <c r="O403" s="111">
        <f>IF(ISBLANK(F403),0,IF(ISNA(VLOOKUP(F403,'Form LTAHO Dropdowns (Hidden)'!$C$1:$C$3,1,FALSE)),1,0))</f>
        <v>0</v>
      </c>
      <c r="P403" s="111">
        <f>IF(ISBLANK(G403),0,IF(ISNA(VLOOKUP(G403,'Form LTAHO Dropdowns (Hidden)'!$D$1:$D$3,1,FALSE)),1,0))</f>
        <v>0</v>
      </c>
    </row>
    <row r="404" spans="2:16" x14ac:dyDescent="0.25">
      <c r="B404" s="12"/>
      <c r="C404" s="12"/>
      <c r="D404" s="32"/>
      <c r="E404" s="12"/>
      <c r="F404" s="12"/>
      <c r="G404" s="12"/>
      <c r="K404" s="111">
        <f t="shared" si="18"/>
        <v>0</v>
      </c>
      <c r="L404" s="111">
        <f t="shared" si="19"/>
        <v>0</v>
      </c>
      <c r="M404" s="111">
        <f>IF(ISBLANK(B404),0,IF(ISNA(VLOOKUP(B404,'Form LTAHO General'!$B:$B,1,FALSE)),1,0))</f>
        <v>0</v>
      </c>
      <c r="N404" s="111">
        <f t="shared" si="20"/>
        <v>0</v>
      </c>
      <c r="O404" s="111">
        <f>IF(ISBLANK(F404),0,IF(ISNA(VLOOKUP(F404,'Form LTAHO Dropdowns (Hidden)'!$C$1:$C$3,1,FALSE)),1,0))</f>
        <v>0</v>
      </c>
      <c r="P404" s="111">
        <f>IF(ISBLANK(G404),0,IF(ISNA(VLOOKUP(G404,'Form LTAHO Dropdowns (Hidden)'!$D$1:$D$3,1,FALSE)),1,0))</f>
        <v>0</v>
      </c>
    </row>
    <row r="405" spans="2:16" x14ac:dyDescent="0.25">
      <c r="B405" s="12"/>
      <c r="C405" s="12"/>
      <c r="D405" s="32"/>
      <c r="E405" s="12"/>
      <c r="F405" s="12"/>
      <c r="G405" s="12"/>
      <c r="K405" s="111">
        <f t="shared" si="18"/>
        <v>0</v>
      </c>
      <c r="L405" s="111">
        <f t="shared" si="19"/>
        <v>0</v>
      </c>
      <c r="M405" s="111">
        <f>IF(ISBLANK(B405),0,IF(ISNA(VLOOKUP(B405,'Form LTAHO General'!$B:$B,1,FALSE)),1,0))</f>
        <v>0</v>
      </c>
      <c r="N405" s="111">
        <f t="shared" si="20"/>
        <v>0</v>
      </c>
      <c r="O405" s="111">
        <f>IF(ISBLANK(F405),0,IF(ISNA(VLOOKUP(F405,'Form LTAHO Dropdowns (Hidden)'!$C$1:$C$3,1,FALSE)),1,0))</f>
        <v>0</v>
      </c>
      <c r="P405" s="111">
        <f>IF(ISBLANK(G405),0,IF(ISNA(VLOOKUP(G405,'Form LTAHO Dropdowns (Hidden)'!$D$1:$D$3,1,FALSE)),1,0))</f>
        <v>0</v>
      </c>
    </row>
    <row r="406" spans="2:16" x14ac:dyDescent="0.25">
      <c r="B406" s="12"/>
      <c r="C406" s="12"/>
      <c r="D406" s="32"/>
      <c r="E406" s="12"/>
      <c r="F406" s="12"/>
      <c r="G406" s="12"/>
      <c r="K406" s="111">
        <f t="shared" si="18"/>
        <v>0</v>
      </c>
      <c r="L406" s="111">
        <f t="shared" si="19"/>
        <v>0</v>
      </c>
      <c r="M406" s="111">
        <f>IF(ISBLANK(B406),0,IF(ISNA(VLOOKUP(B406,'Form LTAHO General'!$B:$B,1,FALSE)),1,0))</f>
        <v>0</v>
      </c>
      <c r="N406" s="111">
        <f t="shared" si="20"/>
        <v>0</v>
      </c>
      <c r="O406" s="111">
        <f>IF(ISBLANK(F406),0,IF(ISNA(VLOOKUP(F406,'Form LTAHO Dropdowns (Hidden)'!$C$1:$C$3,1,FALSE)),1,0))</f>
        <v>0</v>
      </c>
      <c r="P406" s="111">
        <f>IF(ISBLANK(G406),0,IF(ISNA(VLOOKUP(G406,'Form LTAHO Dropdowns (Hidden)'!$D$1:$D$3,1,FALSE)),1,0))</f>
        <v>0</v>
      </c>
    </row>
    <row r="407" spans="2:16" x14ac:dyDescent="0.25">
      <c r="B407" s="12"/>
      <c r="C407" s="12"/>
      <c r="D407" s="32"/>
      <c r="E407" s="12"/>
      <c r="F407" s="12"/>
      <c r="G407" s="12"/>
      <c r="K407" s="111">
        <f t="shared" si="18"/>
        <v>0</v>
      </c>
      <c r="L407" s="111">
        <f t="shared" si="19"/>
        <v>0</v>
      </c>
      <c r="M407" s="111">
        <f>IF(ISBLANK(B407),0,IF(ISNA(VLOOKUP(B407,'Form LTAHO General'!$B:$B,1,FALSE)),1,0))</f>
        <v>0</v>
      </c>
      <c r="N407" s="111">
        <f t="shared" si="20"/>
        <v>0</v>
      </c>
      <c r="O407" s="111">
        <f>IF(ISBLANK(F407),0,IF(ISNA(VLOOKUP(F407,'Form LTAHO Dropdowns (Hidden)'!$C$1:$C$3,1,FALSE)),1,0))</f>
        <v>0</v>
      </c>
      <c r="P407" s="111">
        <f>IF(ISBLANK(G407),0,IF(ISNA(VLOOKUP(G407,'Form LTAHO Dropdowns (Hidden)'!$D$1:$D$3,1,FALSE)),1,0))</f>
        <v>0</v>
      </c>
    </row>
    <row r="408" spans="2:16" x14ac:dyDescent="0.25">
      <c r="B408" s="12"/>
      <c r="C408" s="12"/>
      <c r="D408" s="32"/>
      <c r="E408" s="12"/>
      <c r="F408" s="12"/>
      <c r="G408" s="12"/>
      <c r="K408" s="111">
        <f t="shared" si="18"/>
        <v>0</v>
      </c>
      <c r="L408" s="111">
        <f t="shared" si="19"/>
        <v>0</v>
      </c>
      <c r="M408" s="111">
        <f>IF(ISBLANK(B408),0,IF(ISNA(VLOOKUP(B408,'Form LTAHO General'!$B:$B,1,FALSE)),1,0))</f>
        <v>0</v>
      </c>
      <c r="N408" s="111">
        <f t="shared" si="20"/>
        <v>0</v>
      </c>
      <c r="O408" s="111">
        <f>IF(ISBLANK(F408),0,IF(ISNA(VLOOKUP(F408,'Form LTAHO Dropdowns (Hidden)'!$C$1:$C$3,1,FALSE)),1,0))</f>
        <v>0</v>
      </c>
      <c r="P408" s="111">
        <f>IF(ISBLANK(G408),0,IF(ISNA(VLOOKUP(G408,'Form LTAHO Dropdowns (Hidden)'!$D$1:$D$3,1,FALSE)),1,0))</f>
        <v>0</v>
      </c>
    </row>
    <row r="409" spans="2:16" x14ac:dyDescent="0.25">
      <c r="B409" s="12"/>
      <c r="C409" s="12"/>
      <c r="D409" s="32"/>
      <c r="E409" s="12"/>
      <c r="F409" s="12"/>
      <c r="G409" s="12"/>
      <c r="K409" s="111">
        <f t="shared" si="18"/>
        <v>0</v>
      </c>
      <c r="L409" s="111">
        <f t="shared" si="19"/>
        <v>0</v>
      </c>
      <c r="M409" s="111">
        <f>IF(ISBLANK(B409),0,IF(ISNA(VLOOKUP(B409,'Form LTAHO General'!$B:$B,1,FALSE)),1,0))</f>
        <v>0</v>
      </c>
      <c r="N409" s="111">
        <f t="shared" si="20"/>
        <v>0</v>
      </c>
      <c r="O409" s="111">
        <f>IF(ISBLANK(F409),0,IF(ISNA(VLOOKUP(F409,'Form LTAHO Dropdowns (Hidden)'!$C$1:$C$3,1,FALSE)),1,0))</f>
        <v>0</v>
      </c>
      <c r="P409" s="111">
        <f>IF(ISBLANK(G409),0,IF(ISNA(VLOOKUP(G409,'Form LTAHO Dropdowns (Hidden)'!$D$1:$D$3,1,FALSE)),1,0))</f>
        <v>0</v>
      </c>
    </row>
    <row r="410" spans="2:16" x14ac:dyDescent="0.25">
      <c r="B410" s="12"/>
      <c r="C410" s="12"/>
      <c r="D410" s="32"/>
      <c r="E410" s="12"/>
      <c r="F410" s="12"/>
      <c r="G410" s="12"/>
      <c r="K410" s="111">
        <f t="shared" si="18"/>
        <v>0</v>
      </c>
      <c r="L410" s="111">
        <f t="shared" si="19"/>
        <v>0</v>
      </c>
      <c r="M410" s="111">
        <f>IF(ISBLANK(B410),0,IF(ISNA(VLOOKUP(B410,'Form LTAHO General'!$B:$B,1,FALSE)),1,0))</f>
        <v>0</v>
      </c>
      <c r="N410" s="111">
        <f t="shared" si="20"/>
        <v>0</v>
      </c>
      <c r="O410" s="111">
        <f>IF(ISBLANK(F410),0,IF(ISNA(VLOOKUP(F410,'Form LTAHO Dropdowns (Hidden)'!$C$1:$C$3,1,FALSE)),1,0))</f>
        <v>0</v>
      </c>
      <c r="P410" s="111">
        <f>IF(ISBLANK(G410),0,IF(ISNA(VLOOKUP(G410,'Form LTAHO Dropdowns (Hidden)'!$D$1:$D$3,1,FALSE)),1,0))</f>
        <v>0</v>
      </c>
    </row>
    <row r="411" spans="2:16" x14ac:dyDescent="0.25">
      <c r="B411" s="12"/>
      <c r="C411" s="12"/>
      <c r="D411" s="32"/>
      <c r="E411" s="12"/>
      <c r="F411" s="12"/>
      <c r="G411" s="12"/>
      <c r="K411" s="111">
        <f t="shared" si="18"/>
        <v>0</v>
      </c>
      <c r="L411" s="111">
        <f t="shared" si="19"/>
        <v>0</v>
      </c>
      <c r="M411" s="111">
        <f>IF(ISBLANK(B411),0,IF(ISNA(VLOOKUP(B411,'Form LTAHO General'!$B:$B,1,FALSE)),1,0))</f>
        <v>0</v>
      </c>
      <c r="N411" s="111">
        <f t="shared" si="20"/>
        <v>0</v>
      </c>
      <c r="O411" s="111">
        <f>IF(ISBLANK(F411),0,IF(ISNA(VLOOKUP(F411,'Form LTAHO Dropdowns (Hidden)'!$C$1:$C$3,1,FALSE)),1,0))</f>
        <v>0</v>
      </c>
      <c r="P411" s="111">
        <f>IF(ISBLANK(G411),0,IF(ISNA(VLOOKUP(G411,'Form LTAHO Dropdowns (Hidden)'!$D$1:$D$3,1,FALSE)),1,0))</f>
        <v>0</v>
      </c>
    </row>
    <row r="412" spans="2:16" x14ac:dyDescent="0.25">
      <c r="B412" s="12"/>
      <c r="C412" s="12"/>
      <c r="D412" s="32"/>
      <c r="E412" s="12"/>
      <c r="F412" s="12"/>
      <c r="G412" s="12"/>
      <c r="K412" s="111">
        <f t="shared" si="18"/>
        <v>0</v>
      </c>
      <c r="L412" s="111">
        <f t="shared" si="19"/>
        <v>0</v>
      </c>
      <c r="M412" s="111">
        <f>IF(ISBLANK(B412),0,IF(ISNA(VLOOKUP(B412,'Form LTAHO General'!$B:$B,1,FALSE)),1,0))</f>
        <v>0</v>
      </c>
      <c r="N412" s="111">
        <f t="shared" si="20"/>
        <v>0</v>
      </c>
      <c r="O412" s="111">
        <f>IF(ISBLANK(F412),0,IF(ISNA(VLOOKUP(F412,'Form LTAHO Dropdowns (Hidden)'!$C$1:$C$3,1,FALSE)),1,0))</f>
        <v>0</v>
      </c>
      <c r="P412" s="111">
        <f>IF(ISBLANK(G412),0,IF(ISNA(VLOOKUP(G412,'Form LTAHO Dropdowns (Hidden)'!$D$1:$D$3,1,FALSE)),1,0))</f>
        <v>0</v>
      </c>
    </row>
    <row r="413" spans="2:16" x14ac:dyDescent="0.25">
      <c r="B413" s="12"/>
      <c r="C413" s="12"/>
      <c r="D413" s="32"/>
      <c r="E413" s="12"/>
      <c r="F413" s="12"/>
      <c r="G413" s="12"/>
      <c r="K413" s="111">
        <f t="shared" si="18"/>
        <v>0</v>
      </c>
      <c r="L413" s="111">
        <f t="shared" si="19"/>
        <v>0</v>
      </c>
      <c r="M413" s="111">
        <f>IF(ISBLANK(B413),0,IF(ISNA(VLOOKUP(B413,'Form LTAHO General'!$B:$B,1,FALSE)),1,0))</f>
        <v>0</v>
      </c>
      <c r="N413" s="111">
        <f t="shared" si="20"/>
        <v>0</v>
      </c>
      <c r="O413" s="111">
        <f>IF(ISBLANK(F413),0,IF(ISNA(VLOOKUP(F413,'Form LTAHO Dropdowns (Hidden)'!$C$1:$C$3,1,FALSE)),1,0))</f>
        <v>0</v>
      </c>
      <c r="P413" s="111">
        <f>IF(ISBLANK(G413),0,IF(ISNA(VLOOKUP(G413,'Form LTAHO Dropdowns (Hidden)'!$D$1:$D$3,1,FALSE)),1,0))</f>
        <v>0</v>
      </c>
    </row>
    <row r="414" spans="2:16" x14ac:dyDescent="0.25">
      <c r="B414" s="12"/>
      <c r="C414" s="12"/>
      <c r="D414" s="32"/>
      <c r="E414" s="12"/>
      <c r="F414" s="12"/>
      <c r="G414" s="12"/>
      <c r="K414" s="111">
        <f t="shared" si="18"/>
        <v>0</v>
      </c>
      <c r="L414" s="111">
        <f t="shared" si="19"/>
        <v>0</v>
      </c>
      <c r="M414" s="111">
        <f>IF(ISBLANK(B414),0,IF(ISNA(VLOOKUP(B414,'Form LTAHO General'!$B:$B,1,FALSE)),1,0))</f>
        <v>0</v>
      </c>
      <c r="N414" s="111">
        <f t="shared" si="20"/>
        <v>0</v>
      </c>
      <c r="O414" s="111">
        <f>IF(ISBLANK(F414),0,IF(ISNA(VLOOKUP(F414,'Form LTAHO Dropdowns (Hidden)'!$C$1:$C$3,1,FALSE)),1,0))</f>
        <v>0</v>
      </c>
      <c r="P414" s="111">
        <f>IF(ISBLANK(G414),0,IF(ISNA(VLOOKUP(G414,'Form LTAHO Dropdowns (Hidden)'!$D$1:$D$3,1,FALSE)),1,0))</f>
        <v>0</v>
      </c>
    </row>
    <row r="415" spans="2:16" x14ac:dyDescent="0.25">
      <c r="B415" s="12"/>
      <c r="C415" s="12"/>
      <c r="D415" s="32"/>
      <c r="E415" s="12"/>
      <c r="F415" s="12"/>
      <c r="G415" s="12"/>
      <c r="K415" s="111">
        <f t="shared" si="18"/>
        <v>0</v>
      </c>
      <c r="L415" s="111">
        <f t="shared" si="19"/>
        <v>0</v>
      </c>
      <c r="M415" s="111">
        <f>IF(ISBLANK(B415),0,IF(ISNA(VLOOKUP(B415,'Form LTAHO General'!$B:$B,1,FALSE)),1,0))</f>
        <v>0</v>
      </c>
      <c r="N415" s="111">
        <f t="shared" si="20"/>
        <v>0</v>
      </c>
      <c r="O415" s="111">
        <f>IF(ISBLANK(F415),0,IF(ISNA(VLOOKUP(F415,'Form LTAHO Dropdowns (Hidden)'!$C$1:$C$3,1,FALSE)),1,0))</f>
        <v>0</v>
      </c>
      <c r="P415" s="111">
        <f>IF(ISBLANK(G415),0,IF(ISNA(VLOOKUP(G415,'Form LTAHO Dropdowns (Hidden)'!$D$1:$D$3,1,FALSE)),1,0))</f>
        <v>0</v>
      </c>
    </row>
    <row r="416" spans="2:16" x14ac:dyDescent="0.25">
      <c r="B416" s="12"/>
      <c r="C416" s="12"/>
      <c r="D416" s="32"/>
      <c r="E416" s="12"/>
      <c r="F416" s="12"/>
      <c r="G416" s="12"/>
      <c r="K416" s="111">
        <f t="shared" si="18"/>
        <v>0</v>
      </c>
      <c r="L416" s="111">
        <f t="shared" si="19"/>
        <v>0</v>
      </c>
      <c r="M416" s="111">
        <f>IF(ISBLANK(B416),0,IF(ISNA(VLOOKUP(B416,'Form LTAHO General'!$B:$B,1,FALSE)),1,0))</f>
        <v>0</v>
      </c>
      <c r="N416" s="111">
        <f t="shared" si="20"/>
        <v>0</v>
      </c>
      <c r="O416" s="111">
        <f>IF(ISBLANK(F416),0,IF(ISNA(VLOOKUP(F416,'Form LTAHO Dropdowns (Hidden)'!$C$1:$C$3,1,FALSE)),1,0))</f>
        <v>0</v>
      </c>
      <c r="P416" s="111">
        <f>IF(ISBLANK(G416),0,IF(ISNA(VLOOKUP(G416,'Form LTAHO Dropdowns (Hidden)'!$D$1:$D$3,1,FALSE)),1,0))</f>
        <v>0</v>
      </c>
    </row>
    <row r="417" spans="2:16" x14ac:dyDescent="0.25">
      <c r="B417" s="12"/>
      <c r="C417" s="12"/>
      <c r="D417" s="32"/>
      <c r="E417" s="12"/>
      <c r="F417" s="12"/>
      <c r="G417" s="12"/>
      <c r="K417" s="111">
        <f t="shared" si="18"/>
        <v>0</v>
      </c>
      <c r="L417" s="111">
        <f t="shared" si="19"/>
        <v>0</v>
      </c>
      <c r="M417" s="111">
        <f>IF(ISBLANK(B417),0,IF(ISNA(VLOOKUP(B417,'Form LTAHO General'!$B:$B,1,FALSE)),1,0))</f>
        <v>0</v>
      </c>
      <c r="N417" s="111">
        <f t="shared" si="20"/>
        <v>0</v>
      </c>
      <c r="O417" s="111">
        <f>IF(ISBLANK(F417),0,IF(ISNA(VLOOKUP(F417,'Form LTAHO Dropdowns (Hidden)'!$C$1:$C$3,1,FALSE)),1,0))</f>
        <v>0</v>
      </c>
      <c r="P417" s="111">
        <f>IF(ISBLANK(G417),0,IF(ISNA(VLOOKUP(G417,'Form LTAHO Dropdowns (Hidden)'!$D$1:$D$3,1,FALSE)),1,0))</f>
        <v>0</v>
      </c>
    </row>
    <row r="418" spans="2:16" x14ac:dyDescent="0.25">
      <c r="B418" s="12"/>
      <c r="C418" s="12"/>
      <c r="D418" s="32"/>
      <c r="E418" s="12"/>
      <c r="F418" s="12"/>
      <c r="G418" s="12"/>
      <c r="K418" s="111">
        <f t="shared" si="18"/>
        <v>0</v>
      </c>
      <c r="L418" s="111">
        <f t="shared" si="19"/>
        <v>0</v>
      </c>
      <c r="M418" s="111">
        <f>IF(ISBLANK(B418),0,IF(ISNA(VLOOKUP(B418,'Form LTAHO General'!$B:$B,1,FALSE)),1,0))</f>
        <v>0</v>
      </c>
      <c r="N418" s="111">
        <f t="shared" si="20"/>
        <v>0</v>
      </c>
      <c r="O418" s="111">
        <f>IF(ISBLANK(F418),0,IF(ISNA(VLOOKUP(F418,'Form LTAHO Dropdowns (Hidden)'!$C$1:$C$3,1,FALSE)),1,0))</f>
        <v>0</v>
      </c>
      <c r="P418" s="111">
        <f>IF(ISBLANK(G418),0,IF(ISNA(VLOOKUP(G418,'Form LTAHO Dropdowns (Hidden)'!$D$1:$D$3,1,FALSE)),1,0))</f>
        <v>0</v>
      </c>
    </row>
    <row r="419" spans="2:16" x14ac:dyDescent="0.25">
      <c r="B419" s="12"/>
      <c r="C419" s="12"/>
      <c r="D419" s="32"/>
      <c r="E419" s="12"/>
      <c r="F419" s="12"/>
      <c r="G419" s="12"/>
      <c r="K419" s="111">
        <f t="shared" si="18"/>
        <v>0</v>
      </c>
      <c r="L419" s="111">
        <f t="shared" si="19"/>
        <v>0</v>
      </c>
      <c r="M419" s="111">
        <f>IF(ISBLANK(B419),0,IF(ISNA(VLOOKUP(B419,'Form LTAHO General'!$B:$B,1,FALSE)),1,0))</f>
        <v>0</v>
      </c>
      <c r="N419" s="111">
        <f t="shared" si="20"/>
        <v>0</v>
      </c>
      <c r="O419" s="111">
        <f>IF(ISBLANK(F419),0,IF(ISNA(VLOOKUP(F419,'Form LTAHO Dropdowns (Hidden)'!$C$1:$C$3,1,FALSE)),1,0))</f>
        <v>0</v>
      </c>
      <c r="P419" s="111">
        <f>IF(ISBLANK(G419),0,IF(ISNA(VLOOKUP(G419,'Form LTAHO Dropdowns (Hidden)'!$D$1:$D$3,1,FALSE)),1,0))</f>
        <v>0</v>
      </c>
    </row>
    <row r="420" spans="2:16" x14ac:dyDescent="0.25">
      <c r="B420" s="12"/>
      <c r="C420" s="12"/>
      <c r="D420" s="32"/>
      <c r="E420" s="12"/>
      <c r="F420" s="12"/>
      <c r="G420" s="12"/>
      <c r="K420" s="111">
        <f t="shared" si="18"/>
        <v>0</v>
      </c>
      <c r="L420" s="111">
        <f t="shared" si="19"/>
        <v>0</v>
      </c>
      <c r="M420" s="111">
        <f>IF(ISBLANK(B420),0,IF(ISNA(VLOOKUP(B420,'Form LTAHO General'!$B:$B,1,FALSE)),1,0))</f>
        <v>0</v>
      </c>
      <c r="N420" s="111">
        <f t="shared" si="20"/>
        <v>0</v>
      </c>
      <c r="O420" s="111">
        <f>IF(ISBLANK(F420),0,IF(ISNA(VLOOKUP(F420,'Form LTAHO Dropdowns (Hidden)'!$C$1:$C$3,1,FALSE)),1,0))</f>
        <v>0</v>
      </c>
      <c r="P420" s="111">
        <f>IF(ISBLANK(G420),0,IF(ISNA(VLOOKUP(G420,'Form LTAHO Dropdowns (Hidden)'!$D$1:$D$3,1,FALSE)),1,0))</f>
        <v>0</v>
      </c>
    </row>
    <row r="421" spans="2:16" x14ac:dyDescent="0.25">
      <c r="B421" s="12"/>
      <c r="C421" s="12"/>
      <c r="D421" s="32"/>
      <c r="E421" s="12"/>
      <c r="F421" s="12"/>
      <c r="G421" s="12"/>
      <c r="K421" s="111">
        <f t="shared" si="18"/>
        <v>0</v>
      </c>
      <c r="L421" s="111">
        <f t="shared" si="19"/>
        <v>0</v>
      </c>
      <c r="M421" s="111">
        <f>IF(ISBLANK(B421),0,IF(ISNA(VLOOKUP(B421,'Form LTAHO General'!$B:$B,1,FALSE)),1,0))</f>
        <v>0</v>
      </c>
      <c r="N421" s="111">
        <f t="shared" si="20"/>
        <v>0</v>
      </c>
      <c r="O421" s="111">
        <f>IF(ISBLANK(F421),0,IF(ISNA(VLOOKUP(F421,'Form LTAHO Dropdowns (Hidden)'!$C$1:$C$3,1,FALSE)),1,0))</f>
        <v>0</v>
      </c>
      <c r="P421" s="111">
        <f>IF(ISBLANK(G421),0,IF(ISNA(VLOOKUP(G421,'Form LTAHO Dropdowns (Hidden)'!$D$1:$D$3,1,FALSE)),1,0))</f>
        <v>0</v>
      </c>
    </row>
    <row r="422" spans="2:16" x14ac:dyDescent="0.25">
      <c r="B422" s="12"/>
      <c r="C422" s="12"/>
      <c r="D422" s="32"/>
      <c r="E422" s="12"/>
      <c r="F422" s="12"/>
      <c r="G422" s="12"/>
      <c r="K422" s="111">
        <f t="shared" si="18"/>
        <v>0</v>
      </c>
      <c r="L422" s="111">
        <f t="shared" si="19"/>
        <v>0</v>
      </c>
      <c r="M422" s="111">
        <f>IF(ISBLANK(B422),0,IF(ISNA(VLOOKUP(B422,'Form LTAHO General'!$B:$B,1,FALSE)),1,0))</f>
        <v>0</v>
      </c>
      <c r="N422" s="111">
        <f t="shared" si="20"/>
        <v>0</v>
      </c>
      <c r="O422" s="111">
        <f>IF(ISBLANK(F422),0,IF(ISNA(VLOOKUP(F422,'Form LTAHO Dropdowns (Hidden)'!$C$1:$C$3,1,FALSE)),1,0))</f>
        <v>0</v>
      </c>
      <c r="P422" s="111">
        <f>IF(ISBLANK(G422),0,IF(ISNA(VLOOKUP(G422,'Form LTAHO Dropdowns (Hidden)'!$D$1:$D$3,1,FALSE)),1,0))</f>
        <v>0</v>
      </c>
    </row>
    <row r="423" spans="2:16" x14ac:dyDescent="0.25">
      <c r="B423" s="12"/>
      <c r="C423" s="12"/>
      <c r="D423" s="32"/>
      <c r="E423" s="12"/>
      <c r="F423" s="12"/>
      <c r="G423" s="12"/>
      <c r="K423" s="111">
        <f t="shared" si="18"/>
        <v>0</v>
      </c>
      <c r="L423" s="111">
        <f t="shared" si="19"/>
        <v>0</v>
      </c>
      <c r="M423" s="111">
        <f>IF(ISBLANK(B423),0,IF(ISNA(VLOOKUP(B423,'Form LTAHO General'!$B:$B,1,FALSE)),1,0))</f>
        <v>0</v>
      </c>
      <c r="N423" s="111">
        <f t="shared" si="20"/>
        <v>0</v>
      </c>
      <c r="O423" s="111">
        <f>IF(ISBLANK(F423),0,IF(ISNA(VLOOKUP(F423,'Form LTAHO Dropdowns (Hidden)'!$C$1:$C$3,1,FALSE)),1,0))</f>
        <v>0</v>
      </c>
      <c r="P423" s="111">
        <f>IF(ISBLANK(G423),0,IF(ISNA(VLOOKUP(G423,'Form LTAHO Dropdowns (Hidden)'!$D$1:$D$3,1,FALSE)),1,0))</f>
        <v>0</v>
      </c>
    </row>
    <row r="424" spans="2:16" x14ac:dyDescent="0.25">
      <c r="B424" s="12"/>
      <c r="C424" s="12"/>
      <c r="D424" s="32"/>
      <c r="E424" s="12"/>
      <c r="F424" s="12"/>
      <c r="G424" s="12"/>
      <c r="K424" s="111">
        <f t="shared" si="18"/>
        <v>0</v>
      </c>
      <c r="L424" s="111">
        <f t="shared" si="19"/>
        <v>0</v>
      </c>
      <c r="M424" s="111">
        <f>IF(ISBLANK(B424),0,IF(ISNA(VLOOKUP(B424,'Form LTAHO General'!$B:$B,1,FALSE)),1,0))</f>
        <v>0</v>
      </c>
      <c r="N424" s="111">
        <f t="shared" si="20"/>
        <v>0</v>
      </c>
      <c r="O424" s="111">
        <f>IF(ISBLANK(F424),0,IF(ISNA(VLOOKUP(F424,'Form LTAHO Dropdowns (Hidden)'!$C$1:$C$3,1,FALSE)),1,0))</f>
        <v>0</v>
      </c>
      <c r="P424" s="111">
        <f>IF(ISBLANK(G424),0,IF(ISNA(VLOOKUP(G424,'Form LTAHO Dropdowns (Hidden)'!$D$1:$D$3,1,FALSE)),1,0))</f>
        <v>0</v>
      </c>
    </row>
    <row r="425" spans="2:16" x14ac:dyDescent="0.25">
      <c r="B425" s="12"/>
      <c r="C425" s="12"/>
      <c r="D425" s="32"/>
      <c r="E425" s="12"/>
      <c r="F425" s="12"/>
      <c r="G425" s="12"/>
      <c r="K425" s="111">
        <f t="shared" si="18"/>
        <v>0</v>
      </c>
      <c r="L425" s="111">
        <f t="shared" si="19"/>
        <v>0</v>
      </c>
      <c r="M425" s="111">
        <f>IF(ISBLANK(B425),0,IF(ISNA(VLOOKUP(B425,'Form LTAHO General'!$B:$B,1,FALSE)),1,0))</f>
        <v>0</v>
      </c>
      <c r="N425" s="111">
        <f t="shared" si="20"/>
        <v>0</v>
      </c>
      <c r="O425" s="111">
        <f>IF(ISBLANK(F425),0,IF(ISNA(VLOOKUP(F425,'Form LTAHO Dropdowns (Hidden)'!$C$1:$C$3,1,FALSE)),1,0))</f>
        <v>0</v>
      </c>
      <c r="P425" s="111">
        <f>IF(ISBLANK(G425),0,IF(ISNA(VLOOKUP(G425,'Form LTAHO Dropdowns (Hidden)'!$D$1:$D$3,1,FALSE)),1,0))</f>
        <v>0</v>
      </c>
    </row>
    <row r="426" spans="2:16" x14ac:dyDescent="0.25">
      <c r="B426" s="12"/>
      <c r="C426" s="12"/>
      <c r="D426" s="32"/>
      <c r="E426" s="12"/>
      <c r="F426" s="12"/>
      <c r="G426" s="12"/>
      <c r="K426" s="111">
        <f t="shared" si="18"/>
        <v>0</v>
      </c>
      <c r="L426" s="111">
        <f t="shared" si="19"/>
        <v>0</v>
      </c>
      <c r="M426" s="111">
        <f>IF(ISBLANK(B426),0,IF(ISNA(VLOOKUP(B426,'Form LTAHO General'!$B:$B,1,FALSE)),1,0))</f>
        <v>0</v>
      </c>
      <c r="N426" s="111">
        <f t="shared" si="20"/>
        <v>0</v>
      </c>
      <c r="O426" s="111">
        <f>IF(ISBLANK(F426),0,IF(ISNA(VLOOKUP(F426,'Form LTAHO Dropdowns (Hidden)'!$C$1:$C$3,1,FALSE)),1,0))</f>
        <v>0</v>
      </c>
      <c r="P426" s="111">
        <f>IF(ISBLANK(G426),0,IF(ISNA(VLOOKUP(G426,'Form LTAHO Dropdowns (Hidden)'!$D$1:$D$3,1,FALSE)),1,0))</f>
        <v>0</v>
      </c>
    </row>
    <row r="427" spans="2:16" x14ac:dyDescent="0.25">
      <c r="B427" s="12"/>
      <c r="C427" s="12"/>
      <c r="D427" s="32"/>
      <c r="E427" s="12"/>
      <c r="F427" s="12"/>
      <c r="G427" s="12"/>
      <c r="K427" s="111">
        <f t="shared" si="18"/>
        <v>0</v>
      </c>
      <c r="L427" s="111">
        <f t="shared" si="19"/>
        <v>0</v>
      </c>
      <c r="M427" s="111">
        <f>IF(ISBLANK(B427),0,IF(ISNA(VLOOKUP(B427,'Form LTAHO General'!$B:$B,1,FALSE)),1,0))</f>
        <v>0</v>
      </c>
      <c r="N427" s="111">
        <f t="shared" si="20"/>
        <v>0</v>
      </c>
      <c r="O427" s="111">
        <f>IF(ISBLANK(F427),0,IF(ISNA(VLOOKUP(F427,'Form LTAHO Dropdowns (Hidden)'!$C$1:$C$3,1,FALSE)),1,0))</f>
        <v>0</v>
      </c>
      <c r="P427" s="111">
        <f>IF(ISBLANK(G427),0,IF(ISNA(VLOOKUP(G427,'Form LTAHO Dropdowns (Hidden)'!$D$1:$D$3,1,FALSE)),1,0))</f>
        <v>0</v>
      </c>
    </row>
    <row r="428" spans="2:16" x14ac:dyDescent="0.25">
      <c r="B428" s="12"/>
      <c r="C428" s="12"/>
      <c r="D428" s="32"/>
      <c r="E428" s="12"/>
      <c r="F428" s="12"/>
      <c r="G428" s="12"/>
      <c r="K428" s="111">
        <f t="shared" si="18"/>
        <v>0</v>
      </c>
      <c r="L428" s="111">
        <f t="shared" si="19"/>
        <v>0</v>
      </c>
      <c r="M428" s="111">
        <f>IF(ISBLANK(B428),0,IF(ISNA(VLOOKUP(B428,'Form LTAHO General'!$B:$B,1,FALSE)),1,0))</f>
        <v>0</v>
      </c>
      <c r="N428" s="111">
        <f t="shared" si="20"/>
        <v>0</v>
      </c>
      <c r="O428" s="111">
        <f>IF(ISBLANK(F428),0,IF(ISNA(VLOOKUP(F428,'Form LTAHO Dropdowns (Hidden)'!$C$1:$C$3,1,FALSE)),1,0))</f>
        <v>0</v>
      </c>
      <c r="P428" s="111">
        <f>IF(ISBLANK(G428),0,IF(ISNA(VLOOKUP(G428,'Form LTAHO Dropdowns (Hidden)'!$D$1:$D$3,1,FALSE)),1,0))</f>
        <v>0</v>
      </c>
    </row>
    <row r="429" spans="2:16" x14ac:dyDescent="0.25">
      <c r="B429" s="12"/>
      <c r="C429" s="12"/>
      <c r="D429" s="32"/>
      <c r="E429" s="12"/>
      <c r="F429" s="12"/>
      <c r="G429" s="12"/>
      <c r="K429" s="111">
        <f t="shared" si="18"/>
        <v>0</v>
      </c>
      <c r="L429" s="111">
        <f t="shared" si="19"/>
        <v>0</v>
      </c>
      <c r="M429" s="111">
        <f>IF(ISBLANK(B429),0,IF(ISNA(VLOOKUP(B429,'Form LTAHO General'!$B:$B,1,FALSE)),1,0))</f>
        <v>0</v>
      </c>
      <c r="N429" s="111">
        <f t="shared" si="20"/>
        <v>0</v>
      </c>
      <c r="O429" s="111">
        <f>IF(ISBLANK(F429),0,IF(ISNA(VLOOKUP(F429,'Form LTAHO Dropdowns (Hidden)'!$C$1:$C$3,1,FALSE)),1,0))</f>
        <v>0</v>
      </c>
      <c r="P429" s="111">
        <f>IF(ISBLANK(G429),0,IF(ISNA(VLOOKUP(G429,'Form LTAHO Dropdowns (Hidden)'!$D$1:$D$3,1,FALSE)),1,0))</f>
        <v>0</v>
      </c>
    </row>
    <row r="430" spans="2:16" x14ac:dyDescent="0.25">
      <c r="B430" s="12"/>
      <c r="C430" s="12"/>
      <c r="D430" s="32"/>
      <c r="E430" s="12"/>
      <c r="F430" s="12"/>
      <c r="G430" s="12"/>
      <c r="K430" s="111">
        <f t="shared" si="18"/>
        <v>0</v>
      </c>
      <c r="L430" s="111">
        <f t="shared" si="19"/>
        <v>0</v>
      </c>
      <c r="M430" s="111">
        <f>IF(ISBLANK(B430),0,IF(ISNA(VLOOKUP(B430,'Form LTAHO General'!$B:$B,1,FALSE)),1,0))</f>
        <v>0</v>
      </c>
      <c r="N430" s="111">
        <f t="shared" si="20"/>
        <v>0</v>
      </c>
      <c r="O430" s="111">
        <f>IF(ISBLANK(F430),0,IF(ISNA(VLOOKUP(F430,'Form LTAHO Dropdowns (Hidden)'!$C$1:$C$3,1,FALSE)),1,0))</f>
        <v>0</v>
      </c>
      <c r="P430" s="111">
        <f>IF(ISBLANK(G430),0,IF(ISNA(VLOOKUP(G430,'Form LTAHO Dropdowns (Hidden)'!$D$1:$D$3,1,FALSE)),1,0))</f>
        <v>0</v>
      </c>
    </row>
    <row r="431" spans="2:16" x14ac:dyDescent="0.25">
      <c r="B431" s="12"/>
      <c r="C431" s="12"/>
      <c r="D431" s="32"/>
      <c r="E431" s="12"/>
      <c r="F431" s="12"/>
      <c r="G431" s="12"/>
      <c r="K431" s="111">
        <f t="shared" si="18"/>
        <v>0</v>
      </c>
      <c r="L431" s="111">
        <f t="shared" si="19"/>
        <v>0</v>
      </c>
      <c r="M431" s="111">
        <f>IF(ISBLANK(B431),0,IF(ISNA(VLOOKUP(B431,'Form LTAHO General'!$B:$B,1,FALSE)),1,0))</f>
        <v>0</v>
      </c>
      <c r="N431" s="111">
        <f t="shared" si="20"/>
        <v>0</v>
      </c>
      <c r="O431" s="111">
        <f>IF(ISBLANK(F431),0,IF(ISNA(VLOOKUP(F431,'Form LTAHO Dropdowns (Hidden)'!$C$1:$C$3,1,FALSE)),1,0))</f>
        <v>0</v>
      </c>
      <c r="P431" s="111">
        <f>IF(ISBLANK(G431),0,IF(ISNA(VLOOKUP(G431,'Form LTAHO Dropdowns (Hidden)'!$D$1:$D$3,1,FALSE)),1,0))</f>
        <v>0</v>
      </c>
    </row>
    <row r="432" spans="2:16" x14ac:dyDescent="0.25">
      <c r="B432" s="12"/>
      <c r="C432" s="12"/>
      <c r="D432" s="32"/>
      <c r="E432" s="12"/>
      <c r="F432" s="12"/>
      <c r="G432" s="12"/>
      <c r="K432" s="111">
        <f t="shared" si="18"/>
        <v>0</v>
      </c>
      <c r="L432" s="111">
        <f t="shared" si="19"/>
        <v>0</v>
      </c>
      <c r="M432" s="111">
        <f>IF(ISBLANK(B432),0,IF(ISNA(VLOOKUP(B432,'Form LTAHO General'!$B:$B,1,FALSE)),1,0))</f>
        <v>0</v>
      </c>
      <c r="N432" s="111">
        <f t="shared" si="20"/>
        <v>0</v>
      </c>
      <c r="O432" s="111">
        <f>IF(ISBLANK(F432),0,IF(ISNA(VLOOKUP(F432,'Form LTAHO Dropdowns (Hidden)'!$C$1:$C$3,1,FALSE)),1,0))</f>
        <v>0</v>
      </c>
      <c r="P432" s="111">
        <f>IF(ISBLANK(G432),0,IF(ISNA(VLOOKUP(G432,'Form LTAHO Dropdowns (Hidden)'!$D$1:$D$3,1,FALSE)),1,0))</f>
        <v>0</v>
      </c>
    </row>
    <row r="433" spans="2:16" x14ac:dyDescent="0.25">
      <c r="B433" s="12"/>
      <c r="C433" s="12"/>
      <c r="D433" s="32"/>
      <c r="E433" s="12"/>
      <c r="F433" s="12"/>
      <c r="G433" s="12"/>
      <c r="K433" s="111">
        <f t="shared" si="18"/>
        <v>0</v>
      </c>
      <c r="L433" s="111">
        <f t="shared" si="19"/>
        <v>0</v>
      </c>
      <c r="M433" s="111">
        <f>IF(ISBLANK(B433),0,IF(ISNA(VLOOKUP(B433,'Form LTAHO General'!$B:$B,1,FALSE)),1,0))</f>
        <v>0</v>
      </c>
      <c r="N433" s="111">
        <f t="shared" si="20"/>
        <v>0</v>
      </c>
      <c r="O433" s="111">
        <f>IF(ISBLANK(F433),0,IF(ISNA(VLOOKUP(F433,'Form LTAHO Dropdowns (Hidden)'!$C$1:$C$3,1,FALSE)),1,0))</f>
        <v>0</v>
      </c>
      <c r="P433" s="111">
        <f>IF(ISBLANK(G433),0,IF(ISNA(VLOOKUP(G433,'Form LTAHO Dropdowns (Hidden)'!$D$1:$D$3,1,FALSE)),1,0))</f>
        <v>0</v>
      </c>
    </row>
    <row r="434" spans="2:16" x14ac:dyDescent="0.25">
      <c r="B434" s="12"/>
      <c r="C434" s="12"/>
      <c r="D434" s="32"/>
      <c r="E434" s="12"/>
      <c r="F434" s="12"/>
      <c r="G434" s="12"/>
      <c r="K434" s="111">
        <f t="shared" si="18"/>
        <v>0</v>
      </c>
      <c r="L434" s="111">
        <f t="shared" si="19"/>
        <v>0</v>
      </c>
      <c r="M434" s="111">
        <f>IF(ISBLANK(B434),0,IF(ISNA(VLOOKUP(B434,'Form LTAHO General'!$B:$B,1,FALSE)),1,0))</f>
        <v>0</v>
      </c>
      <c r="N434" s="111">
        <f t="shared" si="20"/>
        <v>0</v>
      </c>
      <c r="O434" s="111">
        <f>IF(ISBLANK(F434),0,IF(ISNA(VLOOKUP(F434,'Form LTAHO Dropdowns (Hidden)'!$C$1:$C$3,1,FALSE)),1,0))</f>
        <v>0</v>
      </c>
      <c r="P434" s="111">
        <f>IF(ISBLANK(G434),0,IF(ISNA(VLOOKUP(G434,'Form LTAHO Dropdowns (Hidden)'!$D$1:$D$3,1,FALSE)),1,0))</f>
        <v>0</v>
      </c>
    </row>
    <row r="435" spans="2:16" x14ac:dyDescent="0.25">
      <c r="B435" s="12"/>
      <c r="C435" s="12"/>
      <c r="D435" s="32"/>
      <c r="E435" s="12"/>
      <c r="F435" s="12"/>
      <c r="G435" s="12"/>
      <c r="K435" s="111">
        <f t="shared" si="18"/>
        <v>0</v>
      </c>
      <c r="L435" s="111">
        <f t="shared" si="19"/>
        <v>0</v>
      </c>
      <c r="M435" s="111">
        <f>IF(ISBLANK(B435),0,IF(ISNA(VLOOKUP(B435,'Form LTAHO General'!$B:$B,1,FALSE)),1,0))</f>
        <v>0</v>
      </c>
      <c r="N435" s="111">
        <f t="shared" si="20"/>
        <v>0</v>
      </c>
      <c r="O435" s="111">
        <f>IF(ISBLANK(F435),0,IF(ISNA(VLOOKUP(F435,'Form LTAHO Dropdowns (Hidden)'!$C$1:$C$3,1,FALSE)),1,0))</f>
        <v>0</v>
      </c>
      <c r="P435" s="111">
        <f>IF(ISBLANK(G435),0,IF(ISNA(VLOOKUP(G435,'Form LTAHO Dropdowns (Hidden)'!$D$1:$D$3,1,FALSE)),1,0))</f>
        <v>0</v>
      </c>
    </row>
    <row r="436" spans="2:16" x14ac:dyDescent="0.25">
      <c r="B436" s="12"/>
      <c r="C436" s="12"/>
      <c r="D436" s="32"/>
      <c r="E436" s="12"/>
      <c r="F436" s="12"/>
      <c r="G436" s="12"/>
      <c r="K436" s="111">
        <f t="shared" si="18"/>
        <v>0</v>
      </c>
      <c r="L436" s="111">
        <f t="shared" si="19"/>
        <v>0</v>
      </c>
      <c r="M436" s="111">
        <f>IF(ISBLANK(B436),0,IF(ISNA(VLOOKUP(B436,'Form LTAHO General'!$B:$B,1,FALSE)),1,0))</f>
        <v>0</v>
      </c>
      <c r="N436" s="111">
        <f t="shared" si="20"/>
        <v>0</v>
      </c>
      <c r="O436" s="111">
        <f>IF(ISBLANK(F436),0,IF(ISNA(VLOOKUP(F436,'Form LTAHO Dropdowns (Hidden)'!$C$1:$C$3,1,FALSE)),1,0))</f>
        <v>0</v>
      </c>
      <c r="P436" s="111">
        <f>IF(ISBLANK(G436),0,IF(ISNA(VLOOKUP(G436,'Form LTAHO Dropdowns (Hidden)'!$D$1:$D$3,1,FALSE)),1,0))</f>
        <v>0</v>
      </c>
    </row>
    <row r="437" spans="2:16" x14ac:dyDescent="0.25">
      <c r="B437" s="12"/>
      <c r="C437" s="12"/>
      <c r="D437" s="32"/>
      <c r="E437" s="12"/>
      <c r="F437" s="12"/>
      <c r="G437" s="12"/>
      <c r="K437" s="111">
        <f t="shared" si="18"/>
        <v>0</v>
      </c>
      <c r="L437" s="111">
        <f t="shared" si="19"/>
        <v>0</v>
      </c>
      <c r="M437" s="111">
        <f>IF(ISBLANK(B437),0,IF(ISNA(VLOOKUP(B437,'Form LTAHO General'!$B:$B,1,FALSE)),1,0))</f>
        <v>0</v>
      </c>
      <c r="N437" s="111">
        <f t="shared" si="20"/>
        <v>0</v>
      </c>
      <c r="O437" s="111">
        <f>IF(ISBLANK(F437),0,IF(ISNA(VLOOKUP(F437,'Form LTAHO Dropdowns (Hidden)'!$C$1:$C$3,1,FALSE)),1,0))</f>
        <v>0</v>
      </c>
      <c r="P437" s="111">
        <f>IF(ISBLANK(G437),0,IF(ISNA(VLOOKUP(G437,'Form LTAHO Dropdowns (Hidden)'!$D$1:$D$3,1,FALSE)),1,0))</f>
        <v>0</v>
      </c>
    </row>
    <row r="438" spans="2:16" x14ac:dyDescent="0.25">
      <c r="B438" s="12"/>
      <c r="C438" s="12"/>
      <c r="D438" s="32"/>
      <c r="E438" s="12"/>
      <c r="F438" s="12"/>
      <c r="G438" s="12"/>
      <c r="K438" s="111">
        <f t="shared" si="18"/>
        <v>0</v>
      </c>
      <c r="L438" s="111">
        <f t="shared" si="19"/>
        <v>0</v>
      </c>
      <c r="M438" s="111">
        <f>IF(ISBLANK(B438),0,IF(ISNA(VLOOKUP(B438,'Form LTAHO General'!$B:$B,1,FALSE)),1,0))</f>
        <v>0</v>
      </c>
      <c r="N438" s="111">
        <f t="shared" si="20"/>
        <v>0</v>
      </c>
      <c r="O438" s="111">
        <f>IF(ISBLANK(F438),0,IF(ISNA(VLOOKUP(F438,'Form LTAHO Dropdowns (Hidden)'!$C$1:$C$3,1,FALSE)),1,0))</f>
        <v>0</v>
      </c>
      <c r="P438" s="111">
        <f>IF(ISBLANK(G438),0,IF(ISNA(VLOOKUP(G438,'Form LTAHO Dropdowns (Hidden)'!$D$1:$D$3,1,FALSE)),1,0))</f>
        <v>0</v>
      </c>
    </row>
    <row r="439" spans="2:16" x14ac:dyDescent="0.25">
      <c r="B439" s="12"/>
      <c r="C439" s="12"/>
      <c r="D439" s="32"/>
      <c r="E439" s="12"/>
      <c r="F439" s="12"/>
      <c r="G439" s="12"/>
      <c r="K439" s="111">
        <f t="shared" si="18"/>
        <v>0</v>
      </c>
      <c r="L439" s="111">
        <f t="shared" si="19"/>
        <v>0</v>
      </c>
      <c r="M439" s="111">
        <f>IF(ISBLANK(B439),0,IF(ISNA(VLOOKUP(B439,'Form LTAHO General'!$B:$B,1,FALSE)),1,0))</f>
        <v>0</v>
      </c>
      <c r="N439" s="111">
        <f t="shared" si="20"/>
        <v>0</v>
      </c>
      <c r="O439" s="111">
        <f>IF(ISBLANK(F439),0,IF(ISNA(VLOOKUP(F439,'Form LTAHO Dropdowns (Hidden)'!$C$1:$C$3,1,FALSE)),1,0))</f>
        <v>0</v>
      </c>
      <c r="P439" s="111">
        <f>IF(ISBLANK(G439),0,IF(ISNA(VLOOKUP(G439,'Form LTAHO Dropdowns (Hidden)'!$D$1:$D$3,1,FALSE)),1,0))</f>
        <v>0</v>
      </c>
    </row>
    <row r="440" spans="2:16" x14ac:dyDescent="0.25">
      <c r="B440" s="12"/>
      <c r="C440" s="12"/>
      <c r="D440" s="32"/>
      <c r="E440" s="12"/>
      <c r="F440" s="12"/>
      <c r="G440" s="12"/>
      <c r="K440" s="111">
        <f t="shared" si="18"/>
        <v>0</v>
      </c>
      <c r="L440" s="111">
        <f t="shared" si="19"/>
        <v>0</v>
      </c>
      <c r="M440" s="111">
        <f>IF(ISBLANK(B440),0,IF(ISNA(VLOOKUP(B440,'Form LTAHO General'!$B:$B,1,FALSE)),1,0))</f>
        <v>0</v>
      </c>
      <c r="N440" s="111">
        <f t="shared" si="20"/>
        <v>0</v>
      </c>
      <c r="O440" s="111">
        <f>IF(ISBLANK(F440),0,IF(ISNA(VLOOKUP(F440,'Form LTAHO Dropdowns (Hidden)'!$C$1:$C$3,1,FALSE)),1,0))</f>
        <v>0</v>
      </c>
      <c r="P440" s="111">
        <f>IF(ISBLANK(G440),0,IF(ISNA(VLOOKUP(G440,'Form LTAHO Dropdowns (Hidden)'!$D$1:$D$3,1,FALSE)),1,0))</f>
        <v>0</v>
      </c>
    </row>
    <row r="441" spans="2:16" x14ac:dyDescent="0.25">
      <c r="B441" s="12"/>
      <c r="C441" s="12"/>
      <c r="D441" s="32"/>
      <c r="E441" s="12"/>
      <c r="F441" s="12"/>
      <c r="G441" s="12"/>
      <c r="K441" s="111">
        <f t="shared" si="18"/>
        <v>0</v>
      </c>
      <c r="L441" s="111">
        <f t="shared" si="19"/>
        <v>0</v>
      </c>
      <c r="M441" s="111">
        <f>IF(ISBLANK(B441),0,IF(ISNA(VLOOKUP(B441,'Form LTAHO General'!$B:$B,1,FALSE)),1,0))</f>
        <v>0</v>
      </c>
      <c r="N441" s="111">
        <f t="shared" si="20"/>
        <v>0</v>
      </c>
      <c r="O441" s="111">
        <f>IF(ISBLANK(F441),0,IF(ISNA(VLOOKUP(F441,'Form LTAHO Dropdowns (Hidden)'!$C$1:$C$3,1,FALSE)),1,0))</f>
        <v>0</v>
      </c>
      <c r="P441" s="111">
        <f>IF(ISBLANK(G441),0,IF(ISNA(VLOOKUP(G441,'Form LTAHO Dropdowns (Hidden)'!$D$1:$D$3,1,FALSE)),1,0))</f>
        <v>0</v>
      </c>
    </row>
    <row r="442" spans="2:16" x14ac:dyDescent="0.25">
      <c r="B442" s="12"/>
      <c r="C442" s="12"/>
      <c r="D442" s="32"/>
      <c r="E442" s="12"/>
      <c r="F442" s="12"/>
      <c r="G442" s="12"/>
      <c r="K442" s="111">
        <f t="shared" si="18"/>
        <v>0</v>
      </c>
      <c r="L442" s="111">
        <f t="shared" si="19"/>
        <v>0</v>
      </c>
      <c r="M442" s="111">
        <f>IF(ISBLANK(B442),0,IF(ISNA(VLOOKUP(B442,'Form LTAHO General'!$B:$B,1,FALSE)),1,0))</f>
        <v>0</v>
      </c>
      <c r="N442" s="111">
        <f t="shared" si="20"/>
        <v>0</v>
      </c>
      <c r="O442" s="111">
        <f>IF(ISBLANK(F442),0,IF(ISNA(VLOOKUP(F442,'Form LTAHO Dropdowns (Hidden)'!$C$1:$C$3,1,FALSE)),1,0))</f>
        <v>0</v>
      </c>
      <c r="P442" s="111">
        <f>IF(ISBLANK(G442),0,IF(ISNA(VLOOKUP(G442,'Form LTAHO Dropdowns (Hidden)'!$D$1:$D$3,1,FALSE)),1,0))</f>
        <v>0</v>
      </c>
    </row>
    <row r="443" spans="2:16" x14ac:dyDescent="0.25">
      <c r="B443" s="12"/>
      <c r="C443" s="12"/>
      <c r="D443" s="32"/>
      <c r="E443" s="12"/>
      <c r="F443" s="12"/>
      <c r="G443" s="12"/>
      <c r="K443" s="111">
        <f t="shared" si="18"/>
        <v>0</v>
      </c>
      <c r="L443" s="111">
        <f t="shared" si="19"/>
        <v>0</v>
      </c>
      <c r="M443" s="111">
        <f>IF(ISBLANK(B443),0,IF(ISNA(VLOOKUP(B443,'Form LTAHO General'!$B:$B,1,FALSE)),1,0))</f>
        <v>0</v>
      </c>
      <c r="N443" s="111">
        <f t="shared" si="20"/>
        <v>0</v>
      </c>
      <c r="O443" s="111">
        <f>IF(ISBLANK(F443),0,IF(ISNA(VLOOKUP(F443,'Form LTAHO Dropdowns (Hidden)'!$C$1:$C$3,1,FALSE)),1,0))</f>
        <v>0</v>
      </c>
      <c r="P443" s="111">
        <f>IF(ISBLANK(G443),0,IF(ISNA(VLOOKUP(G443,'Form LTAHO Dropdowns (Hidden)'!$D$1:$D$3,1,FALSE)),1,0))</f>
        <v>0</v>
      </c>
    </row>
    <row r="444" spans="2:16" x14ac:dyDescent="0.25">
      <c r="B444" s="12"/>
      <c r="C444" s="12"/>
      <c r="D444" s="32"/>
      <c r="E444" s="12"/>
      <c r="F444" s="12"/>
      <c r="G444" s="12"/>
      <c r="K444" s="111">
        <f t="shared" si="18"/>
        <v>0</v>
      </c>
      <c r="L444" s="111">
        <f t="shared" si="19"/>
        <v>0</v>
      </c>
      <c r="M444" s="111">
        <f>IF(ISBLANK(B444),0,IF(ISNA(VLOOKUP(B444,'Form LTAHO General'!$B:$B,1,FALSE)),1,0))</f>
        <v>0</v>
      </c>
      <c r="N444" s="111">
        <f t="shared" si="20"/>
        <v>0</v>
      </c>
      <c r="O444" s="111">
        <f>IF(ISBLANK(F444),0,IF(ISNA(VLOOKUP(F444,'Form LTAHO Dropdowns (Hidden)'!$C$1:$C$3,1,FALSE)),1,0))</f>
        <v>0</v>
      </c>
      <c r="P444" s="111">
        <f>IF(ISBLANK(G444),0,IF(ISNA(VLOOKUP(G444,'Form LTAHO Dropdowns (Hidden)'!$D$1:$D$3,1,FALSE)),1,0))</f>
        <v>0</v>
      </c>
    </row>
    <row r="445" spans="2:16" x14ac:dyDescent="0.25">
      <c r="B445" s="12"/>
      <c r="C445" s="12"/>
      <c r="D445" s="32"/>
      <c r="E445" s="12"/>
      <c r="F445" s="12"/>
      <c r="G445" s="12"/>
      <c r="K445" s="111">
        <f t="shared" si="18"/>
        <v>0</v>
      </c>
      <c r="L445" s="111">
        <f t="shared" si="19"/>
        <v>0</v>
      </c>
      <c r="M445" s="111">
        <f>IF(ISBLANK(B445),0,IF(ISNA(VLOOKUP(B445,'Form LTAHO General'!$B:$B,1,FALSE)),1,0))</f>
        <v>0</v>
      </c>
      <c r="N445" s="111">
        <f t="shared" si="20"/>
        <v>0</v>
      </c>
      <c r="O445" s="111">
        <f>IF(ISBLANK(F445),0,IF(ISNA(VLOOKUP(F445,'Form LTAHO Dropdowns (Hidden)'!$C$1:$C$3,1,FALSE)),1,0))</f>
        <v>0</v>
      </c>
      <c r="P445" s="111">
        <f>IF(ISBLANK(G445),0,IF(ISNA(VLOOKUP(G445,'Form LTAHO Dropdowns (Hidden)'!$D$1:$D$3,1,FALSE)),1,0))</f>
        <v>0</v>
      </c>
    </row>
    <row r="446" spans="2:16" x14ac:dyDescent="0.25">
      <c r="B446" s="12"/>
      <c r="C446" s="12"/>
      <c r="D446" s="32"/>
      <c r="E446" s="12"/>
      <c r="F446" s="12"/>
      <c r="G446" s="12"/>
      <c r="K446" s="111">
        <f t="shared" si="18"/>
        <v>0</v>
      </c>
      <c r="L446" s="111">
        <f t="shared" si="19"/>
        <v>0</v>
      </c>
      <c r="M446" s="111">
        <f>IF(ISBLANK(B446),0,IF(ISNA(VLOOKUP(B446,'Form LTAHO General'!$B:$B,1,FALSE)),1,0))</f>
        <v>0</v>
      </c>
      <c r="N446" s="111">
        <f t="shared" si="20"/>
        <v>0</v>
      </c>
      <c r="O446" s="111">
        <f>IF(ISBLANK(F446),0,IF(ISNA(VLOOKUP(F446,'Form LTAHO Dropdowns (Hidden)'!$C$1:$C$3,1,FALSE)),1,0))</f>
        <v>0</v>
      </c>
      <c r="P446" s="111">
        <f>IF(ISBLANK(G446),0,IF(ISNA(VLOOKUP(G446,'Form LTAHO Dropdowns (Hidden)'!$D$1:$D$3,1,FALSE)),1,0))</f>
        <v>0</v>
      </c>
    </row>
    <row r="447" spans="2:16" x14ac:dyDescent="0.25">
      <c r="B447" s="12"/>
      <c r="C447" s="12"/>
      <c r="D447" s="32"/>
      <c r="E447" s="12"/>
      <c r="F447" s="12"/>
      <c r="G447" s="12"/>
      <c r="K447" s="111">
        <f t="shared" si="18"/>
        <v>0</v>
      </c>
      <c r="L447" s="111">
        <f t="shared" si="19"/>
        <v>0</v>
      </c>
      <c r="M447" s="111">
        <f>IF(ISBLANK(B447),0,IF(ISNA(VLOOKUP(B447,'Form LTAHO General'!$B:$B,1,FALSE)),1,0))</f>
        <v>0</v>
      </c>
      <c r="N447" s="111">
        <f t="shared" si="20"/>
        <v>0</v>
      </c>
      <c r="O447" s="111">
        <f>IF(ISBLANK(F447),0,IF(ISNA(VLOOKUP(F447,'Form LTAHO Dropdowns (Hidden)'!$C$1:$C$3,1,FALSE)),1,0))</f>
        <v>0</v>
      </c>
      <c r="P447" s="111">
        <f>IF(ISBLANK(G447),0,IF(ISNA(VLOOKUP(G447,'Form LTAHO Dropdowns (Hidden)'!$D$1:$D$3,1,FALSE)),1,0))</f>
        <v>0</v>
      </c>
    </row>
    <row r="448" spans="2:16" x14ac:dyDescent="0.25">
      <c r="B448" s="12"/>
      <c r="C448" s="12"/>
      <c r="D448" s="32"/>
      <c r="E448" s="12"/>
      <c r="F448" s="12"/>
      <c r="G448" s="12"/>
      <c r="K448" s="111">
        <f t="shared" si="18"/>
        <v>0</v>
      </c>
      <c r="L448" s="111">
        <f t="shared" si="19"/>
        <v>0</v>
      </c>
      <c r="M448" s="111">
        <f>IF(ISBLANK(B448),0,IF(ISNA(VLOOKUP(B448,'Form LTAHO General'!$B:$B,1,FALSE)),1,0))</f>
        <v>0</v>
      </c>
      <c r="N448" s="111">
        <f t="shared" si="20"/>
        <v>0</v>
      </c>
      <c r="O448" s="111">
        <f>IF(ISBLANK(F448),0,IF(ISNA(VLOOKUP(F448,'Form LTAHO Dropdowns (Hidden)'!$C$1:$C$3,1,FALSE)),1,0))</f>
        <v>0</v>
      </c>
      <c r="P448" s="111">
        <f>IF(ISBLANK(G448),0,IF(ISNA(VLOOKUP(G448,'Form LTAHO Dropdowns (Hidden)'!$D$1:$D$3,1,FALSE)),1,0))</f>
        <v>0</v>
      </c>
    </row>
    <row r="449" spans="2:16" x14ac:dyDescent="0.25">
      <c r="B449" s="12"/>
      <c r="C449" s="12"/>
      <c r="D449" s="32"/>
      <c r="E449" s="12"/>
      <c r="F449" s="12"/>
      <c r="G449" s="12"/>
      <c r="K449" s="111">
        <f t="shared" si="18"/>
        <v>0</v>
      </c>
      <c r="L449" s="111">
        <f t="shared" si="19"/>
        <v>0</v>
      </c>
      <c r="M449" s="111">
        <f>IF(ISBLANK(B449),0,IF(ISNA(VLOOKUP(B449,'Form LTAHO General'!$B:$B,1,FALSE)),1,0))</f>
        <v>0</v>
      </c>
      <c r="N449" s="111">
        <f t="shared" si="20"/>
        <v>0</v>
      </c>
      <c r="O449" s="111">
        <f>IF(ISBLANK(F449),0,IF(ISNA(VLOOKUP(F449,'Form LTAHO Dropdowns (Hidden)'!$C$1:$C$3,1,FALSE)),1,0))</f>
        <v>0</v>
      </c>
      <c r="P449" s="111">
        <f>IF(ISBLANK(G449),0,IF(ISNA(VLOOKUP(G449,'Form LTAHO Dropdowns (Hidden)'!$D$1:$D$3,1,FALSE)),1,0))</f>
        <v>0</v>
      </c>
    </row>
    <row r="450" spans="2:16" x14ac:dyDescent="0.25">
      <c r="B450" s="12"/>
      <c r="C450" s="12"/>
      <c r="D450" s="32"/>
      <c r="E450" s="12"/>
      <c r="F450" s="12"/>
      <c r="G450" s="12"/>
      <c r="K450" s="111">
        <f t="shared" si="18"/>
        <v>0</v>
      </c>
      <c r="L450" s="111">
        <f t="shared" si="19"/>
        <v>0</v>
      </c>
      <c r="M450" s="111">
        <f>IF(ISBLANK(B450),0,IF(ISNA(VLOOKUP(B450,'Form LTAHO General'!$B:$B,1,FALSE)),1,0))</f>
        <v>0</v>
      </c>
      <c r="N450" s="111">
        <f t="shared" si="20"/>
        <v>0</v>
      </c>
      <c r="O450" s="111">
        <f>IF(ISBLANK(F450),0,IF(ISNA(VLOOKUP(F450,'Form LTAHO Dropdowns (Hidden)'!$C$1:$C$3,1,FALSE)),1,0))</f>
        <v>0</v>
      </c>
      <c r="P450" s="111">
        <f>IF(ISBLANK(G450),0,IF(ISNA(VLOOKUP(G450,'Form LTAHO Dropdowns (Hidden)'!$D$1:$D$3,1,FALSE)),1,0))</f>
        <v>0</v>
      </c>
    </row>
    <row r="451" spans="2:16" x14ac:dyDescent="0.25">
      <c r="B451" s="12"/>
      <c r="C451" s="12"/>
      <c r="D451" s="32"/>
      <c r="E451" s="12"/>
      <c r="F451" s="12"/>
      <c r="G451" s="12"/>
      <c r="K451" s="111">
        <f t="shared" si="18"/>
        <v>0</v>
      </c>
      <c r="L451" s="111">
        <f t="shared" si="19"/>
        <v>0</v>
      </c>
      <c r="M451" s="111">
        <f>IF(ISBLANK(B451),0,IF(ISNA(VLOOKUP(B451,'Form LTAHO General'!$B:$B,1,FALSE)),1,0))</f>
        <v>0</v>
      </c>
      <c r="N451" s="111">
        <f t="shared" si="20"/>
        <v>0</v>
      </c>
      <c r="O451" s="111">
        <f>IF(ISBLANK(F451),0,IF(ISNA(VLOOKUP(F451,'Form LTAHO Dropdowns (Hidden)'!$C$1:$C$3,1,FALSE)),1,0))</f>
        <v>0</v>
      </c>
      <c r="P451" s="111">
        <f>IF(ISBLANK(G451),0,IF(ISNA(VLOOKUP(G451,'Form LTAHO Dropdowns (Hidden)'!$D$1:$D$3,1,FALSE)),1,0))</f>
        <v>0</v>
      </c>
    </row>
    <row r="452" spans="2:16" x14ac:dyDescent="0.25">
      <c r="B452" s="12"/>
      <c r="C452" s="12"/>
      <c r="D452" s="32"/>
      <c r="E452" s="12"/>
      <c r="F452" s="12"/>
      <c r="G452" s="12"/>
      <c r="K452" s="111">
        <f t="shared" ref="K452:K493" si="21">IF(COUNTA(B452:G452)&gt;0,COUNTBLANK(B452),0)</f>
        <v>0</v>
      </c>
      <c r="L452" s="111">
        <f t="shared" ref="L452:L493" si="22">IF(ISBLANK(D452),0,IF(AND(LEN(D452)=8, VALUE(MID(D452,5,2))&lt;13,VALUE(RIGHT(D452,2))&lt;32),0,1))</f>
        <v>0</v>
      </c>
      <c r="M452" s="111">
        <f>IF(ISBLANK(B452),0,IF(ISNA(VLOOKUP(B452,'Form LTAHO General'!$B:$B,1,FALSE)),1,0))</f>
        <v>0</v>
      </c>
      <c r="N452" s="111">
        <f t="shared" ref="N452:N493" si="23">IF(ISBLANK(C452),0,IF(OR(C452="Yes",C452="No",C452="N/A"),0,1))</f>
        <v>0</v>
      </c>
      <c r="O452" s="111">
        <f>IF(ISBLANK(F452),0,IF(ISNA(VLOOKUP(F452,'Form LTAHO Dropdowns (Hidden)'!$C$1:$C$3,1,FALSE)),1,0))</f>
        <v>0</v>
      </c>
      <c r="P452" s="111">
        <f>IF(ISBLANK(G452),0,IF(ISNA(VLOOKUP(G452,'Form LTAHO Dropdowns (Hidden)'!$D$1:$D$3,1,FALSE)),1,0))</f>
        <v>0</v>
      </c>
    </row>
    <row r="453" spans="2:16" x14ac:dyDescent="0.25">
      <c r="B453" s="12"/>
      <c r="C453" s="12"/>
      <c r="D453" s="32"/>
      <c r="E453" s="12"/>
      <c r="F453" s="12"/>
      <c r="G453" s="12"/>
      <c r="K453" s="111">
        <f t="shared" si="21"/>
        <v>0</v>
      </c>
      <c r="L453" s="111">
        <f t="shared" si="22"/>
        <v>0</v>
      </c>
      <c r="M453" s="111">
        <f>IF(ISBLANK(B453),0,IF(ISNA(VLOOKUP(B453,'Form LTAHO General'!$B:$B,1,FALSE)),1,0))</f>
        <v>0</v>
      </c>
      <c r="N453" s="111">
        <f t="shared" si="23"/>
        <v>0</v>
      </c>
      <c r="O453" s="111">
        <f>IF(ISBLANK(F453),0,IF(ISNA(VLOOKUP(F453,'Form LTAHO Dropdowns (Hidden)'!$C$1:$C$3,1,FALSE)),1,0))</f>
        <v>0</v>
      </c>
      <c r="P453" s="111">
        <f>IF(ISBLANK(G453),0,IF(ISNA(VLOOKUP(G453,'Form LTAHO Dropdowns (Hidden)'!$D$1:$D$3,1,FALSE)),1,0))</f>
        <v>0</v>
      </c>
    </row>
    <row r="454" spans="2:16" x14ac:dyDescent="0.25">
      <c r="B454" s="12"/>
      <c r="C454" s="12"/>
      <c r="D454" s="32"/>
      <c r="E454" s="12"/>
      <c r="F454" s="12"/>
      <c r="G454" s="12"/>
      <c r="K454" s="111">
        <f t="shared" si="21"/>
        <v>0</v>
      </c>
      <c r="L454" s="111">
        <f t="shared" si="22"/>
        <v>0</v>
      </c>
      <c r="M454" s="111">
        <f>IF(ISBLANK(B454),0,IF(ISNA(VLOOKUP(B454,'Form LTAHO General'!$B:$B,1,FALSE)),1,0))</f>
        <v>0</v>
      </c>
      <c r="N454" s="111">
        <f t="shared" si="23"/>
        <v>0</v>
      </c>
      <c r="O454" s="111">
        <f>IF(ISBLANK(F454),0,IF(ISNA(VLOOKUP(F454,'Form LTAHO Dropdowns (Hidden)'!$C$1:$C$3,1,FALSE)),1,0))</f>
        <v>0</v>
      </c>
      <c r="P454" s="111">
        <f>IF(ISBLANK(G454),0,IF(ISNA(VLOOKUP(G454,'Form LTAHO Dropdowns (Hidden)'!$D$1:$D$3,1,FALSE)),1,0))</f>
        <v>0</v>
      </c>
    </row>
    <row r="455" spans="2:16" x14ac:dyDescent="0.25">
      <c r="B455" s="12"/>
      <c r="C455" s="12"/>
      <c r="D455" s="32"/>
      <c r="E455" s="12"/>
      <c r="F455" s="12"/>
      <c r="G455" s="12"/>
      <c r="K455" s="111">
        <f t="shared" si="21"/>
        <v>0</v>
      </c>
      <c r="L455" s="111">
        <f t="shared" si="22"/>
        <v>0</v>
      </c>
      <c r="M455" s="111">
        <f>IF(ISBLANK(B455),0,IF(ISNA(VLOOKUP(B455,'Form LTAHO General'!$B:$B,1,FALSE)),1,0))</f>
        <v>0</v>
      </c>
      <c r="N455" s="111">
        <f t="shared" si="23"/>
        <v>0</v>
      </c>
      <c r="O455" s="111">
        <f>IF(ISBLANK(F455),0,IF(ISNA(VLOOKUP(F455,'Form LTAHO Dropdowns (Hidden)'!$C$1:$C$3,1,FALSE)),1,0))</f>
        <v>0</v>
      </c>
      <c r="P455" s="111">
        <f>IF(ISBLANK(G455),0,IF(ISNA(VLOOKUP(G455,'Form LTAHO Dropdowns (Hidden)'!$D$1:$D$3,1,FALSE)),1,0))</f>
        <v>0</v>
      </c>
    </row>
    <row r="456" spans="2:16" x14ac:dyDescent="0.25">
      <c r="B456" s="12"/>
      <c r="C456" s="12"/>
      <c r="D456" s="32"/>
      <c r="E456" s="12"/>
      <c r="F456" s="12"/>
      <c r="G456" s="12"/>
      <c r="K456" s="111">
        <f t="shared" si="21"/>
        <v>0</v>
      </c>
      <c r="L456" s="111">
        <f t="shared" si="22"/>
        <v>0</v>
      </c>
      <c r="M456" s="111">
        <f>IF(ISBLANK(B456),0,IF(ISNA(VLOOKUP(B456,'Form LTAHO General'!$B:$B,1,FALSE)),1,0))</f>
        <v>0</v>
      </c>
      <c r="N456" s="111">
        <f t="shared" si="23"/>
        <v>0</v>
      </c>
      <c r="O456" s="111">
        <f>IF(ISBLANK(F456),0,IF(ISNA(VLOOKUP(F456,'Form LTAHO Dropdowns (Hidden)'!$C$1:$C$3,1,FALSE)),1,0))</f>
        <v>0</v>
      </c>
      <c r="P456" s="111">
        <f>IF(ISBLANK(G456),0,IF(ISNA(VLOOKUP(G456,'Form LTAHO Dropdowns (Hidden)'!$D$1:$D$3,1,FALSE)),1,0))</f>
        <v>0</v>
      </c>
    </row>
    <row r="457" spans="2:16" x14ac:dyDescent="0.25">
      <c r="B457" s="12"/>
      <c r="C457" s="12"/>
      <c r="D457" s="32"/>
      <c r="E457" s="12"/>
      <c r="F457" s="12"/>
      <c r="G457" s="12"/>
      <c r="K457" s="111">
        <f t="shared" si="21"/>
        <v>0</v>
      </c>
      <c r="L457" s="111">
        <f t="shared" si="22"/>
        <v>0</v>
      </c>
      <c r="M457" s="111">
        <f>IF(ISBLANK(B457),0,IF(ISNA(VLOOKUP(B457,'Form LTAHO General'!$B:$B,1,FALSE)),1,0))</f>
        <v>0</v>
      </c>
      <c r="N457" s="111">
        <f t="shared" si="23"/>
        <v>0</v>
      </c>
      <c r="O457" s="111">
        <f>IF(ISBLANK(F457),0,IF(ISNA(VLOOKUP(F457,'Form LTAHO Dropdowns (Hidden)'!$C$1:$C$3,1,FALSE)),1,0))</f>
        <v>0</v>
      </c>
      <c r="P457" s="111">
        <f>IF(ISBLANK(G457),0,IF(ISNA(VLOOKUP(G457,'Form LTAHO Dropdowns (Hidden)'!$D$1:$D$3,1,FALSE)),1,0))</f>
        <v>0</v>
      </c>
    </row>
    <row r="458" spans="2:16" x14ac:dyDescent="0.25">
      <c r="B458" s="12"/>
      <c r="C458" s="12"/>
      <c r="D458" s="32"/>
      <c r="E458" s="12"/>
      <c r="F458" s="12"/>
      <c r="G458" s="12"/>
      <c r="K458" s="111">
        <f t="shared" si="21"/>
        <v>0</v>
      </c>
      <c r="L458" s="111">
        <f t="shared" si="22"/>
        <v>0</v>
      </c>
      <c r="M458" s="111">
        <f>IF(ISBLANK(B458),0,IF(ISNA(VLOOKUP(B458,'Form LTAHO General'!$B:$B,1,FALSE)),1,0))</f>
        <v>0</v>
      </c>
      <c r="N458" s="111">
        <f t="shared" si="23"/>
        <v>0</v>
      </c>
      <c r="O458" s="111">
        <f>IF(ISBLANK(F458),0,IF(ISNA(VLOOKUP(F458,'Form LTAHO Dropdowns (Hidden)'!$C$1:$C$3,1,FALSE)),1,0))</f>
        <v>0</v>
      </c>
      <c r="P458" s="111">
        <f>IF(ISBLANK(G458),0,IF(ISNA(VLOOKUP(G458,'Form LTAHO Dropdowns (Hidden)'!$D$1:$D$3,1,FALSE)),1,0))</f>
        <v>0</v>
      </c>
    </row>
    <row r="459" spans="2:16" x14ac:dyDescent="0.25">
      <c r="B459" s="12"/>
      <c r="C459" s="12"/>
      <c r="D459" s="32"/>
      <c r="E459" s="12"/>
      <c r="F459" s="12"/>
      <c r="G459" s="12"/>
      <c r="K459" s="111">
        <f t="shared" si="21"/>
        <v>0</v>
      </c>
      <c r="L459" s="111">
        <f t="shared" si="22"/>
        <v>0</v>
      </c>
      <c r="M459" s="111">
        <f>IF(ISBLANK(B459),0,IF(ISNA(VLOOKUP(B459,'Form LTAHO General'!$B:$B,1,FALSE)),1,0))</f>
        <v>0</v>
      </c>
      <c r="N459" s="111">
        <f t="shared" si="23"/>
        <v>0</v>
      </c>
      <c r="O459" s="111">
        <f>IF(ISBLANK(F459),0,IF(ISNA(VLOOKUP(F459,'Form LTAHO Dropdowns (Hidden)'!$C$1:$C$3,1,FALSE)),1,0))</f>
        <v>0</v>
      </c>
      <c r="P459" s="111">
        <f>IF(ISBLANK(G459),0,IF(ISNA(VLOOKUP(G459,'Form LTAHO Dropdowns (Hidden)'!$D$1:$D$3,1,FALSE)),1,0))</f>
        <v>0</v>
      </c>
    </row>
    <row r="460" spans="2:16" x14ac:dyDescent="0.25">
      <c r="B460" s="12"/>
      <c r="C460" s="12"/>
      <c r="D460" s="32"/>
      <c r="E460" s="12"/>
      <c r="F460" s="12"/>
      <c r="G460" s="12"/>
      <c r="K460" s="111">
        <f t="shared" si="21"/>
        <v>0</v>
      </c>
      <c r="L460" s="111">
        <f t="shared" si="22"/>
        <v>0</v>
      </c>
      <c r="M460" s="111">
        <f>IF(ISBLANK(B460),0,IF(ISNA(VLOOKUP(B460,'Form LTAHO General'!$B:$B,1,FALSE)),1,0))</f>
        <v>0</v>
      </c>
      <c r="N460" s="111">
        <f t="shared" si="23"/>
        <v>0</v>
      </c>
      <c r="O460" s="111">
        <f>IF(ISBLANK(F460),0,IF(ISNA(VLOOKUP(F460,'Form LTAHO Dropdowns (Hidden)'!$C$1:$C$3,1,FALSE)),1,0))</f>
        <v>0</v>
      </c>
      <c r="P460" s="111">
        <f>IF(ISBLANK(G460),0,IF(ISNA(VLOOKUP(G460,'Form LTAHO Dropdowns (Hidden)'!$D$1:$D$3,1,FALSE)),1,0))</f>
        <v>0</v>
      </c>
    </row>
    <row r="461" spans="2:16" x14ac:dyDescent="0.25">
      <c r="B461" s="12"/>
      <c r="C461" s="12"/>
      <c r="D461" s="32"/>
      <c r="E461" s="12"/>
      <c r="F461" s="12"/>
      <c r="G461" s="12"/>
      <c r="K461" s="111">
        <f t="shared" si="21"/>
        <v>0</v>
      </c>
      <c r="L461" s="111">
        <f t="shared" si="22"/>
        <v>0</v>
      </c>
      <c r="M461" s="111">
        <f>IF(ISBLANK(B461),0,IF(ISNA(VLOOKUP(B461,'Form LTAHO General'!$B:$B,1,FALSE)),1,0))</f>
        <v>0</v>
      </c>
      <c r="N461" s="111">
        <f t="shared" si="23"/>
        <v>0</v>
      </c>
      <c r="O461" s="111">
        <f>IF(ISBLANK(F461),0,IF(ISNA(VLOOKUP(F461,'Form LTAHO Dropdowns (Hidden)'!$C$1:$C$3,1,FALSE)),1,0))</f>
        <v>0</v>
      </c>
      <c r="P461" s="111">
        <f>IF(ISBLANK(G461),0,IF(ISNA(VLOOKUP(G461,'Form LTAHO Dropdowns (Hidden)'!$D$1:$D$3,1,FALSE)),1,0))</f>
        <v>0</v>
      </c>
    </row>
    <row r="462" spans="2:16" x14ac:dyDescent="0.25">
      <c r="B462" s="12"/>
      <c r="C462" s="12"/>
      <c r="D462" s="32"/>
      <c r="E462" s="12"/>
      <c r="F462" s="12"/>
      <c r="G462" s="12"/>
      <c r="K462" s="111">
        <f t="shared" si="21"/>
        <v>0</v>
      </c>
      <c r="L462" s="111">
        <f t="shared" si="22"/>
        <v>0</v>
      </c>
      <c r="M462" s="111">
        <f>IF(ISBLANK(B462),0,IF(ISNA(VLOOKUP(B462,'Form LTAHO General'!$B:$B,1,FALSE)),1,0))</f>
        <v>0</v>
      </c>
      <c r="N462" s="111">
        <f t="shared" si="23"/>
        <v>0</v>
      </c>
      <c r="O462" s="111">
        <f>IF(ISBLANK(F462),0,IF(ISNA(VLOOKUP(F462,'Form LTAHO Dropdowns (Hidden)'!$C$1:$C$3,1,FALSE)),1,0))</f>
        <v>0</v>
      </c>
      <c r="P462" s="111">
        <f>IF(ISBLANK(G462),0,IF(ISNA(VLOOKUP(G462,'Form LTAHO Dropdowns (Hidden)'!$D$1:$D$3,1,FALSE)),1,0))</f>
        <v>0</v>
      </c>
    </row>
    <row r="463" spans="2:16" x14ac:dyDescent="0.25">
      <c r="B463" s="12"/>
      <c r="C463" s="12"/>
      <c r="D463" s="32"/>
      <c r="E463" s="12"/>
      <c r="F463" s="12"/>
      <c r="G463" s="12"/>
      <c r="K463" s="111">
        <f t="shared" si="21"/>
        <v>0</v>
      </c>
      <c r="L463" s="111">
        <f t="shared" si="22"/>
        <v>0</v>
      </c>
      <c r="M463" s="111">
        <f>IF(ISBLANK(B463),0,IF(ISNA(VLOOKUP(B463,'Form LTAHO General'!$B:$B,1,FALSE)),1,0))</f>
        <v>0</v>
      </c>
      <c r="N463" s="111">
        <f t="shared" si="23"/>
        <v>0</v>
      </c>
      <c r="O463" s="111">
        <f>IF(ISBLANK(F463),0,IF(ISNA(VLOOKUP(F463,'Form LTAHO Dropdowns (Hidden)'!$C$1:$C$3,1,FALSE)),1,0))</f>
        <v>0</v>
      </c>
      <c r="P463" s="111">
        <f>IF(ISBLANK(G463),0,IF(ISNA(VLOOKUP(G463,'Form LTAHO Dropdowns (Hidden)'!$D$1:$D$3,1,FALSE)),1,0))</f>
        <v>0</v>
      </c>
    </row>
    <row r="464" spans="2:16" x14ac:dyDescent="0.25">
      <c r="B464" s="12"/>
      <c r="C464" s="12"/>
      <c r="D464" s="32"/>
      <c r="E464" s="12"/>
      <c r="F464" s="12"/>
      <c r="G464" s="12"/>
      <c r="K464" s="111">
        <f t="shared" si="21"/>
        <v>0</v>
      </c>
      <c r="L464" s="111">
        <f t="shared" si="22"/>
        <v>0</v>
      </c>
      <c r="M464" s="111">
        <f>IF(ISBLANK(B464),0,IF(ISNA(VLOOKUP(B464,'Form LTAHO General'!$B:$B,1,FALSE)),1,0))</f>
        <v>0</v>
      </c>
      <c r="N464" s="111">
        <f t="shared" si="23"/>
        <v>0</v>
      </c>
      <c r="O464" s="111">
        <f>IF(ISBLANK(F464),0,IF(ISNA(VLOOKUP(F464,'Form LTAHO Dropdowns (Hidden)'!$C$1:$C$3,1,FALSE)),1,0))</f>
        <v>0</v>
      </c>
      <c r="P464" s="111">
        <f>IF(ISBLANK(G464),0,IF(ISNA(VLOOKUP(G464,'Form LTAHO Dropdowns (Hidden)'!$D$1:$D$3,1,FALSE)),1,0))</f>
        <v>0</v>
      </c>
    </row>
    <row r="465" spans="2:16" x14ac:dyDescent="0.25">
      <c r="B465" s="12"/>
      <c r="C465" s="12"/>
      <c r="D465" s="32"/>
      <c r="E465" s="12"/>
      <c r="F465" s="12"/>
      <c r="G465" s="12"/>
      <c r="K465" s="111">
        <f t="shared" si="21"/>
        <v>0</v>
      </c>
      <c r="L465" s="111">
        <f t="shared" si="22"/>
        <v>0</v>
      </c>
      <c r="M465" s="111">
        <f>IF(ISBLANK(B465),0,IF(ISNA(VLOOKUP(B465,'Form LTAHO General'!$B:$B,1,FALSE)),1,0))</f>
        <v>0</v>
      </c>
      <c r="N465" s="111">
        <f t="shared" si="23"/>
        <v>0</v>
      </c>
      <c r="O465" s="111">
        <f>IF(ISBLANK(F465),0,IF(ISNA(VLOOKUP(F465,'Form LTAHO Dropdowns (Hidden)'!$C$1:$C$3,1,FALSE)),1,0))</f>
        <v>0</v>
      </c>
      <c r="P465" s="111">
        <f>IF(ISBLANK(G465),0,IF(ISNA(VLOOKUP(G465,'Form LTAHO Dropdowns (Hidden)'!$D$1:$D$3,1,FALSE)),1,0))</f>
        <v>0</v>
      </c>
    </row>
    <row r="466" spans="2:16" x14ac:dyDescent="0.25">
      <c r="B466" s="12"/>
      <c r="C466" s="12"/>
      <c r="D466" s="32"/>
      <c r="E466" s="12"/>
      <c r="F466" s="12"/>
      <c r="G466" s="12"/>
      <c r="K466" s="111">
        <f t="shared" si="21"/>
        <v>0</v>
      </c>
      <c r="L466" s="111">
        <f t="shared" si="22"/>
        <v>0</v>
      </c>
      <c r="M466" s="111">
        <f>IF(ISBLANK(B466),0,IF(ISNA(VLOOKUP(B466,'Form LTAHO General'!$B:$B,1,FALSE)),1,0))</f>
        <v>0</v>
      </c>
      <c r="N466" s="111">
        <f t="shared" si="23"/>
        <v>0</v>
      </c>
      <c r="O466" s="111">
        <f>IF(ISBLANK(F466),0,IF(ISNA(VLOOKUP(F466,'Form LTAHO Dropdowns (Hidden)'!$C$1:$C$3,1,FALSE)),1,0))</f>
        <v>0</v>
      </c>
      <c r="P466" s="111">
        <f>IF(ISBLANK(G466),0,IF(ISNA(VLOOKUP(G466,'Form LTAHO Dropdowns (Hidden)'!$D$1:$D$3,1,FALSE)),1,0))</f>
        <v>0</v>
      </c>
    </row>
    <row r="467" spans="2:16" x14ac:dyDescent="0.25">
      <c r="B467" s="12"/>
      <c r="C467" s="12"/>
      <c r="D467" s="32"/>
      <c r="E467" s="12"/>
      <c r="F467" s="12"/>
      <c r="G467" s="12"/>
      <c r="K467" s="111">
        <f t="shared" si="21"/>
        <v>0</v>
      </c>
      <c r="L467" s="111">
        <f t="shared" si="22"/>
        <v>0</v>
      </c>
      <c r="M467" s="111">
        <f>IF(ISBLANK(B467),0,IF(ISNA(VLOOKUP(B467,'Form LTAHO General'!$B:$B,1,FALSE)),1,0))</f>
        <v>0</v>
      </c>
      <c r="N467" s="111">
        <f t="shared" si="23"/>
        <v>0</v>
      </c>
      <c r="O467" s="111">
        <f>IF(ISBLANK(F467),0,IF(ISNA(VLOOKUP(F467,'Form LTAHO Dropdowns (Hidden)'!$C$1:$C$3,1,FALSE)),1,0))</f>
        <v>0</v>
      </c>
      <c r="P467" s="111">
        <f>IF(ISBLANK(G467),0,IF(ISNA(VLOOKUP(G467,'Form LTAHO Dropdowns (Hidden)'!$D$1:$D$3,1,FALSE)),1,0))</f>
        <v>0</v>
      </c>
    </row>
    <row r="468" spans="2:16" x14ac:dyDescent="0.25">
      <c r="B468" s="12"/>
      <c r="C468" s="12"/>
      <c r="D468" s="32"/>
      <c r="E468" s="12"/>
      <c r="F468" s="12"/>
      <c r="G468" s="12"/>
      <c r="K468" s="111">
        <f t="shared" si="21"/>
        <v>0</v>
      </c>
      <c r="L468" s="111">
        <f t="shared" si="22"/>
        <v>0</v>
      </c>
      <c r="M468" s="111">
        <f>IF(ISBLANK(B468),0,IF(ISNA(VLOOKUP(B468,'Form LTAHO General'!$B:$B,1,FALSE)),1,0))</f>
        <v>0</v>
      </c>
      <c r="N468" s="111">
        <f t="shared" si="23"/>
        <v>0</v>
      </c>
      <c r="O468" s="111">
        <f>IF(ISBLANK(F468),0,IF(ISNA(VLOOKUP(F468,'Form LTAHO Dropdowns (Hidden)'!$C$1:$C$3,1,FALSE)),1,0))</f>
        <v>0</v>
      </c>
      <c r="P468" s="111">
        <f>IF(ISBLANK(G468),0,IF(ISNA(VLOOKUP(G468,'Form LTAHO Dropdowns (Hidden)'!$D$1:$D$3,1,FALSE)),1,0))</f>
        <v>0</v>
      </c>
    </row>
    <row r="469" spans="2:16" x14ac:dyDescent="0.25">
      <c r="B469" s="12"/>
      <c r="C469" s="12"/>
      <c r="D469" s="32"/>
      <c r="E469" s="12"/>
      <c r="F469" s="12"/>
      <c r="G469" s="12"/>
      <c r="K469" s="111">
        <f t="shared" si="21"/>
        <v>0</v>
      </c>
      <c r="L469" s="111">
        <f t="shared" si="22"/>
        <v>0</v>
      </c>
      <c r="M469" s="111">
        <f>IF(ISBLANK(B469),0,IF(ISNA(VLOOKUP(B469,'Form LTAHO General'!$B:$B,1,FALSE)),1,0))</f>
        <v>0</v>
      </c>
      <c r="N469" s="111">
        <f t="shared" si="23"/>
        <v>0</v>
      </c>
      <c r="O469" s="111">
        <f>IF(ISBLANK(F469),0,IF(ISNA(VLOOKUP(F469,'Form LTAHO Dropdowns (Hidden)'!$C$1:$C$3,1,FALSE)),1,0))</f>
        <v>0</v>
      </c>
      <c r="P469" s="111">
        <f>IF(ISBLANK(G469),0,IF(ISNA(VLOOKUP(G469,'Form LTAHO Dropdowns (Hidden)'!$D$1:$D$3,1,FALSE)),1,0))</f>
        <v>0</v>
      </c>
    </row>
    <row r="470" spans="2:16" x14ac:dyDescent="0.25">
      <c r="B470" s="12"/>
      <c r="C470" s="12"/>
      <c r="D470" s="32"/>
      <c r="E470" s="12"/>
      <c r="F470" s="12"/>
      <c r="G470" s="12"/>
      <c r="K470" s="111">
        <f t="shared" si="21"/>
        <v>0</v>
      </c>
      <c r="L470" s="111">
        <f t="shared" si="22"/>
        <v>0</v>
      </c>
      <c r="M470" s="111">
        <f>IF(ISBLANK(B470),0,IF(ISNA(VLOOKUP(B470,'Form LTAHO General'!$B:$B,1,FALSE)),1,0))</f>
        <v>0</v>
      </c>
      <c r="N470" s="111">
        <f t="shared" si="23"/>
        <v>0</v>
      </c>
      <c r="O470" s="111">
        <f>IF(ISBLANK(F470),0,IF(ISNA(VLOOKUP(F470,'Form LTAHO Dropdowns (Hidden)'!$C$1:$C$3,1,FALSE)),1,0))</f>
        <v>0</v>
      </c>
      <c r="P470" s="111">
        <f>IF(ISBLANK(G470),0,IF(ISNA(VLOOKUP(G470,'Form LTAHO Dropdowns (Hidden)'!$D$1:$D$3,1,FALSE)),1,0))</f>
        <v>0</v>
      </c>
    </row>
    <row r="471" spans="2:16" x14ac:dyDescent="0.25">
      <c r="B471" s="12"/>
      <c r="C471" s="12"/>
      <c r="D471" s="32"/>
      <c r="E471" s="12"/>
      <c r="F471" s="12"/>
      <c r="G471" s="12"/>
      <c r="K471" s="111">
        <f t="shared" si="21"/>
        <v>0</v>
      </c>
      <c r="L471" s="111">
        <f t="shared" si="22"/>
        <v>0</v>
      </c>
      <c r="M471" s="111">
        <f>IF(ISBLANK(B471),0,IF(ISNA(VLOOKUP(B471,'Form LTAHO General'!$B:$B,1,FALSE)),1,0))</f>
        <v>0</v>
      </c>
      <c r="N471" s="111">
        <f t="shared" si="23"/>
        <v>0</v>
      </c>
      <c r="O471" s="111">
        <f>IF(ISBLANK(F471),0,IF(ISNA(VLOOKUP(F471,'Form LTAHO Dropdowns (Hidden)'!$C$1:$C$3,1,FALSE)),1,0))</f>
        <v>0</v>
      </c>
      <c r="P471" s="111">
        <f>IF(ISBLANK(G471),0,IF(ISNA(VLOOKUP(G471,'Form LTAHO Dropdowns (Hidden)'!$D$1:$D$3,1,FALSE)),1,0))</f>
        <v>0</v>
      </c>
    </row>
    <row r="472" spans="2:16" x14ac:dyDescent="0.25">
      <c r="B472" s="12"/>
      <c r="C472" s="12"/>
      <c r="D472" s="32"/>
      <c r="E472" s="12"/>
      <c r="F472" s="12"/>
      <c r="G472" s="12"/>
      <c r="K472" s="111">
        <f t="shared" si="21"/>
        <v>0</v>
      </c>
      <c r="L472" s="111">
        <f t="shared" si="22"/>
        <v>0</v>
      </c>
      <c r="M472" s="111">
        <f>IF(ISBLANK(B472),0,IF(ISNA(VLOOKUP(B472,'Form LTAHO General'!$B:$B,1,FALSE)),1,0))</f>
        <v>0</v>
      </c>
      <c r="N472" s="111">
        <f t="shared" si="23"/>
        <v>0</v>
      </c>
      <c r="O472" s="111">
        <f>IF(ISBLANK(F472),0,IF(ISNA(VLOOKUP(F472,'Form LTAHO Dropdowns (Hidden)'!$C$1:$C$3,1,FALSE)),1,0))</f>
        <v>0</v>
      </c>
      <c r="P472" s="111">
        <f>IF(ISBLANK(G472),0,IF(ISNA(VLOOKUP(G472,'Form LTAHO Dropdowns (Hidden)'!$D$1:$D$3,1,FALSE)),1,0))</f>
        <v>0</v>
      </c>
    </row>
    <row r="473" spans="2:16" x14ac:dyDescent="0.25">
      <c r="B473" s="12"/>
      <c r="C473" s="12"/>
      <c r="D473" s="32"/>
      <c r="E473" s="12"/>
      <c r="F473" s="12"/>
      <c r="G473" s="12"/>
      <c r="K473" s="111">
        <f t="shared" si="21"/>
        <v>0</v>
      </c>
      <c r="L473" s="111">
        <f t="shared" si="22"/>
        <v>0</v>
      </c>
      <c r="M473" s="111">
        <f>IF(ISBLANK(B473),0,IF(ISNA(VLOOKUP(B473,'Form LTAHO General'!$B:$B,1,FALSE)),1,0))</f>
        <v>0</v>
      </c>
      <c r="N473" s="111">
        <f t="shared" si="23"/>
        <v>0</v>
      </c>
      <c r="O473" s="111">
        <f>IF(ISBLANK(F473),0,IF(ISNA(VLOOKUP(F473,'Form LTAHO Dropdowns (Hidden)'!$C$1:$C$3,1,FALSE)),1,0))</f>
        <v>0</v>
      </c>
      <c r="P473" s="111">
        <f>IF(ISBLANK(G473),0,IF(ISNA(VLOOKUP(G473,'Form LTAHO Dropdowns (Hidden)'!$D$1:$D$3,1,FALSE)),1,0))</f>
        <v>0</v>
      </c>
    </row>
    <row r="474" spans="2:16" x14ac:dyDescent="0.25">
      <c r="B474" s="12"/>
      <c r="C474" s="12"/>
      <c r="D474" s="32"/>
      <c r="E474" s="12"/>
      <c r="F474" s="12"/>
      <c r="G474" s="12"/>
      <c r="K474" s="111">
        <f t="shared" si="21"/>
        <v>0</v>
      </c>
      <c r="L474" s="111">
        <f t="shared" si="22"/>
        <v>0</v>
      </c>
      <c r="M474" s="111">
        <f>IF(ISBLANK(B474),0,IF(ISNA(VLOOKUP(B474,'Form LTAHO General'!$B:$B,1,FALSE)),1,0))</f>
        <v>0</v>
      </c>
      <c r="N474" s="111">
        <f t="shared" si="23"/>
        <v>0</v>
      </c>
      <c r="O474" s="111">
        <f>IF(ISBLANK(F474),0,IF(ISNA(VLOOKUP(F474,'Form LTAHO Dropdowns (Hidden)'!$C$1:$C$3,1,FALSE)),1,0))</f>
        <v>0</v>
      </c>
      <c r="P474" s="111">
        <f>IF(ISBLANK(G474),0,IF(ISNA(VLOOKUP(G474,'Form LTAHO Dropdowns (Hidden)'!$D$1:$D$3,1,FALSE)),1,0))</f>
        <v>0</v>
      </c>
    </row>
    <row r="475" spans="2:16" x14ac:dyDescent="0.25">
      <c r="B475" s="12"/>
      <c r="C475" s="12"/>
      <c r="D475" s="32"/>
      <c r="E475" s="12"/>
      <c r="F475" s="12"/>
      <c r="G475" s="12"/>
      <c r="K475" s="111">
        <f t="shared" si="21"/>
        <v>0</v>
      </c>
      <c r="L475" s="111">
        <f t="shared" si="22"/>
        <v>0</v>
      </c>
      <c r="M475" s="111">
        <f>IF(ISBLANK(B475),0,IF(ISNA(VLOOKUP(B475,'Form LTAHO General'!$B:$B,1,FALSE)),1,0))</f>
        <v>0</v>
      </c>
      <c r="N475" s="111">
        <f t="shared" si="23"/>
        <v>0</v>
      </c>
      <c r="O475" s="111">
        <f>IF(ISBLANK(F475),0,IF(ISNA(VLOOKUP(F475,'Form LTAHO Dropdowns (Hidden)'!$C$1:$C$3,1,FALSE)),1,0))</f>
        <v>0</v>
      </c>
      <c r="P475" s="111">
        <f>IF(ISBLANK(G475),0,IF(ISNA(VLOOKUP(G475,'Form LTAHO Dropdowns (Hidden)'!$D$1:$D$3,1,FALSE)),1,0))</f>
        <v>0</v>
      </c>
    </row>
    <row r="476" spans="2:16" x14ac:dyDescent="0.25">
      <c r="B476" s="12"/>
      <c r="C476" s="12"/>
      <c r="D476" s="32"/>
      <c r="E476" s="12"/>
      <c r="F476" s="12"/>
      <c r="G476" s="12"/>
      <c r="K476" s="111">
        <f t="shared" si="21"/>
        <v>0</v>
      </c>
      <c r="L476" s="111">
        <f t="shared" si="22"/>
        <v>0</v>
      </c>
      <c r="M476" s="111">
        <f>IF(ISBLANK(B476),0,IF(ISNA(VLOOKUP(B476,'Form LTAHO General'!$B:$B,1,FALSE)),1,0))</f>
        <v>0</v>
      </c>
      <c r="N476" s="111">
        <f t="shared" si="23"/>
        <v>0</v>
      </c>
      <c r="O476" s="111">
        <f>IF(ISBLANK(F476),0,IF(ISNA(VLOOKUP(F476,'Form LTAHO Dropdowns (Hidden)'!$C$1:$C$3,1,FALSE)),1,0))</f>
        <v>0</v>
      </c>
      <c r="P476" s="111">
        <f>IF(ISBLANK(G476),0,IF(ISNA(VLOOKUP(G476,'Form LTAHO Dropdowns (Hidden)'!$D$1:$D$3,1,FALSE)),1,0))</f>
        <v>0</v>
      </c>
    </row>
    <row r="477" spans="2:16" x14ac:dyDescent="0.25">
      <c r="B477" s="12"/>
      <c r="C477" s="12"/>
      <c r="D477" s="32"/>
      <c r="E477" s="12"/>
      <c r="F477" s="12"/>
      <c r="G477" s="12"/>
      <c r="K477" s="111">
        <f t="shared" si="21"/>
        <v>0</v>
      </c>
      <c r="L477" s="111">
        <f t="shared" si="22"/>
        <v>0</v>
      </c>
      <c r="M477" s="111">
        <f>IF(ISBLANK(B477),0,IF(ISNA(VLOOKUP(B477,'Form LTAHO General'!$B:$B,1,FALSE)),1,0))</f>
        <v>0</v>
      </c>
      <c r="N477" s="111">
        <f t="shared" si="23"/>
        <v>0</v>
      </c>
      <c r="O477" s="111">
        <f>IF(ISBLANK(F477),0,IF(ISNA(VLOOKUP(F477,'Form LTAHO Dropdowns (Hidden)'!$C$1:$C$3,1,FALSE)),1,0))</f>
        <v>0</v>
      </c>
      <c r="P477" s="111">
        <f>IF(ISBLANK(G477),0,IF(ISNA(VLOOKUP(G477,'Form LTAHO Dropdowns (Hidden)'!$D$1:$D$3,1,FALSE)),1,0))</f>
        <v>0</v>
      </c>
    </row>
    <row r="478" spans="2:16" x14ac:dyDescent="0.25">
      <c r="B478" s="12"/>
      <c r="C478" s="12"/>
      <c r="D478" s="32"/>
      <c r="E478" s="12"/>
      <c r="F478" s="12"/>
      <c r="G478" s="12"/>
      <c r="K478" s="111">
        <f t="shared" si="21"/>
        <v>0</v>
      </c>
      <c r="L478" s="111">
        <f t="shared" si="22"/>
        <v>0</v>
      </c>
      <c r="M478" s="111">
        <f>IF(ISBLANK(B478),0,IF(ISNA(VLOOKUP(B478,'Form LTAHO General'!$B:$B,1,FALSE)),1,0))</f>
        <v>0</v>
      </c>
      <c r="N478" s="111">
        <f t="shared" si="23"/>
        <v>0</v>
      </c>
      <c r="O478" s="111">
        <f>IF(ISBLANK(F478),0,IF(ISNA(VLOOKUP(F478,'Form LTAHO Dropdowns (Hidden)'!$C$1:$C$3,1,FALSE)),1,0))</f>
        <v>0</v>
      </c>
      <c r="P478" s="111">
        <f>IF(ISBLANK(G478),0,IF(ISNA(VLOOKUP(G478,'Form LTAHO Dropdowns (Hidden)'!$D$1:$D$3,1,FALSE)),1,0))</f>
        <v>0</v>
      </c>
    </row>
    <row r="479" spans="2:16" x14ac:dyDescent="0.25">
      <c r="B479" s="12"/>
      <c r="C479" s="12"/>
      <c r="D479" s="32"/>
      <c r="E479" s="12"/>
      <c r="F479" s="12"/>
      <c r="G479" s="12"/>
      <c r="K479" s="111">
        <f t="shared" si="21"/>
        <v>0</v>
      </c>
      <c r="L479" s="111">
        <f t="shared" si="22"/>
        <v>0</v>
      </c>
      <c r="M479" s="111">
        <f>IF(ISBLANK(B479),0,IF(ISNA(VLOOKUP(B479,'Form LTAHO General'!$B:$B,1,FALSE)),1,0))</f>
        <v>0</v>
      </c>
      <c r="N479" s="111">
        <f t="shared" si="23"/>
        <v>0</v>
      </c>
      <c r="O479" s="111">
        <f>IF(ISBLANK(F479),0,IF(ISNA(VLOOKUP(F479,'Form LTAHO Dropdowns (Hidden)'!$C$1:$C$3,1,FALSE)),1,0))</f>
        <v>0</v>
      </c>
      <c r="P479" s="111">
        <f>IF(ISBLANK(G479),0,IF(ISNA(VLOOKUP(G479,'Form LTAHO Dropdowns (Hidden)'!$D$1:$D$3,1,FALSE)),1,0))</f>
        <v>0</v>
      </c>
    </row>
    <row r="480" spans="2:16" x14ac:dyDescent="0.25">
      <c r="B480" s="12"/>
      <c r="C480" s="12"/>
      <c r="D480" s="32"/>
      <c r="E480" s="12"/>
      <c r="F480" s="12"/>
      <c r="G480" s="12"/>
      <c r="K480" s="111">
        <f t="shared" si="21"/>
        <v>0</v>
      </c>
      <c r="L480" s="111">
        <f t="shared" si="22"/>
        <v>0</v>
      </c>
      <c r="M480" s="111">
        <f>IF(ISBLANK(B480),0,IF(ISNA(VLOOKUP(B480,'Form LTAHO General'!$B:$B,1,FALSE)),1,0))</f>
        <v>0</v>
      </c>
      <c r="N480" s="111">
        <f t="shared" si="23"/>
        <v>0</v>
      </c>
      <c r="O480" s="111">
        <f>IF(ISBLANK(F480),0,IF(ISNA(VLOOKUP(F480,'Form LTAHO Dropdowns (Hidden)'!$C$1:$C$3,1,FALSE)),1,0))</f>
        <v>0</v>
      </c>
      <c r="P480" s="111">
        <f>IF(ISBLANK(G480),0,IF(ISNA(VLOOKUP(G480,'Form LTAHO Dropdowns (Hidden)'!$D$1:$D$3,1,FALSE)),1,0))</f>
        <v>0</v>
      </c>
    </row>
    <row r="481" spans="2:16" x14ac:dyDescent="0.25">
      <c r="B481" s="12"/>
      <c r="C481" s="12"/>
      <c r="D481" s="32"/>
      <c r="E481" s="12"/>
      <c r="F481" s="12"/>
      <c r="G481" s="12"/>
      <c r="K481" s="111">
        <f t="shared" si="21"/>
        <v>0</v>
      </c>
      <c r="L481" s="111">
        <f t="shared" si="22"/>
        <v>0</v>
      </c>
      <c r="M481" s="111">
        <f>IF(ISBLANK(B481),0,IF(ISNA(VLOOKUP(B481,'Form LTAHO General'!$B:$B,1,FALSE)),1,0))</f>
        <v>0</v>
      </c>
      <c r="N481" s="111">
        <f t="shared" si="23"/>
        <v>0</v>
      </c>
      <c r="O481" s="111">
        <f>IF(ISBLANK(F481),0,IF(ISNA(VLOOKUP(F481,'Form LTAHO Dropdowns (Hidden)'!$C$1:$C$3,1,FALSE)),1,0))</f>
        <v>0</v>
      </c>
      <c r="P481" s="111">
        <f>IF(ISBLANK(G481),0,IF(ISNA(VLOOKUP(G481,'Form LTAHO Dropdowns (Hidden)'!$D$1:$D$3,1,FALSE)),1,0))</f>
        <v>0</v>
      </c>
    </row>
    <row r="482" spans="2:16" x14ac:dyDescent="0.25">
      <c r="B482" s="12"/>
      <c r="C482" s="12"/>
      <c r="D482" s="32"/>
      <c r="E482" s="12"/>
      <c r="F482" s="12"/>
      <c r="G482" s="12"/>
      <c r="K482" s="111">
        <f t="shared" si="21"/>
        <v>0</v>
      </c>
      <c r="L482" s="111">
        <f t="shared" si="22"/>
        <v>0</v>
      </c>
      <c r="M482" s="111">
        <f>IF(ISBLANK(B482),0,IF(ISNA(VLOOKUP(B482,'Form LTAHO General'!$B:$B,1,FALSE)),1,0))</f>
        <v>0</v>
      </c>
      <c r="N482" s="111">
        <f t="shared" si="23"/>
        <v>0</v>
      </c>
      <c r="O482" s="111">
        <f>IF(ISBLANK(F482),0,IF(ISNA(VLOOKUP(F482,'Form LTAHO Dropdowns (Hidden)'!$C$1:$C$3,1,FALSE)),1,0))</f>
        <v>0</v>
      </c>
      <c r="P482" s="111">
        <f>IF(ISBLANK(G482),0,IF(ISNA(VLOOKUP(G482,'Form LTAHO Dropdowns (Hidden)'!$D$1:$D$3,1,FALSE)),1,0))</f>
        <v>0</v>
      </c>
    </row>
    <row r="483" spans="2:16" x14ac:dyDescent="0.25">
      <c r="B483" s="12"/>
      <c r="C483" s="12"/>
      <c r="D483" s="32"/>
      <c r="E483" s="12"/>
      <c r="F483" s="12"/>
      <c r="G483" s="12"/>
      <c r="K483" s="111">
        <f t="shared" si="21"/>
        <v>0</v>
      </c>
      <c r="L483" s="111">
        <f t="shared" si="22"/>
        <v>0</v>
      </c>
      <c r="M483" s="111">
        <f>IF(ISBLANK(B483),0,IF(ISNA(VLOOKUP(B483,'Form LTAHO General'!$B:$B,1,FALSE)),1,0))</f>
        <v>0</v>
      </c>
      <c r="N483" s="111">
        <f t="shared" si="23"/>
        <v>0</v>
      </c>
      <c r="O483" s="111">
        <f>IF(ISBLANK(F483),0,IF(ISNA(VLOOKUP(F483,'Form LTAHO Dropdowns (Hidden)'!$C$1:$C$3,1,FALSE)),1,0))</f>
        <v>0</v>
      </c>
      <c r="P483" s="111">
        <f>IF(ISBLANK(G483),0,IF(ISNA(VLOOKUP(G483,'Form LTAHO Dropdowns (Hidden)'!$D$1:$D$3,1,FALSE)),1,0))</f>
        <v>0</v>
      </c>
    </row>
    <row r="484" spans="2:16" x14ac:dyDescent="0.25">
      <c r="B484" s="12"/>
      <c r="C484" s="12"/>
      <c r="D484" s="32"/>
      <c r="E484" s="12"/>
      <c r="F484" s="12"/>
      <c r="G484" s="12"/>
      <c r="K484" s="111">
        <f t="shared" si="21"/>
        <v>0</v>
      </c>
      <c r="L484" s="111">
        <f t="shared" si="22"/>
        <v>0</v>
      </c>
      <c r="M484" s="111">
        <f>IF(ISBLANK(B484),0,IF(ISNA(VLOOKUP(B484,'Form LTAHO General'!$B:$B,1,FALSE)),1,0))</f>
        <v>0</v>
      </c>
      <c r="N484" s="111">
        <f t="shared" si="23"/>
        <v>0</v>
      </c>
      <c r="O484" s="111">
        <f>IF(ISBLANK(F484),0,IF(ISNA(VLOOKUP(F484,'Form LTAHO Dropdowns (Hidden)'!$C$1:$C$3,1,FALSE)),1,0))</f>
        <v>0</v>
      </c>
      <c r="P484" s="111">
        <f>IF(ISBLANK(G484),0,IF(ISNA(VLOOKUP(G484,'Form LTAHO Dropdowns (Hidden)'!$D$1:$D$3,1,FALSE)),1,0))</f>
        <v>0</v>
      </c>
    </row>
    <row r="485" spans="2:16" x14ac:dyDescent="0.25">
      <c r="B485" s="12"/>
      <c r="C485" s="12"/>
      <c r="D485" s="32"/>
      <c r="E485" s="12"/>
      <c r="F485" s="12"/>
      <c r="G485" s="12"/>
      <c r="K485" s="111">
        <f t="shared" si="21"/>
        <v>0</v>
      </c>
      <c r="L485" s="111">
        <f t="shared" si="22"/>
        <v>0</v>
      </c>
      <c r="M485" s="111">
        <f>IF(ISBLANK(B485),0,IF(ISNA(VLOOKUP(B485,'Form LTAHO General'!$B:$B,1,FALSE)),1,0))</f>
        <v>0</v>
      </c>
      <c r="N485" s="111">
        <f t="shared" si="23"/>
        <v>0</v>
      </c>
      <c r="O485" s="111">
        <f>IF(ISBLANK(F485),0,IF(ISNA(VLOOKUP(F485,'Form LTAHO Dropdowns (Hidden)'!$C$1:$C$3,1,FALSE)),1,0))</f>
        <v>0</v>
      </c>
      <c r="P485" s="111">
        <f>IF(ISBLANK(G485),0,IF(ISNA(VLOOKUP(G485,'Form LTAHO Dropdowns (Hidden)'!$D$1:$D$3,1,FALSE)),1,0))</f>
        <v>0</v>
      </c>
    </row>
    <row r="486" spans="2:16" x14ac:dyDescent="0.25">
      <c r="B486" s="12"/>
      <c r="C486" s="12"/>
      <c r="D486" s="32"/>
      <c r="E486" s="12"/>
      <c r="F486" s="12"/>
      <c r="G486" s="12"/>
      <c r="K486" s="111">
        <f t="shared" si="21"/>
        <v>0</v>
      </c>
      <c r="L486" s="111">
        <f t="shared" si="22"/>
        <v>0</v>
      </c>
      <c r="M486" s="111">
        <f>IF(ISBLANK(B486),0,IF(ISNA(VLOOKUP(B486,'Form LTAHO General'!$B:$B,1,FALSE)),1,0))</f>
        <v>0</v>
      </c>
      <c r="N486" s="111">
        <f t="shared" si="23"/>
        <v>0</v>
      </c>
      <c r="O486" s="111">
        <f>IF(ISBLANK(F486),0,IF(ISNA(VLOOKUP(F486,'Form LTAHO Dropdowns (Hidden)'!$C$1:$C$3,1,FALSE)),1,0))</f>
        <v>0</v>
      </c>
      <c r="P486" s="111">
        <f>IF(ISBLANK(G486),0,IF(ISNA(VLOOKUP(G486,'Form LTAHO Dropdowns (Hidden)'!$D$1:$D$3,1,FALSE)),1,0))</f>
        <v>0</v>
      </c>
    </row>
    <row r="487" spans="2:16" x14ac:dyDescent="0.25">
      <c r="B487" s="12"/>
      <c r="C487" s="12"/>
      <c r="D487" s="32"/>
      <c r="E487" s="12"/>
      <c r="F487" s="12"/>
      <c r="G487" s="12"/>
      <c r="K487" s="111">
        <f t="shared" si="21"/>
        <v>0</v>
      </c>
      <c r="L487" s="111">
        <f t="shared" si="22"/>
        <v>0</v>
      </c>
      <c r="M487" s="111">
        <f>IF(ISBLANK(B487),0,IF(ISNA(VLOOKUP(B487,'Form LTAHO General'!$B:$B,1,FALSE)),1,0))</f>
        <v>0</v>
      </c>
      <c r="N487" s="111">
        <f t="shared" si="23"/>
        <v>0</v>
      </c>
      <c r="O487" s="111">
        <f>IF(ISBLANK(F487),0,IF(ISNA(VLOOKUP(F487,'Form LTAHO Dropdowns (Hidden)'!$C$1:$C$3,1,FALSE)),1,0))</f>
        <v>0</v>
      </c>
      <c r="P487" s="111">
        <f>IF(ISBLANK(G487),0,IF(ISNA(VLOOKUP(G487,'Form LTAHO Dropdowns (Hidden)'!$D$1:$D$3,1,FALSE)),1,0))</f>
        <v>0</v>
      </c>
    </row>
    <row r="488" spans="2:16" x14ac:dyDescent="0.25">
      <c r="B488" s="12"/>
      <c r="C488" s="12"/>
      <c r="D488" s="32"/>
      <c r="E488" s="12"/>
      <c r="F488" s="12"/>
      <c r="G488" s="12"/>
      <c r="K488" s="111">
        <f t="shared" si="21"/>
        <v>0</v>
      </c>
      <c r="L488" s="111">
        <f t="shared" si="22"/>
        <v>0</v>
      </c>
      <c r="M488" s="111">
        <f>IF(ISBLANK(B488),0,IF(ISNA(VLOOKUP(B488,'Form LTAHO General'!$B:$B,1,FALSE)),1,0))</f>
        <v>0</v>
      </c>
      <c r="N488" s="111">
        <f t="shared" si="23"/>
        <v>0</v>
      </c>
      <c r="O488" s="111">
        <f>IF(ISBLANK(F488),0,IF(ISNA(VLOOKUP(F488,'Form LTAHO Dropdowns (Hidden)'!$C$1:$C$3,1,FALSE)),1,0))</f>
        <v>0</v>
      </c>
      <c r="P488" s="111">
        <f>IF(ISBLANK(G488),0,IF(ISNA(VLOOKUP(G488,'Form LTAHO Dropdowns (Hidden)'!$D$1:$D$3,1,FALSE)),1,0))</f>
        <v>0</v>
      </c>
    </row>
    <row r="489" spans="2:16" x14ac:dyDescent="0.25">
      <c r="B489" s="12"/>
      <c r="C489" s="12"/>
      <c r="D489" s="32"/>
      <c r="E489" s="12"/>
      <c r="F489" s="12"/>
      <c r="G489" s="12"/>
      <c r="K489" s="111">
        <f t="shared" si="21"/>
        <v>0</v>
      </c>
      <c r="L489" s="111">
        <f t="shared" si="22"/>
        <v>0</v>
      </c>
      <c r="M489" s="111">
        <f>IF(ISBLANK(B489),0,IF(ISNA(VLOOKUP(B489,'Form LTAHO General'!$B:$B,1,FALSE)),1,0))</f>
        <v>0</v>
      </c>
      <c r="N489" s="111">
        <f t="shared" si="23"/>
        <v>0</v>
      </c>
      <c r="O489" s="111">
        <f>IF(ISBLANK(F489),0,IF(ISNA(VLOOKUP(F489,'Form LTAHO Dropdowns (Hidden)'!$C$1:$C$3,1,FALSE)),1,0))</f>
        <v>0</v>
      </c>
      <c r="P489" s="111">
        <f>IF(ISBLANK(G489),0,IF(ISNA(VLOOKUP(G489,'Form LTAHO Dropdowns (Hidden)'!$D$1:$D$3,1,FALSE)),1,0))</f>
        <v>0</v>
      </c>
    </row>
    <row r="490" spans="2:16" x14ac:dyDescent="0.25">
      <c r="B490" s="12"/>
      <c r="C490" s="12"/>
      <c r="D490" s="32"/>
      <c r="E490" s="12"/>
      <c r="F490" s="12"/>
      <c r="G490" s="12"/>
      <c r="K490" s="111">
        <f t="shared" si="21"/>
        <v>0</v>
      </c>
      <c r="L490" s="111">
        <f t="shared" si="22"/>
        <v>0</v>
      </c>
      <c r="M490" s="111">
        <f>IF(ISBLANK(B490),0,IF(ISNA(VLOOKUP(B490,'Form LTAHO General'!$B:$B,1,FALSE)),1,0))</f>
        <v>0</v>
      </c>
      <c r="N490" s="111">
        <f t="shared" si="23"/>
        <v>0</v>
      </c>
      <c r="O490" s="111">
        <f>IF(ISBLANK(F490),0,IF(ISNA(VLOOKUP(F490,'Form LTAHO Dropdowns (Hidden)'!$C$1:$C$3,1,FALSE)),1,0))</f>
        <v>0</v>
      </c>
      <c r="P490" s="111">
        <f>IF(ISBLANK(G490),0,IF(ISNA(VLOOKUP(G490,'Form LTAHO Dropdowns (Hidden)'!$D$1:$D$3,1,FALSE)),1,0))</f>
        <v>0</v>
      </c>
    </row>
    <row r="491" spans="2:16" x14ac:dyDescent="0.25">
      <c r="B491" s="12"/>
      <c r="C491" s="12"/>
      <c r="D491" s="32"/>
      <c r="E491" s="12"/>
      <c r="F491" s="12"/>
      <c r="G491" s="12"/>
      <c r="K491" s="111">
        <f t="shared" si="21"/>
        <v>0</v>
      </c>
      <c r="L491" s="111">
        <f t="shared" si="22"/>
        <v>0</v>
      </c>
      <c r="M491" s="111">
        <f>IF(ISBLANK(B491),0,IF(ISNA(VLOOKUP(B491,'Form LTAHO General'!$B:$B,1,FALSE)),1,0))</f>
        <v>0</v>
      </c>
      <c r="N491" s="111">
        <f t="shared" si="23"/>
        <v>0</v>
      </c>
      <c r="O491" s="111">
        <f>IF(ISBLANK(F491),0,IF(ISNA(VLOOKUP(F491,'Form LTAHO Dropdowns (Hidden)'!$C$1:$C$3,1,FALSE)),1,0))</f>
        <v>0</v>
      </c>
      <c r="P491" s="111">
        <f>IF(ISBLANK(G491),0,IF(ISNA(VLOOKUP(G491,'Form LTAHO Dropdowns (Hidden)'!$D$1:$D$3,1,FALSE)),1,0))</f>
        <v>0</v>
      </c>
    </row>
    <row r="492" spans="2:16" x14ac:dyDescent="0.25">
      <c r="B492" s="12"/>
      <c r="C492" s="12"/>
      <c r="D492" s="32"/>
      <c r="E492" s="12"/>
      <c r="F492" s="12"/>
      <c r="G492" s="12"/>
      <c r="K492" s="111">
        <f t="shared" si="21"/>
        <v>0</v>
      </c>
      <c r="L492" s="111">
        <f t="shared" si="22"/>
        <v>0</v>
      </c>
      <c r="M492" s="111">
        <f>IF(ISBLANK(B492),0,IF(ISNA(VLOOKUP(B492,'Form LTAHO General'!$B:$B,1,FALSE)),1,0))</f>
        <v>0</v>
      </c>
      <c r="N492" s="111">
        <f t="shared" si="23"/>
        <v>0</v>
      </c>
      <c r="O492" s="111">
        <f>IF(ISBLANK(F492),0,IF(ISNA(VLOOKUP(F492,'Form LTAHO Dropdowns (Hidden)'!$C$1:$C$3,1,FALSE)),1,0))</f>
        <v>0</v>
      </c>
      <c r="P492" s="111">
        <f>IF(ISBLANK(G492),0,IF(ISNA(VLOOKUP(G492,'Form LTAHO Dropdowns (Hidden)'!$D$1:$D$3,1,FALSE)),1,0))</f>
        <v>0</v>
      </c>
    </row>
    <row r="493" spans="2:16" x14ac:dyDescent="0.25">
      <c r="B493" s="12"/>
      <c r="C493" s="12"/>
      <c r="D493" s="32"/>
      <c r="E493" s="12"/>
      <c r="F493" s="12"/>
      <c r="G493" s="12"/>
      <c r="K493" s="111">
        <f t="shared" si="21"/>
        <v>0</v>
      </c>
      <c r="L493" s="111">
        <f t="shared" si="22"/>
        <v>0</v>
      </c>
      <c r="M493" s="111">
        <f>IF(ISBLANK(B493),0,IF(ISNA(VLOOKUP(B493,'Form LTAHO General'!$B:$B,1,FALSE)),1,0))</f>
        <v>0</v>
      </c>
      <c r="N493" s="111">
        <f t="shared" si="23"/>
        <v>0</v>
      </c>
      <c r="O493" s="111">
        <f>IF(ISBLANK(F493),0,IF(ISNA(VLOOKUP(F493,'Form LTAHO Dropdowns (Hidden)'!$C$1:$C$3,1,FALSE)),1,0))</f>
        <v>0</v>
      </c>
      <c r="P493" s="111">
        <f>IF(ISBLANK(G493),0,IF(ISNA(VLOOKUP(G493,'Form LTAHO Dropdowns (Hidden)'!$D$1:$D$3,1,FALSE)),1,0))</f>
        <v>0</v>
      </c>
    </row>
    <row r="494" spans="2:16" x14ac:dyDescent="0.25">
      <c r="B494" s="12"/>
      <c r="C494" s="12"/>
      <c r="D494" s="32"/>
      <c r="E494" s="12"/>
      <c r="F494" s="12"/>
      <c r="G494" s="12"/>
      <c r="K494" s="111">
        <f t="shared" ref="K494:K504" si="24">IF(COUNTA(B494:G494)&gt;0,COUNTBLANK(B494),0)</f>
        <v>0</v>
      </c>
      <c r="L494" s="111">
        <f t="shared" ref="L494:L504" si="25">IF(ISBLANK(D494),0,IF(AND(LEN(D494)=8, VALUE(MID(D494,5,2))&lt;13,VALUE(RIGHT(D494,2))&lt;32),0,1))</f>
        <v>0</v>
      </c>
      <c r="M494" s="111">
        <f>IF(ISBLANK(B494),0,IF(ISNA(VLOOKUP(B494,'Form LTAHO General'!$B:$B,1,FALSE)),1,0))</f>
        <v>0</v>
      </c>
      <c r="N494" s="111">
        <f t="shared" ref="N494:N504" si="26">IF(ISBLANK(C494),0,IF(OR(C494="Yes",C494="No",C494="N/A"),0,1))</f>
        <v>0</v>
      </c>
      <c r="O494" s="111">
        <f>IF(ISBLANK(F494),0,IF(ISNA(VLOOKUP(F494,'Form LTAHO Dropdowns (Hidden)'!$C$1:$C$3,1,FALSE)),1,0))</f>
        <v>0</v>
      </c>
      <c r="P494" s="111">
        <f>IF(ISBLANK(G494),0,IF(ISNA(VLOOKUP(G494,'Form LTAHO Dropdowns (Hidden)'!$D$1:$D$3,1,FALSE)),1,0))</f>
        <v>0</v>
      </c>
    </row>
    <row r="495" spans="2:16" x14ac:dyDescent="0.25">
      <c r="B495" s="12"/>
      <c r="C495" s="12"/>
      <c r="D495" s="32"/>
      <c r="E495" s="12"/>
      <c r="F495" s="12"/>
      <c r="G495" s="12"/>
      <c r="K495" s="111">
        <f t="shared" si="24"/>
        <v>0</v>
      </c>
      <c r="L495" s="111">
        <f t="shared" si="25"/>
        <v>0</v>
      </c>
      <c r="M495" s="111">
        <f>IF(ISBLANK(B495),0,IF(ISNA(VLOOKUP(B495,'Form LTAHO General'!$B:$B,1,FALSE)),1,0))</f>
        <v>0</v>
      </c>
      <c r="N495" s="111">
        <f t="shared" si="26"/>
        <v>0</v>
      </c>
      <c r="O495" s="111">
        <f>IF(ISBLANK(F495),0,IF(ISNA(VLOOKUP(F495,'Form LTAHO Dropdowns (Hidden)'!$C$1:$C$3,1,FALSE)),1,0))</f>
        <v>0</v>
      </c>
      <c r="P495" s="111">
        <f>IF(ISBLANK(G495),0,IF(ISNA(VLOOKUP(G495,'Form LTAHO Dropdowns (Hidden)'!$D$1:$D$3,1,FALSE)),1,0))</f>
        <v>0</v>
      </c>
    </row>
    <row r="496" spans="2:16" x14ac:dyDescent="0.25">
      <c r="B496" s="12"/>
      <c r="C496" s="12"/>
      <c r="D496" s="32"/>
      <c r="E496" s="12"/>
      <c r="F496" s="12"/>
      <c r="G496" s="12"/>
      <c r="K496" s="111">
        <f t="shared" si="24"/>
        <v>0</v>
      </c>
      <c r="L496" s="111">
        <f t="shared" si="25"/>
        <v>0</v>
      </c>
      <c r="M496" s="111">
        <f>IF(ISBLANK(B496),0,IF(ISNA(VLOOKUP(B496,'Form LTAHO General'!$B:$B,1,FALSE)),1,0))</f>
        <v>0</v>
      </c>
      <c r="N496" s="111">
        <f t="shared" si="26"/>
        <v>0</v>
      </c>
      <c r="O496" s="111">
        <f>IF(ISBLANK(F496),0,IF(ISNA(VLOOKUP(F496,'Form LTAHO Dropdowns (Hidden)'!$C$1:$C$3,1,FALSE)),1,0))</f>
        <v>0</v>
      </c>
      <c r="P496" s="111">
        <f>IF(ISBLANK(G496),0,IF(ISNA(VLOOKUP(G496,'Form LTAHO Dropdowns (Hidden)'!$D$1:$D$3,1,FALSE)),1,0))</f>
        <v>0</v>
      </c>
    </row>
    <row r="497" spans="2:16" x14ac:dyDescent="0.25">
      <c r="B497" s="12"/>
      <c r="C497" s="12"/>
      <c r="D497" s="32"/>
      <c r="E497" s="12"/>
      <c r="F497" s="12"/>
      <c r="G497" s="12"/>
      <c r="K497" s="111">
        <f t="shared" si="24"/>
        <v>0</v>
      </c>
      <c r="L497" s="111">
        <f t="shared" si="25"/>
        <v>0</v>
      </c>
      <c r="M497" s="111">
        <f>IF(ISBLANK(B497),0,IF(ISNA(VLOOKUP(B497,'Form LTAHO General'!$B:$B,1,FALSE)),1,0))</f>
        <v>0</v>
      </c>
      <c r="N497" s="111">
        <f t="shared" si="26"/>
        <v>0</v>
      </c>
      <c r="O497" s="111">
        <f>IF(ISBLANK(F497),0,IF(ISNA(VLOOKUP(F497,'Form LTAHO Dropdowns (Hidden)'!$C$1:$C$3,1,FALSE)),1,0))</f>
        <v>0</v>
      </c>
      <c r="P497" s="111">
        <f>IF(ISBLANK(G497),0,IF(ISNA(VLOOKUP(G497,'Form LTAHO Dropdowns (Hidden)'!$D$1:$D$3,1,FALSE)),1,0))</f>
        <v>0</v>
      </c>
    </row>
    <row r="498" spans="2:16" x14ac:dyDescent="0.25">
      <c r="B498" s="12"/>
      <c r="C498" s="12"/>
      <c r="D498" s="32"/>
      <c r="E498" s="12"/>
      <c r="F498" s="12"/>
      <c r="G498" s="12"/>
      <c r="K498" s="111">
        <f t="shared" si="24"/>
        <v>0</v>
      </c>
      <c r="L498" s="111">
        <f t="shared" si="25"/>
        <v>0</v>
      </c>
      <c r="M498" s="111">
        <f>IF(ISBLANK(B498),0,IF(ISNA(VLOOKUP(B498,'Form LTAHO General'!$B:$B,1,FALSE)),1,0))</f>
        <v>0</v>
      </c>
      <c r="N498" s="111">
        <f t="shared" si="26"/>
        <v>0</v>
      </c>
      <c r="O498" s="111">
        <f>IF(ISBLANK(F498),0,IF(ISNA(VLOOKUP(F498,'Form LTAHO Dropdowns (Hidden)'!$C$1:$C$3,1,FALSE)),1,0))</f>
        <v>0</v>
      </c>
      <c r="P498" s="111">
        <f>IF(ISBLANK(G498),0,IF(ISNA(VLOOKUP(G498,'Form LTAHO Dropdowns (Hidden)'!$D$1:$D$3,1,FALSE)),1,0))</f>
        <v>0</v>
      </c>
    </row>
    <row r="499" spans="2:16" x14ac:dyDescent="0.25">
      <c r="B499" s="12"/>
      <c r="C499" s="12"/>
      <c r="D499" s="32"/>
      <c r="E499" s="12"/>
      <c r="F499" s="12"/>
      <c r="G499" s="12"/>
      <c r="K499" s="111">
        <f t="shared" si="24"/>
        <v>0</v>
      </c>
      <c r="L499" s="111">
        <f t="shared" si="25"/>
        <v>0</v>
      </c>
      <c r="M499" s="111">
        <f>IF(ISBLANK(B499),0,IF(ISNA(VLOOKUP(B499,'Form LTAHO General'!$B:$B,1,FALSE)),1,0))</f>
        <v>0</v>
      </c>
      <c r="N499" s="111">
        <f t="shared" si="26"/>
        <v>0</v>
      </c>
      <c r="O499" s="111">
        <f>IF(ISBLANK(F499),0,IF(ISNA(VLOOKUP(F499,'Form LTAHO Dropdowns (Hidden)'!$C$1:$C$3,1,FALSE)),1,0))</f>
        <v>0</v>
      </c>
      <c r="P499" s="111">
        <f>IF(ISBLANK(G499),0,IF(ISNA(VLOOKUP(G499,'Form LTAHO Dropdowns (Hidden)'!$D$1:$D$3,1,FALSE)),1,0))</f>
        <v>0</v>
      </c>
    </row>
    <row r="500" spans="2:16" x14ac:dyDescent="0.25">
      <c r="B500" s="12"/>
      <c r="C500" s="12"/>
      <c r="D500" s="32"/>
      <c r="E500" s="12"/>
      <c r="F500" s="12"/>
      <c r="G500" s="12"/>
      <c r="K500" s="111">
        <f t="shared" si="24"/>
        <v>0</v>
      </c>
      <c r="L500" s="111">
        <f t="shared" si="25"/>
        <v>0</v>
      </c>
      <c r="M500" s="111">
        <f>IF(ISBLANK(B500),0,IF(ISNA(VLOOKUP(B500,'Form LTAHO General'!$B:$B,1,FALSE)),1,0))</f>
        <v>0</v>
      </c>
      <c r="N500" s="111">
        <f t="shared" si="26"/>
        <v>0</v>
      </c>
      <c r="O500" s="111">
        <f>IF(ISBLANK(F500),0,IF(ISNA(VLOOKUP(F500,'Form LTAHO Dropdowns (Hidden)'!$C$1:$C$3,1,FALSE)),1,0))</f>
        <v>0</v>
      </c>
      <c r="P500" s="111">
        <f>IF(ISBLANK(G500),0,IF(ISNA(VLOOKUP(G500,'Form LTAHO Dropdowns (Hidden)'!$D$1:$D$3,1,FALSE)),1,0))</f>
        <v>0</v>
      </c>
    </row>
    <row r="501" spans="2:16" x14ac:dyDescent="0.25">
      <c r="B501" s="12"/>
      <c r="C501" s="12"/>
      <c r="D501" s="32"/>
      <c r="E501" s="12"/>
      <c r="F501" s="12"/>
      <c r="G501" s="12"/>
      <c r="K501" s="111">
        <f t="shared" si="24"/>
        <v>0</v>
      </c>
      <c r="L501" s="111">
        <f t="shared" si="25"/>
        <v>0</v>
      </c>
      <c r="M501" s="111">
        <f>IF(ISBLANK(B501),0,IF(ISNA(VLOOKUP(B501,'Form LTAHO General'!$B:$B,1,FALSE)),1,0))</f>
        <v>0</v>
      </c>
      <c r="N501" s="111">
        <f t="shared" si="26"/>
        <v>0</v>
      </c>
      <c r="O501" s="111">
        <f>IF(ISBLANK(F501),0,IF(ISNA(VLOOKUP(F501,'Form LTAHO Dropdowns (Hidden)'!$C$1:$C$3,1,FALSE)),1,0))</f>
        <v>0</v>
      </c>
      <c r="P501" s="111">
        <f>IF(ISBLANK(G501),0,IF(ISNA(VLOOKUP(G501,'Form LTAHO Dropdowns (Hidden)'!$D$1:$D$3,1,FALSE)),1,0))</f>
        <v>0</v>
      </c>
    </row>
    <row r="502" spans="2:16" x14ac:dyDescent="0.25">
      <c r="B502" s="12"/>
      <c r="C502" s="12"/>
      <c r="D502" s="32"/>
      <c r="E502" s="12"/>
      <c r="F502" s="12"/>
      <c r="G502" s="12"/>
      <c r="K502" s="111">
        <f t="shared" si="24"/>
        <v>0</v>
      </c>
      <c r="L502" s="111">
        <f t="shared" si="25"/>
        <v>0</v>
      </c>
      <c r="M502" s="111">
        <f>IF(ISBLANK(B502),0,IF(ISNA(VLOOKUP(B502,'Form LTAHO General'!$B:$B,1,FALSE)),1,0))</f>
        <v>0</v>
      </c>
      <c r="N502" s="111">
        <f t="shared" si="26"/>
        <v>0</v>
      </c>
      <c r="O502" s="111">
        <f>IF(ISBLANK(F502),0,IF(ISNA(VLOOKUP(F502,'Form LTAHO Dropdowns (Hidden)'!$C$1:$C$3,1,FALSE)),1,0))</f>
        <v>0</v>
      </c>
      <c r="P502" s="111">
        <f>IF(ISBLANK(G502),0,IF(ISNA(VLOOKUP(G502,'Form LTAHO Dropdowns (Hidden)'!$D$1:$D$3,1,FALSE)),1,0))</f>
        <v>0</v>
      </c>
    </row>
    <row r="503" spans="2:16" x14ac:dyDescent="0.25">
      <c r="B503" s="12"/>
      <c r="C503" s="12"/>
      <c r="D503" s="32"/>
      <c r="E503" s="12"/>
      <c r="F503" s="12"/>
      <c r="G503" s="12"/>
      <c r="K503" s="111">
        <f t="shared" si="24"/>
        <v>0</v>
      </c>
      <c r="L503" s="111">
        <f t="shared" si="25"/>
        <v>0</v>
      </c>
      <c r="M503" s="111">
        <f>IF(ISBLANK(B503),0,IF(ISNA(VLOOKUP(B503,'Form LTAHO General'!$B:$B,1,FALSE)),1,0))</f>
        <v>0</v>
      </c>
      <c r="N503" s="111">
        <f t="shared" si="26"/>
        <v>0</v>
      </c>
      <c r="O503" s="111">
        <f>IF(ISBLANK(F503),0,IF(ISNA(VLOOKUP(F503,'Form LTAHO Dropdowns (Hidden)'!$C$1:$C$3,1,FALSE)),1,0))</f>
        <v>0</v>
      </c>
      <c r="P503" s="111">
        <f>IF(ISBLANK(G503),0,IF(ISNA(VLOOKUP(G503,'Form LTAHO Dropdowns (Hidden)'!$D$1:$D$3,1,FALSE)),1,0))</f>
        <v>0</v>
      </c>
    </row>
    <row r="504" spans="2:16" x14ac:dyDescent="0.25">
      <c r="B504" s="12"/>
      <c r="C504" s="12"/>
      <c r="D504" s="32"/>
      <c r="E504" s="12"/>
      <c r="F504" s="12"/>
      <c r="G504" s="12"/>
      <c r="K504" s="111">
        <f t="shared" si="24"/>
        <v>0</v>
      </c>
      <c r="L504" s="111">
        <f t="shared" si="25"/>
        <v>0</v>
      </c>
      <c r="M504" s="111">
        <f>IF(ISBLANK(B504),0,IF(ISNA(VLOOKUP(B504,'Form LTAHO General'!$B:$B,1,FALSE)),1,0))</f>
        <v>0</v>
      </c>
      <c r="N504" s="111">
        <f t="shared" si="26"/>
        <v>0</v>
      </c>
      <c r="O504" s="111">
        <f>IF(ISBLANK(F504),0,IF(ISNA(VLOOKUP(F504,'Form LTAHO Dropdowns (Hidden)'!$C$1:$C$3,1,FALSE)),1,0))</f>
        <v>0</v>
      </c>
      <c r="P504" s="111">
        <f>IF(ISBLANK(G504),0,IF(ISNA(VLOOKUP(G504,'Form LTAHO Dropdowns (Hidden)'!$D$1:$D$3,1,FALSE)),1,0))</f>
        <v>0</v>
      </c>
    </row>
  </sheetData>
  <sheetProtection algorithmName="SHA-512" hashValue="m7L9wHK8KKbfsjGCZQzg36lqmoy1xBKVv3tdR3mWBbyTrh5g/mSvsxVw28UfPUMI7lK4o/L8jkdhN/A2KvjGxw==" saltValue="jzF+CKHOAgshIAKOGMF8qg==" spinCount="100000" sheet="1" objects="1" scenarios="1" insertRows="0" selectLockedCells="1"/>
  <mergeCells count="1">
    <mergeCell ref="B1:G1"/>
  </mergeCells>
  <dataValidations count="3">
    <dataValidation type="whole" allowBlank="1" showInputMessage="1" showErrorMessage="1" sqref="D4:D504" xr:uid="{00000000-0002-0000-0E00-000000000000}">
      <formula1>19200101</formula1>
      <formula2>20501231</formula2>
    </dataValidation>
    <dataValidation type="list" allowBlank="1" showInputMessage="1" showErrorMessage="1" sqref="E4:E504" xr:uid="{00000000-0002-0000-0E00-000001000000}">
      <formula1>"Yes,No"</formula1>
    </dataValidation>
    <dataValidation type="list" allowBlank="1" showInputMessage="1" showErrorMessage="1" sqref="C4:C504" xr:uid="{00000000-0002-0000-0E00-000002000000}">
      <formula1>"Yes,No,N/A"</formula1>
    </dataValidation>
  </dataValidations>
  <pageMargins left="0.25" right="0.25"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E00-000003000000}">
          <x14:formula1>
            <xm:f>'Form LTAHO Dropdowns (Hidden)'!$D$1:$D$3</xm:f>
          </x14:formula1>
          <xm:sqref>G4:G504</xm:sqref>
        </x14:dataValidation>
        <x14:dataValidation type="list" allowBlank="1" showInputMessage="1" showErrorMessage="1" xr:uid="{00000000-0002-0000-0E00-000004000000}">
          <x14:formula1>
            <xm:f>'Form LTAHO Dropdowns (Hidden)'!$C$1:$C$3</xm:f>
          </x14:formula1>
          <xm:sqref>F4:F504</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S504"/>
  <sheetViews>
    <sheetView zoomScaleNormal="100" workbookViewId="0">
      <selection activeCell="B4" sqref="B4"/>
    </sheetView>
  </sheetViews>
  <sheetFormatPr defaultColWidth="9.140625" defaultRowHeight="15" x14ac:dyDescent="0.25"/>
  <cols>
    <col min="1" max="1" width="45.5703125" style="19" customWidth="1"/>
    <col min="2" max="2" width="18.140625" style="19" customWidth="1"/>
    <col min="3" max="3" width="29.85546875" style="19" customWidth="1"/>
    <col min="4" max="4" width="27.140625" style="19" customWidth="1"/>
    <col min="5" max="5" width="43.42578125" style="19" customWidth="1"/>
    <col min="6" max="6" width="31.28515625" style="19" customWidth="1"/>
    <col min="7" max="7" width="25.7109375" style="19" customWidth="1"/>
    <col min="8" max="8" width="25.85546875" style="19" customWidth="1"/>
    <col min="9" max="9" width="32.140625" style="19" customWidth="1"/>
    <col min="10" max="10" width="37.28515625" style="19" customWidth="1"/>
    <col min="11" max="11" width="36.85546875" style="19" customWidth="1"/>
    <col min="12" max="12" width="9.140625" style="19"/>
    <col min="13" max="14" width="0" style="19" hidden="1" customWidth="1"/>
    <col min="15" max="17" width="16.28515625" style="19" hidden="1" customWidth="1"/>
    <col min="18" max="21" width="0" style="19" hidden="1" customWidth="1"/>
    <col min="22" max="16384" width="9.140625" style="19"/>
  </cols>
  <sheetData>
    <row r="1" spans="1:19" s="122" customFormat="1" ht="47.45" customHeight="1" x14ac:dyDescent="0.3">
      <c r="A1" s="121"/>
      <c r="B1" s="158" t="s">
        <v>200</v>
      </c>
      <c r="C1" s="158"/>
      <c r="D1" s="158"/>
      <c r="E1" s="158"/>
      <c r="F1" s="158"/>
      <c r="G1" s="158"/>
      <c r="H1" s="158"/>
      <c r="I1" s="158"/>
      <c r="J1" s="158"/>
      <c r="K1" s="158"/>
    </row>
    <row r="2" spans="1:19" ht="67.5" customHeight="1" x14ac:dyDescent="0.25">
      <c r="B2" s="65" t="s">
        <v>4</v>
      </c>
      <c r="C2" s="65" t="s">
        <v>75</v>
      </c>
      <c r="D2" s="65" t="s">
        <v>76</v>
      </c>
      <c r="E2" s="65" t="s">
        <v>178</v>
      </c>
      <c r="F2" s="65" t="s">
        <v>77</v>
      </c>
      <c r="G2" s="65" t="s">
        <v>78</v>
      </c>
      <c r="H2" s="65" t="s">
        <v>79</v>
      </c>
      <c r="I2" s="65" t="s">
        <v>80</v>
      </c>
      <c r="J2" s="65" t="s">
        <v>81</v>
      </c>
      <c r="K2" s="65" t="s">
        <v>82</v>
      </c>
      <c r="M2" s="116" t="s">
        <v>117</v>
      </c>
      <c r="N2" s="116">
        <f>MAX(O:S)</f>
        <v>0</v>
      </c>
    </row>
    <row r="3" spans="1:19" ht="45" x14ac:dyDescent="0.25">
      <c r="A3" s="67" t="s">
        <v>179</v>
      </c>
      <c r="B3" s="117"/>
      <c r="C3" s="83" t="s">
        <v>18</v>
      </c>
      <c r="D3" s="117"/>
      <c r="E3" s="117"/>
      <c r="F3" s="117"/>
      <c r="G3" s="117"/>
      <c r="H3" s="83" t="s">
        <v>18</v>
      </c>
      <c r="I3" s="117"/>
      <c r="J3" s="117"/>
      <c r="K3" s="117"/>
    </row>
    <row r="4" spans="1:19" x14ac:dyDescent="0.25">
      <c r="B4" s="42"/>
      <c r="C4" s="40"/>
      <c r="D4" s="12"/>
      <c r="E4" s="12"/>
      <c r="F4" s="12"/>
      <c r="G4" s="40"/>
      <c r="H4" s="12"/>
      <c r="I4" s="12"/>
      <c r="J4" s="12"/>
      <c r="K4" s="12"/>
      <c r="O4" s="111"/>
      <c r="P4" s="111"/>
      <c r="Q4" s="111"/>
      <c r="R4" s="111"/>
      <c r="S4" s="111"/>
    </row>
    <row r="5" spans="1:19" x14ac:dyDescent="0.25">
      <c r="B5" s="42"/>
      <c r="C5" s="40"/>
      <c r="D5" s="12"/>
      <c r="E5" s="12"/>
      <c r="F5" s="12"/>
      <c r="G5" s="40"/>
      <c r="H5" s="12"/>
      <c r="I5" s="12"/>
      <c r="J5" s="12"/>
      <c r="K5" s="12"/>
      <c r="O5" s="111"/>
      <c r="P5" s="111"/>
      <c r="Q5" s="111"/>
      <c r="R5" s="111"/>
      <c r="S5" s="111"/>
    </row>
    <row r="6" spans="1:19" x14ac:dyDescent="0.25">
      <c r="B6" s="42"/>
      <c r="C6" s="40"/>
      <c r="D6" s="12"/>
      <c r="E6" s="12"/>
      <c r="F6" s="12"/>
      <c r="G6" s="40"/>
      <c r="H6" s="12"/>
      <c r="I6" s="12"/>
      <c r="J6" s="12"/>
      <c r="K6" s="12"/>
      <c r="O6" s="111"/>
      <c r="P6" s="111"/>
      <c r="Q6" s="111"/>
      <c r="R6" s="111"/>
      <c r="S6" s="111"/>
    </row>
    <row r="7" spans="1:19" x14ac:dyDescent="0.25">
      <c r="B7" s="12"/>
      <c r="C7" s="12"/>
      <c r="D7" s="12"/>
      <c r="E7" s="12"/>
      <c r="F7" s="12"/>
      <c r="G7" s="12"/>
      <c r="H7" s="12"/>
      <c r="I7" s="12"/>
      <c r="J7" s="12"/>
      <c r="K7" s="12"/>
      <c r="O7" s="111">
        <f t="shared" ref="O7:O67" si="0">IF(COUNTA(B7:K7)&gt;0,2-(COUNTA(B7,C7)),0)</f>
        <v>0</v>
      </c>
      <c r="P7" s="111">
        <f>IF(ISBLANK(B7),0,IF(ISNA(VLOOKUP(B7,'Form LTAHO General'!$B:$B,1,FALSE)),1,0))</f>
        <v>0</v>
      </c>
      <c r="Q7" s="111" cm="1">
        <f t="array" ref="Q7">IF(OR(C7="-",ISBLANK(C7)),0,IF(LEN(C7)&lt;&gt;12,1,IF(OR(COUNT(FIND({0,1,2,3,4,5,6,7,8,9},LEFT(C7,3)))&gt;0,(ISERR(RIGHT(C7,9)*1))),1,0)))</f>
        <v>0</v>
      </c>
      <c r="R7" s="111">
        <f t="shared" ref="R7:R67" si="1">IF(ISBLANK(E7),0,IF(OR(E7="Representative",E7="Supervisor",E7="Unknown"),0,1))</f>
        <v>0</v>
      </c>
      <c r="S7" s="111">
        <f t="shared" ref="S7:S67" si="2">IF(ISBLANK(I7),0,IF(OR(I7="Yes",I7="No"),0,1))</f>
        <v>0</v>
      </c>
    </row>
    <row r="8" spans="1:19" x14ac:dyDescent="0.25">
      <c r="B8" s="12"/>
      <c r="C8" s="12"/>
      <c r="D8" s="12"/>
      <c r="E8" s="12"/>
      <c r="F8" s="12"/>
      <c r="G8" s="12"/>
      <c r="H8" s="12"/>
      <c r="I8" s="12"/>
      <c r="J8" s="12"/>
      <c r="K8" s="12"/>
      <c r="O8" s="111">
        <f t="shared" si="0"/>
        <v>0</v>
      </c>
      <c r="P8" s="111">
        <f>IF(ISBLANK(B8),0,IF(ISNA(VLOOKUP(B8,'Form LTAHO General'!$B:$B,1,FALSE)),1,0))</f>
        <v>0</v>
      </c>
      <c r="Q8" s="111" cm="1">
        <f t="array" ref="Q8">IF(OR(C8="-",ISBLANK(C8)),0,IF(LEN(C8)&lt;&gt;12,1,IF(OR(COUNT(FIND({0,1,2,3,4,5,6,7,8,9},LEFT(C8,3)))&gt;0,(ISERR(RIGHT(C8,9)*1))),1,0)))</f>
        <v>0</v>
      </c>
      <c r="R8" s="111">
        <f t="shared" si="1"/>
        <v>0</v>
      </c>
      <c r="S8" s="111">
        <f t="shared" si="2"/>
        <v>0</v>
      </c>
    </row>
    <row r="9" spans="1:19" x14ac:dyDescent="0.25">
      <c r="B9" s="12"/>
      <c r="C9" s="12"/>
      <c r="D9" s="12"/>
      <c r="E9" s="12"/>
      <c r="F9" s="12"/>
      <c r="G9" s="12"/>
      <c r="H9" s="12"/>
      <c r="I9" s="12"/>
      <c r="J9" s="12"/>
      <c r="K9" s="12"/>
      <c r="O9" s="111">
        <f t="shared" si="0"/>
        <v>0</v>
      </c>
      <c r="P9" s="111">
        <f>IF(ISBLANK(B9),0,IF(ISNA(VLOOKUP(B9,'Form LTAHO General'!$B:$B,1,FALSE)),1,0))</f>
        <v>0</v>
      </c>
      <c r="Q9" s="111" cm="1">
        <f t="array" ref="Q9">IF(OR(C9="-",ISBLANK(C9)),0,IF(LEN(C9)&lt;&gt;12,1,IF(OR(COUNT(FIND({0,1,2,3,4,5,6,7,8,9},LEFT(C9,3)))&gt;0,(ISERR(RIGHT(C9,9)*1))),1,0)))</f>
        <v>0</v>
      </c>
      <c r="R9" s="111">
        <f t="shared" si="1"/>
        <v>0</v>
      </c>
      <c r="S9" s="111">
        <f t="shared" si="2"/>
        <v>0</v>
      </c>
    </row>
    <row r="10" spans="1:19" x14ac:dyDescent="0.25">
      <c r="B10" s="12"/>
      <c r="C10" s="12"/>
      <c r="D10" s="12"/>
      <c r="E10" s="12"/>
      <c r="F10" s="12"/>
      <c r="G10" s="12"/>
      <c r="H10" s="12"/>
      <c r="I10" s="12"/>
      <c r="J10" s="12"/>
      <c r="K10" s="12"/>
      <c r="O10" s="111">
        <f t="shared" si="0"/>
        <v>0</v>
      </c>
      <c r="P10" s="111">
        <f>IF(ISBLANK(B10),0,IF(ISNA(VLOOKUP(B10,'Form LTAHO General'!$B:$B,1,FALSE)),1,0))</f>
        <v>0</v>
      </c>
      <c r="Q10" s="111" cm="1">
        <f t="array" ref="Q10">IF(OR(C10="-",ISBLANK(C10)),0,IF(LEN(C10)&lt;&gt;12,1,IF(OR(COUNT(FIND({0,1,2,3,4,5,6,7,8,9},LEFT(C10,3)))&gt;0,(ISERR(RIGHT(C10,9)*1))),1,0)))</f>
        <v>0</v>
      </c>
      <c r="R10" s="111">
        <f t="shared" si="1"/>
        <v>0</v>
      </c>
      <c r="S10" s="111">
        <f t="shared" si="2"/>
        <v>0</v>
      </c>
    </row>
    <row r="11" spans="1:19" x14ac:dyDescent="0.25">
      <c r="B11" s="12"/>
      <c r="C11" s="12"/>
      <c r="D11" s="12"/>
      <c r="E11" s="12"/>
      <c r="F11" s="12"/>
      <c r="G11" s="12"/>
      <c r="H11" s="12"/>
      <c r="I11" s="12"/>
      <c r="J11" s="12"/>
      <c r="K11" s="12"/>
      <c r="O11" s="111">
        <f t="shared" si="0"/>
        <v>0</v>
      </c>
      <c r="P11" s="111">
        <f>IF(ISBLANK(B11),0,IF(ISNA(VLOOKUP(B11,'Form LTAHO General'!$B:$B,1,FALSE)),1,0))</f>
        <v>0</v>
      </c>
      <c r="Q11" s="111" cm="1">
        <f t="array" ref="Q11">IF(OR(C11="-",ISBLANK(C11)),0,IF(LEN(C11)&lt;&gt;12,1,IF(OR(COUNT(FIND({0,1,2,3,4,5,6,7,8,9},LEFT(C11,3)))&gt;0,(ISERR(RIGHT(C11,9)*1))),1,0)))</f>
        <v>0</v>
      </c>
      <c r="R11" s="111">
        <f t="shared" si="1"/>
        <v>0</v>
      </c>
      <c r="S11" s="111">
        <f t="shared" si="2"/>
        <v>0</v>
      </c>
    </row>
    <row r="12" spans="1:19" x14ac:dyDescent="0.25">
      <c r="B12" s="12"/>
      <c r="C12" s="12"/>
      <c r="D12" s="12"/>
      <c r="E12" s="12"/>
      <c r="F12" s="12"/>
      <c r="G12" s="12"/>
      <c r="H12" s="12"/>
      <c r="I12" s="12"/>
      <c r="J12" s="12"/>
      <c r="K12" s="12"/>
      <c r="O12" s="111">
        <f t="shared" si="0"/>
        <v>0</v>
      </c>
      <c r="P12" s="111">
        <f>IF(ISBLANK(B12),0,IF(ISNA(VLOOKUP(B12,'Form LTAHO General'!$B:$B,1,FALSE)),1,0))</f>
        <v>0</v>
      </c>
      <c r="Q12" s="111" cm="1">
        <f t="array" ref="Q12">IF(OR(C12="-",ISBLANK(C12)),0,IF(LEN(C12)&lt;&gt;12,1,IF(OR(COUNT(FIND({0,1,2,3,4,5,6,7,8,9},LEFT(C12,3)))&gt;0,(ISERR(RIGHT(C12,9)*1))),1,0)))</f>
        <v>0</v>
      </c>
      <c r="R12" s="111">
        <f t="shared" si="1"/>
        <v>0</v>
      </c>
      <c r="S12" s="111">
        <f t="shared" si="2"/>
        <v>0</v>
      </c>
    </row>
    <row r="13" spans="1:19" x14ac:dyDescent="0.25">
      <c r="B13" s="12"/>
      <c r="C13" s="12"/>
      <c r="D13" s="12"/>
      <c r="E13" s="12"/>
      <c r="F13" s="12"/>
      <c r="G13" s="12"/>
      <c r="H13" s="12"/>
      <c r="I13" s="12"/>
      <c r="J13" s="12"/>
      <c r="K13" s="12"/>
      <c r="O13" s="111">
        <f t="shared" si="0"/>
        <v>0</v>
      </c>
      <c r="P13" s="111">
        <f>IF(ISBLANK(B13),0,IF(ISNA(VLOOKUP(B13,'Form LTAHO General'!$B:$B,1,FALSE)),1,0))</f>
        <v>0</v>
      </c>
      <c r="Q13" s="111" cm="1">
        <f t="array" ref="Q13">IF(OR(C13="-",ISBLANK(C13)),0,IF(LEN(C13)&lt;&gt;12,1,IF(OR(COUNT(FIND({0,1,2,3,4,5,6,7,8,9},LEFT(C13,3)))&gt;0,(ISERR(RIGHT(C13,9)*1))),1,0)))</f>
        <v>0</v>
      </c>
      <c r="R13" s="111">
        <f t="shared" si="1"/>
        <v>0</v>
      </c>
      <c r="S13" s="111">
        <f t="shared" si="2"/>
        <v>0</v>
      </c>
    </row>
    <row r="14" spans="1:19" x14ac:dyDescent="0.25">
      <c r="B14" s="12"/>
      <c r="C14" s="12"/>
      <c r="D14" s="12"/>
      <c r="E14" s="12"/>
      <c r="F14" s="12"/>
      <c r="G14" s="12"/>
      <c r="H14" s="12"/>
      <c r="I14" s="12"/>
      <c r="J14" s="12"/>
      <c r="K14" s="12"/>
      <c r="O14" s="111">
        <f t="shared" si="0"/>
        <v>0</v>
      </c>
      <c r="P14" s="111">
        <f>IF(ISBLANK(B14),0,IF(ISNA(VLOOKUP(B14,'Form LTAHO General'!$B:$B,1,FALSE)),1,0))</f>
        <v>0</v>
      </c>
      <c r="Q14" s="111" cm="1">
        <f t="array" ref="Q14">IF(OR(C14="-",ISBLANK(C14)),0,IF(LEN(C14)&lt;&gt;12,1,IF(OR(COUNT(FIND({0,1,2,3,4,5,6,7,8,9},LEFT(C14,3)))&gt;0,(ISERR(RIGHT(C14,9)*1))),1,0)))</f>
        <v>0</v>
      </c>
      <c r="R14" s="111">
        <f t="shared" si="1"/>
        <v>0</v>
      </c>
      <c r="S14" s="111">
        <f t="shared" si="2"/>
        <v>0</v>
      </c>
    </row>
    <row r="15" spans="1:19" x14ac:dyDescent="0.25">
      <c r="B15" s="12"/>
      <c r="C15" s="12"/>
      <c r="D15" s="12"/>
      <c r="E15" s="12"/>
      <c r="F15" s="12"/>
      <c r="G15" s="12"/>
      <c r="H15" s="12"/>
      <c r="I15" s="12"/>
      <c r="J15" s="12"/>
      <c r="K15" s="12"/>
      <c r="O15" s="111">
        <f t="shared" si="0"/>
        <v>0</v>
      </c>
      <c r="P15" s="111">
        <f>IF(ISBLANK(B15),0,IF(ISNA(VLOOKUP(B15,'Form LTAHO General'!$B:$B,1,FALSE)),1,0))</f>
        <v>0</v>
      </c>
      <c r="Q15" s="111" cm="1">
        <f t="array" ref="Q15">IF(OR(C15="-",ISBLANK(C15)),0,IF(LEN(C15)&lt;&gt;12,1,IF(OR(COUNT(FIND({0,1,2,3,4,5,6,7,8,9},LEFT(C15,3)))&gt;0,(ISERR(RIGHT(C15,9)*1))),1,0)))</f>
        <v>0</v>
      </c>
      <c r="R15" s="111">
        <f t="shared" si="1"/>
        <v>0</v>
      </c>
      <c r="S15" s="111">
        <f t="shared" si="2"/>
        <v>0</v>
      </c>
    </row>
    <row r="16" spans="1:19" x14ac:dyDescent="0.25">
      <c r="B16" s="12"/>
      <c r="C16" s="12"/>
      <c r="D16" s="12"/>
      <c r="E16" s="12"/>
      <c r="F16" s="12"/>
      <c r="G16" s="12"/>
      <c r="H16" s="12"/>
      <c r="I16" s="12"/>
      <c r="J16" s="12"/>
      <c r="K16" s="12"/>
      <c r="O16" s="111">
        <f t="shared" si="0"/>
        <v>0</v>
      </c>
      <c r="P16" s="111">
        <f>IF(ISBLANK(B16),0,IF(ISNA(VLOOKUP(B16,'Form LTAHO General'!$B:$B,1,FALSE)),1,0))</f>
        <v>0</v>
      </c>
      <c r="Q16" s="111" cm="1">
        <f t="array" ref="Q16">IF(OR(C16="-",ISBLANK(C16)),0,IF(LEN(C16)&lt;&gt;12,1,IF(OR(COUNT(FIND({0,1,2,3,4,5,6,7,8,9},LEFT(C16,3)))&gt;0,(ISERR(RIGHT(C16,9)*1))),1,0)))</f>
        <v>0</v>
      </c>
      <c r="R16" s="111">
        <f t="shared" si="1"/>
        <v>0</v>
      </c>
      <c r="S16" s="111">
        <f t="shared" si="2"/>
        <v>0</v>
      </c>
    </row>
    <row r="17" spans="2:19" x14ac:dyDescent="0.25">
      <c r="B17" s="12"/>
      <c r="C17" s="12"/>
      <c r="D17" s="12"/>
      <c r="E17" s="12"/>
      <c r="F17" s="12"/>
      <c r="G17" s="12"/>
      <c r="H17" s="12"/>
      <c r="I17" s="12"/>
      <c r="J17" s="12"/>
      <c r="K17" s="12"/>
      <c r="O17" s="111">
        <f t="shared" si="0"/>
        <v>0</v>
      </c>
      <c r="P17" s="111">
        <f>IF(ISBLANK(B17),0,IF(ISNA(VLOOKUP(B17,'Form LTAHO General'!$B:$B,1,FALSE)),1,0))</f>
        <v>0</v>
      </c>
      <c r="Q17" s="111" cm="1">
        <f t="array" ref="Q17">IF(OR(C17="-",ISBLANK(C17)),0,IF(LEN(C17)&lt;&gt;12,1,IF(OR(COUNT(FIND({0,1,2,3,4,5,6,7,8,9},LEFT(C17,3)))&gt;0,(ISERR(RIGHT(C17,9)*1))),1,0)))</f>
        <v>0</v>
      </c>
      <c r="R17" s="111">
        <f t="shared" si="1"/>
        <v>0</v>
      </c>
      <c r="S17" s="111">
        <f t="shared" si="2"/>
        <v>0</v>
      </c>
    </row>
    <row r="18" spans="2:19" x14ac:dyDescent="0.25">
      <c r="B18" s="12"/>
      <c r="C18" s="12"/>
      <c r="D18" s="12"/>
      <c r="E18" s="12"/>
      <c r="F18" s="12"/>
      <c r="G18" s="12"/>
      <c r="H18" s="12"/>
      <c r="I18" s="12"/>
      <c r="J18" s="12"/>
      <c r="K18" s="12"/>
      <c r="O18" s="111">
        <f t="shared" si="0"/>
        <v>0</v>
      </c>
      <c r="P18" s="111">
        <f>IF(ISBLANK(B18),0,IF(ISNA(VLOOKUP(B18,'Form LTAHO General'!$B:$B,1,FALSE)),1,0))</f>
        <v>0</v>
      </c>
      <c r="Q18" s="111" cm="1">
        <f t="array" ref="Q18">IF(OR(C18="-",ISBLANK(C18)),0,IF(LEN(C18)&lt;&gt;12,1,IF(OR(COUNT(FIND({0,1,2,3,4,5,6,7,8,9},LEFT(C18,3)))&gt;0,(ISERR(RIGHT(C18,9)*1))),1,0)))</f>
        <v>0</v>
      </c>
      <c r="R18" s="111">
        <f t="shared" si="1"/>
        <v>0</v>
      </c>
      <c r="S18" s="111">
        <f t="shared" si="2"/>
        <v>0</v>
      </c>
    </row>
    <row r="19" spans="2:19" x14ac:dyDescent="0.25">
      <c r="B19" s="12"/>
      <c r="C19" s="12"/>
      <c r="D19" s="12"/>
      <c r="E19" s="12"/>
      <c r="F19" s="12"/>
      <c r="G19" s="12"/>
      <c r="H19" s="12"/>
      <c r="I19" s="12"/>
      <c r="J19" s="12"/>
      <c r="K19" s="12"/>
      <c r="O19" s="111">
        <f t="shared" si="0"/>
        <v>0</v>
      </c>
      <c r="P19" s="111">
        <f>IF(ISBLANK(B19),0,IF(ISNA(VLOOKUP(B19,'Form LTAHO General'!$B:$B,1,FALSE)),1,0))</f>
        <v>0</v>
      </c>
      <c r="Q19" s="111" cm="1">
        <f t="array" ref="Q19">IF(OR(C19="-",ISBLANK(C19)),0,IF(LEN(C19)&lt;&gt;12,1,IF(OR(COUNT(FIND({0,1,2,3,4,5,6,7,8,9},LEFT(C19,3)))&gt;0,(ISERR(RIGHT(C19,9)*1))),1,0)))</f>
        <v>0</v>
      </c>
      <c r="R19" s="111">
        <f t="shared" si="1"/>
        <v>0</v>
      </c>
      <c r="S19" s="111">
        <f t="shared" si="2"/>
        <v>0</v>
      </c>
    </row>
    <row r="20" spans="2:19" x14ac:dyDescent="0.25">
      <c r="B20" s="12"/>
      <c r="C20" s="12"/>
      <c r="D20" s="12"/>
      <c r="E20" s="12"/>
      <c r="F20" s="12"/>
      <c r="G20" s="12"/>
      <c r="H20" s="12"/>
      <c r="I20" s="12"/>
      <c r="J20" s="12"/>
      <c r="K20" s="12"/>
      <c r="O20" s="111">
        <f t="shared" si="0"/>
        <v>0</v>
      </c>
      <c r="P20" s="111">
        <f>IF(ISBLANK(B20),0,IF(ISNA(VLOOKUP(B20,'Form LTAHO General'!$B:$B,1,FALSE)),1,0))</f>
        <v>0</v>
      </c>
      <c r="Q20" s="111" cm="1">
        <f t="array" ref="Q20">IF(OR(C20="-",ISBLANK(C20)),0,IF(LEN(C20)&lt;&gt;12,1,IF(OR(COUNT(FIND({0,1,2,3,4,5,6,7,8,9},LEFT(C20,3)))&gt;0,(ISERR(RIGHT(C20,9)*1))),1,0)))</f>
        <v>0</v>
      </c>
      <c r="R20" s="111">
        <f t="shared" si="1"/>
        <v>0</v>
      </c>
      <c r="S20" s="111">
        <f t="shared" si="2"/>
        <v>0</v>
      </c>
    </row>
    <row r="21" spans="2:19" x14ac:dyDescent="0.25">
      <c r="B21" s="12"/>
      <c r="C21" s="12"/>
      <c r="D21" s="12"/>
      <c r="E21" s="12"/>
      <c r="F21" s="12"/>
      <c r="G21" s="12"/>
      <c r="H21" s="12"/>
      <c r="I21" s="12"/>
      <c r="J21" s="12"/>
      <c r="K21" s="12"/>
      <c r="O21" s="111">
        <f t="shared" si="0"/>
        <v>0</v>
      </c>
      <c r="P21" s="111">
        <f>IF(ISBLANK(B21),0,IF(ISNA(VLOOKUP(B21,'Form LTAHO General'!$B:$B,1,FALSE)),1,0))</f>
        <v>0</v>
      </c>
      <c r="Q21" s="111" cm="1">
        <f t="array" ref="Q21">IF(OR(C21="-",ISBLANK(C21)),0,IF(LEN(C21)&lt;&gt;12,1,IF(OR(COUNT(FIND({0,1,2,3,4,5,6,7,8,9},LEFT(C21,3)))&gt;0,(ISERR(RIGHT(C21,9)*1))),1,0)))</f>
        <v>0</v>
      </c>
      <c r="R21" s="111">
        <f t="shared" si="1"/>
        <v>0</v>
      </c>
      <c r="S21" s="111">
        <f t="shared" si="2"/>
        <v>0</v>
      </c>
    </row>
    <row r="22" spans="2:19" x14ac:dyDescent="0.25">
      <c r="B22" s="12"/>
      <c r="C22" s="12"/>
      <c r="D22" s="12"/>
      <c r="E22" s="12"/>
      <c r="F22" s="12"/>
      <c r="G22" s="12"/>
      <c r="H22" s="12"/>
      <c r="I22" s="12"/>
      <c r="J22" s="12"/>
      <c r="K22" s="12"/>
      <c r="O22" s="111">
        <f t="shared" si="0"/>
        <v>0</v>
      </c>
      <c r="P22" s="111">
        <f>IF(ISBLANK(B22),0,IF(ISNA(VLOOKUP(B22,'Form LTAHO General'!$B:$B,1,FALSE)),1,0))</f>
        <v>0</v>
      </c>
      <c r="Q22" s="111" cm="1">
        <f t="array" ref="Q22">IF(OR(C22="-",ISBLANK(C22)),0,IF(LEN(C22)&lt;&gt;12,1,IF(OR(COUNT(FIND({0,1,2,3,4,5,6,7,8,9},LEFT(C22,3)))&gt;0,(ISERR(RIGHT(C22,9)*1))),1,0)))</f>
        <v>0</v>
      </c>
      <c r="R22" s="111">
        <f t="shared" si="1"/>
        <v>0</v>
      </c>
      <c r="S22" s="111">
        <f t="shared" si="2"/>
        <v>0</v>
      </c>
    </row>
    <row r="23" spans="2:19" x14ac:dyDescent="0.25">
      <c r="B23" s="12"/>
      <c r="C23" s="12"/>
      <c r="D23" s="12"/>
      <c r="E23" s="12"/>
      <c r="F23" s="12"/>
      <c r="G23" s="12"/>
      <c r="H23" s="12"/>
      <c r="I23" s="12"/>
      <c r="J23" s="12"/>
      <c r="K23" s="12"/>
      <c r="O23" s="111">
        <f t="shared" si="0"/>
        <v>0</v>
      </c>
      <c r="P23" s="111">
        <f>IF(ISBLANK(B23),0,IF(ISNA(VLOOKUP(B23,'Form LTAHO General'!$B:$B,1,FALSE)),1,0))</f>
        <v>0</v>
      </c>
      <c r="Q23" s="111" cm="1">
        <f t="array" ref="Q23">IF(OR(C23="-",ISBLANK(C23)),0,IF(LEN(C23)&lt;&gt;12,1,IF(OR(COUNT(FIND({0,1,2,3,4,5,6,7,8,9},LEFT(C23,3)))&gt;0,(ISERR(RIGHT(C23,9)*1))),1,0)))</f>
        <v>0</v>
      </c>
      <c r="R23" s="111">
        <f t="shared" si="1"/>
        <v>0</v>
      </c>
      <c r="S23" s="111">
        <f t="shared" si="2"/>
        <v>0</v>
      </c>
    </row>
    <row r="24" spans="2:19" x14ac:dyDescent="0.25">
      <c r="B24" s="12"/>
      <c r="C24" s="12"/>
      <c r="D24" s="12"/>
      <c r="E24" s="12"/>
      <c r="F24" s="12"/>
      <c r="G24" s="12"/>
      <c r="H24" s="12"/>
      <c r="I24" s="12"/>
      <c r="J24" s="12"/>
      <c r="K24" s="12"/>
      <c r="O24" s="111">
        <f t="shared" si="0"/>
        <v>0</v>
      </c>
      <c r="P24" s="111">
        <f>IF(ISBLANK(B24),0,IF(ISNA(VLOOKUP(B24,'Form LTAHO General'!$B:$B,1,FALSE)),1,0))</f>
        <v>0</v>
      </c>
      <c r="Q24" s="111" cm="1">
        <f t="array" ref="Q24">IF(OR(C24="-",ISBLANK(C24)),0,IF(LEN(C24)&lt;&gt;12,1,IF(OR(COUNT(FIND({0,1,2,3,4,5,6,7,8,9},LEFT(C24,3)))&gt;0,(ISERR(RIGHT(C24,9)*1))),1,0)))</f>
        <v>0</v>
      </c>
      <c r="R24" s="111">
        <f t="shared" si="1"/>
        <v>0</v>
      </c>
      <c r="S24" s="111">
        <f t="shared" si="2"/>
        <v>0</v>
      </c>
    </row>
    <row r="25" spans="2:19" x14ac:dyDescent="0.25">
      <c r="B25" s="12"/>
      <c r="C25" s="12"/>
      <c r="D25" s="12"/>
      <c r="E25" s="12"/>
      <c r="F25" s="12"/>
      <c r="G25" s="12"/>
      <c r="H25" s="12"/>
      <c r="I25" s="12"/>
      <c r="J25" s="12"/>
      <c r="K25" s="12"/>
      <c r="O25" s="111">
        <f t="shared" si="0"/>
        <v>0</v>
      </c>
      <c r="P25" s="111">
        <f>IF(ISBLANK(B25),0,IF(ISNA(VLOOKUP(B25,'Form LTAHO General'!$B:$B,1,FALSE)),1,0))</f>
        <v>0</v>
      </c>
      <c r="Q25" s="111" cm="1">
        <f t="array" ref="Q25">IF(OR(C25="-",ISBLANK(C25)),0,IF(LEN(C25)&lt;&gt;12,1,IF(OR(COUNT(FIND({0,1,2,3,4,5,6,7,8,9},LEFT(C25,3)))&gt;0,(ISERR(RIGHT(C25,9)*1))),1,0)))</f>
        <v>0</v>
      </c>
      <c r="R25" s="111">
        <f t="shared" si="1"/>
        <v>0</v>
      </c>
      <c r="S25" s="111">
        <f t="shared" si="2"/>
        <v>0</v>
      </c>
    </row>
    <row r="26" spans="2:19" x14ac:dyDescent="0.25">
      <c r="B26" s="12"/>
      <c r="C26" s="12"/>
      <c r="D26" s="12"/>
      <c r="E26" s="12"/>
      <c r="F26" s="12"/>
      <c r="G26" s="12"/>
      <c r="H26" s="12"/>
      <c r="I26" s="12"/>
      <c r="J26" s="12"/>
      <c r="K26" s="12"/>
      <c r="O26" s="111">
        <f t="shared" si="0"/>
        <v>0</v>
      </c>
      <c r="P26" s="111">
        <f>IF(ISBLANK(B26),0,IF(ISNA(VLOOKUP(B26,'Form LTAHO General'!$B:$B,1,FALSE)),1,0))</f>
        <v>0</v>
      </c>
      <c r="Q26" s="111" cm="1">
        <f t="array" ref="Q26">IF(OR(C26="-",ISBLANK(C26)),0,IF(LEN(C26)&lt;&gt;12,1,IF(OR(COUNT(FIND({0,1,2,3,4,5,6,7,8,9},LEFT(C26,3)))&gt;0,(ISERR(RIGHT(C26,9)*1))),1,0)))</f>
        <v>0</v>
      </c>
      <c r="R26" s="111">
        <f t="shared" si="1"/>
        <v>0</v>
      </c>
      <c r="S26" s="111">
        <f t="shared" si="2"/>
        <v>0</v>
      </c>
    </row>
    <row r="27" spans="2:19" x14ac:dyDescent="0.25">
      <c r="B27" s="12"/>
      <c r="C27" s="12"/>
      <c r="D27" s="12"/>
      <c r="E27" s="12"/>
      <c r="F27" s="12"/>
      <c r="G27" s="12"/>
      <c r="H27" s="12"/>
      <c r="I27" s="12"/>
      <c r="J27" s="12"/>
      <c r="K27" s="12"/>
      <c r="O27" s="111">
        <f t="shared" si="0"/>
        <v>0</v>
      </c>
      <c r="P27" s="111">
        <f>IF(ISBLANK(B27),0,IF(ISNA(VLOOKUP(B27,'Form LTAHO General'!$B:$B,1,FALSE)),1,0))</f>
        <v>0</v>
      </c>
      <c r="Q27" s="111" cm="1">
        <f t="array" ref="Q27">IF(OR(C27="-",ISBLANK(C27)),0,IF(LEN(C27)&lt;&gt;12,1,IF(OR(COUNT(FIND({0,1,2,3,4,5,6,7,8,9},LEFT(C27,3)))&gt;0,(ISERR(RIGHT(C27,9)*1))),1,0)))</f>
        <v>0</v>
      </c>
      <c r="R27" s="111">
        <f t="shared" si="1"/>
        <v>0</v>
      </c>
      <c r="S27" s="111">
        <f t="shared" si="2"/>
        <v>0</v>
      </c>
    </row>
    <row r="28" spans="2:19" x14ac:dyDescent="0.25">
      <c r="B28" s="12"/>
      <c r="C28" s="12"/>
      <c r="D28" s="12"/>
      <c r="E28" s="12"/>
      <c r="F28" s="12"/>
      <c r="G28" s="12"/>
      <c r="H28" s="12"/>
      <c r="I28" s="12"/>
      <c r="J28" s="12"/>
      <c r="K28" s="12"/>
      <c r="O28" s="111">
        <f t="shared" si="0"/>
        <v>0</v>
      </c>
      <c r="P28" s="111">
        <f>IF(ISBLANK(B28),0,IF(ISNA(VLOOKUP(B28,'Form LTAHO General'!$B:$B,1,FALSE)),1,0))</f>
        <v>0</v>
      </c>
      <c r="Q28" s="111" cm="1">
        <f t="array" ref="Q28">IF(OR(C28="-",ISBLANK(C28)),0,IF(LEN(C28)&lt;&gt;12,1,IF(OR(COUNT(FIND({0,1,2,3,4,5,6,7,8,9},LEFT(C28,3)))&gt;0,(ISERR(RIGHT(C28,9)*1))),1,0)))</f>
        <v>0</v>
      </c>
      <c r="R28" s="111">
        <f t="shared" si="1"/>
        <v>0</v>
      </c>
      <c r="S28" s="111">
        <f t="shared" si="2"/>
        <v>0</v>
      </c>
    </row>
    <row r="29" spans="2:19" x14ac:dyDescent="0.25">
      <c r="B29" s="12"/>
      <c r="C29" s="12"/>
      <c r="D29" s="12"/>
      <c r="E29" s="12"/>
      <c r="F29" s="12"/>
      <c r="G29" s="12"/>
      <c r="H29" s="12"/>
      <c r="I29" s="12"/>
      <c r="J29" s="12"/>
      <c r="K29" s="12"/>
      <c r="O29" s="111">
        <f t="shared" si="0"/>
        <v>0</v>
      </c>
      <c r="P29" s="111">
        <f>IF(ISBLANK(B29),0,IF(ISNA(VLOOKUP(B29,'Form LTAHO General'!$B:$B,1,FALSE)),1,0))</f>
        <v>0</v>
      </c>
      <c r="Q29" s="111" cm="1">
        <f t="array" ref="Q29">IF(OR(C29="-",ISBLANK(C29)),0,IF(LEN(C29)&lt;&gt;12,1,IF(OR(COUNT(FIND({0,1,2,3,4,5,6,7,8,9},LEFT(C29,3)))&gt;0,(ISERR(RIGHT(C29,9)*1))),1,0)))</f>
        <v>0</v>
      </c>
      <c r="R29" s="111">
        <f t="shared" si="1"/>
        <v>0</v>
      </c>
      <c r="S29" s="111">
        <f t="shared" si="2"/>
        <v>0</v>
      </c>
    </row>
    <row r="30" spans="2:19" x14ac:dyDescent="0.25">
      <c r="B30" s="12"/>
      <c r="C30" s="12"/>
      <c r="D30" s="12"/>
      <c r="E30" s="12"/>
      <c r="F30" s="12"/>
      <c r="G30" s="12"/>
      <c r="H30" s="12"/>
      <c r="I30" s="12"/>
      <c r="J30" s="12"/>
      <c r="K30" s="12"/>
      <c r="O30" s="111">
        <f t="shared" si="0"/>
        <v>0</v>
      </c>
      <c r="P30" s="111">
        <f>IF(ISBLANK(B30),0,IF(ISNA(VLOOKUP(B30,'Form LTAHO General'!$B:$B,1,FALSE)),1,0))</f>
        <v>0</v>
      </c>
      <c r="Q30" s="111" cm="1">
        <f t="array" ref="Q30">IF(OR(C30="-",ISBLANK(C30)),0,IF(LEN(C30)&lt;&gt;12,1,IF(OR(COUNT(FIND({0,1,2,3,4,5,6,7,8,9},LEFT(C30,3)))&gt;0,(ISERR(RIGHT(C30,9)*1))),1,0)))</f>
        <v>0</v>
      </c>
      <c r="R30" s="111">
        <f t="shared" si="1"/>
        <v>0</v>
      </c>
      <c r="S30" s="111">
        <f t="shared" si="2"/>
        <v>0</v>
      </c>
    </row>
    <row r="31" spans="2:19" x14ac:dyDescent="0.25">
      <c r="B31" s="12"/>
      <c r="C31" s="12"/>
      <c r="D31" s="12"/>
      <c r="E31" s="12"/>
      <c r="F31" s="12"/>
      <c r="G31" s="12"/>
      <c r="H31" s="12"/>
      <c r="I31" s="12"/>
      <c r="J31" s="12"/>
      <c r="K31" s="12"/>
      <c r="O31" s="111">
        <f t="shared" si="0"/>
        <v>0</v>
      </c>
      <c r="P31" s="111">
        <f>IF(ISBLANK(B31),0,IF(ISNA(VLOOKUP(B31,'Form LTAHO General'!$B:$B,1,FALSE)),1,0))</f>
        <v>0</v>
      </c>
      <c r="Q31" s="111" cm="1">
        <f t="array" ref="Q31">IF(OR(C31="-",ISBLANK(C31)),0,IF(LEN(C31)&lt;&gt;12,1,IF(OR(COUNT(FIND({0,1,2,3,4,5,6,7,8,9},LEFT(C31,3)))&gt;0,(ISERR(RIGHT(C31,9)*1))),1,0)))</f>
        <v>0</v>
      </c>
      <c r="R31" s="111">
        <f t="shared" si="1"/>
        <v>0</v>
      </c>
      <c r="S31" s="111">
        <f t="shared" si="2"/>
        <v>0</v>
      </c>
    </row>
    <row r="32" spans="2:19" x14ac:dyDescent="0.25">
      <c r="B32" s="12"/>
      <c r="C32" s="12"/>
      <c r="D32" s="12"/>
      <c r="E32" s="12"/>
      <c r="F32" s="12"/>
      <c r="G32" s="12"/>
      <c r="H32" s="12"/>
      <c r="I32" s="12"/>
      <c r="J32" s="12"/>
      <c r="K32" s="12"/>
      <c r="O32" s="111">
        <f t="shared" si="0"/>
        <v>0</v>
      </c>
      <c r="P32" s="111">
        <f>IF(ISBLANK(B32),0,IF(ISNA(VLOOKUP(B32,'Form LTAHO General'!$B:$B,1,FALSE)),1,0))</f>
        <v>0</v>
      </c>
      <c r="Q32" s="111" cm="1">
        <f t="array" ref="Q32">IF(OR(C32="-",ISBLANK(C32)),0,IF(LEN(C32)&lt;&gt;12,1,IF(OR(COUNT(FIND({0,1,2,3,4,5,6,7,8,9},LEFT(C32,3)))&gt;0,(ISERR(RIGHT(C32,9)*1))),1,0)))</f>
        <v>0</v>
      </c>
      <c r="R32" s="111">
        <f t="shared" si="1"/>
        <v>0</v>
      </c>
      <c r="S32" s="111">
        <f t="shared" si="2"/>
        <v>0</v>
      </c>
    </row>
    <row r="33" spans="2:19" x14ac:dyDescent="0.25">
      <c r="B33" s="12"/>
      <c r="C33" s="12"/>
      <c r="D33" s="12"/>
      <c r="E33" s="12"/>
      <c r="F33" s="12"/>
      <c r="G33" s="12"/>
      <c r="H33" s="12"/>
      <c r="I33" s="12"/>
      <c r="J33" s="12"/>
      <c r="K33" s="12"/>
      <c r="O33" s="111">
        <f t="shared" si="0"/>
        <v>0</v>
      </c>
      <c r="P33" s="111">
        <f>IF(ISBLANK(B33),0,IF(ISNA(VLOOKUP(B33,'Form LTAHO General'!$B:$B,1,FALSE)),1,0))</f>
        <v>0</v>
      </c>
      <c r="Q33" s="111" cm="1">
        <f t="array" ref="Q33">IF(OR(C33="-",ISBLANK(C33)),0,IF(LEN(C33)&lt;&gt;12,1,IF(OR(COUNT(FIND({0,1,2,3,4,5,6,7,8,9},LEFT(C33,3)))&gt;0,(ISERR(RIGHT(C33,9)*1))),1,0)))</f>
        <v>0</v>
      </c>
      <c r="R33" s="111">
        <f t="shared" si="1"/>
        <v>0</v>
      </c>
      <c r="S33" s="111">
        <f t="shared" si="2"/>
        <v>0</v>
      </c>
    </row>
    <row r="34" spans="2:19" x14ac:dyDescent="0.25">
      <c r="B34" s="12"/>
      <c r="C34" s="12"/>
      <c r="D34" s="12"/>
      <c r="E34" s="12"/>
      <c r="F34" s="12"/>
      <c r="G34" s="12"/>
      <c r="H34" s="12"/>
      <c r="I34" s="12"/>
      <c r="J34" s="12"/>
      <c r="K34" s="12"/>
      <c r="O34" s="111">
        <f t="shared" si="0"/>
        <v>0</v>
      </c>
      <c r="P34" s="111">
        <f>IF(ISBLANK(B34),0,IF(ISNA(VLOOKUP(B34,'Form LTAHO General'!$B:$B,1,FALSE)),1,0))</f>
        <v>0</v>
      </c>
      <c r="Q34" s="111" cm="1">
        <f t="array" ref="Q34">IF(OR(C34="-",ISBLANK(C34)),0,IF(LEN(C34)&lt;&gt;12,1,IF(OR(COUNT(FIND({0,1,2,3,4,5,6,7,8,9},LEFT(C34,3)))&gt;0,(ISERR(RIGHT(C34,9)*1))),1,0)))</f>
        <v>0</v>
      </c>
      <c r="R34" s="111">
        <f t="shared" si="1"/>
        <v>0</v>
      </c>
      <c r="S34" s="111">
        <f t="shared" si="2"/>
        <v>0</v>
      </c>
    </row>
    <row r="35" spans="2:19" x14ac:dyDescent="0.25">
      <c r="B35" s="12"/>
      <c r="C35" s="12"/>
      <c r="D35" s="12"/>
      <c r="E35" s="12"/>
      <c r="F35" s="12"/>
      <c r="G35" s="12"/>
      <c r="H35" s="12"/>
      <c r="I35" s="12"/>
      <c r="J35" s="12"/>
      <c r="K35" s="12"/>
      <c r="O35" s="111">
        <f t="shared" si="0"/>
        <v>0</v>
      </c>
      <c r="P35" s="111">
        <f>IF(ISBLANK(B35),0,IF(ISNA(VLOOKUP(B35,'Form LTAHO General'!$B:$B,1,FALSE)),1,0))</f>
        <v>0</v>
      </c>
      <c r="Q35" s="111" cm="1">
        <f t="array" ref="Q35">IF(OR(C35="-",ISBLANK(C35)),0,IF(LEN(C35)&lt;&gt;12,1,IF(OR(COUNT(FIND({0,1,2,3,4,5,6,7,8,9},LEFT(C35,3)))&gt;0,(ISERR(RIGHT(C35,9)*1))),1,0)))</f>
        <v>0</v>
      </c>
      <c r="R35" s="111">
        <f t="shared" si="1"/>
        <v>0</v>
      </c>
      <c r="S35" s="111">
        <f t="shared" si="2"/>
        <v>0</v>
      </c>
    </row>
    <row r="36" spans="2:19" x14ac:dyDescent="0.25">
      <c r="B36" s="12"/>
      <c r="C36" s="12"/>
      <c r="D36" s="12"/>
      <c r="E36" s="12"/>
      <c r="F36" s="12"/>
      <c r="G36" s="12"/>
      <c r="H36" s="12"/>
      <c r="I36" s="12"/>
      <c r="J36" s="12"/>
      <c r="K36" s="12"/>
      <c r="O36" s="111">
        <f t="shared" si="0"/>
        <v>0</v>
      </c>
      <c r="P36" s="111">
        <f>IF(ISBLANK(B36),0,IF(ISNA(VLOOKUP(B36,'Form LTAHO General'!$B:$B,1,FALSE)),1,0))</f>
        <v>0</v>
      </c>
      <c r="Q36" s="111" cm="1">
        <f t="array" ref="Q36">IF(OR(C36="-",ISBLANK(C36)),0,IF(LEN(C36)&lt;&gt;12,1,IF(OR(COUNT(FIND({0,1,2,3,4,5,6,7,8,9},LEFT(C36,3)))&gt;0,(ISERR(RIGHT(C36,9)*1))),1,0)))</f>
        <v>0</v>
      </c>
      <c r="R36" s="111">
        <f t="shared" si="1"/>
        <v>0</v>
      </c>
      <c r="S36" s="111">
        <f t="shared" si="2"/>
        <v>0</v>
      </c>
    </row>
    <row r="37" spans="2:19" x14ac:dyDescent="0.25">
      <c r="B37" s="12"/>
      <c r="C37" s="12"/>
      <c r="D37" s="12"/>
      <c r="E37" s="12"/>
      <c r="F37" s="12"/>
      <c r="G37" s="12"/>
      <c r="H37" s="12"/>
      <c r="I37" s="12"/>
      <c r="J37" s="12"/>
      <c r="K37" s="12"/>
      <c r="O37" s="111">
        <f t="shared" si="0"/>
        <v>0</v>
      </c>
      <c r="P37" s="111">
        <f>IF(ISBLANK(B37),0,IF(ISNA(VLOOKUP(B37,'Form LTAHO General'!$B:$B,1,FALSE)),1,0))</f>
        <v>0</v>
      </c>
      <c r="Q37" s="111" cm="1">
        <f t="array" ref="Q37">IF(OR(C37="-",ISBLANK(C37)),0,IF(LEN(C37)&lt;&gt;12,1,IF(OR(COUNT(FIND({0,1,2,3,4,5,6,7,8,9},LEFT(C37,3)))&gt;0,(ISERR(RIGHT(C37,9)*1))),1,0)))</f>
        <v>0</v>
      </c>
      <c r="R37" s="111">
        <f t="shared" si="1"/>
        <v>0</v>
      </c>
      <c r="S37" s="111">
        <f t="shared" si="2"/>
        <v>0</v>
      </c>
    </row>
    <row r="38" spans="2:19" x14ac:dyDescent="0.25">
      <c r="B38" s="12"/>
      <c r="C38" s="12"/>
      <c r="D38" s="12"/>
      <c r="E38" s="12"/>
      <c r="F38" s="12"/>
      <c r="G38" s="12"/>
      <c r="H38" s="12"/>
      <c r="I38" s="12"/>
      <c r="J38" s="12"/>
      <c r="K38" s="12"/>
      <c r="O38" s="111">
        <f t="shared" si="0"/>
        <v>0</v>
      </c>
      <c r="P38" s="111">
        <f>IF(ISBLANK(B38),0,IF(ISNA(VLOOKUP(B38,'Form LTAHO General'!$B:$B,1,FALSE)),1,0))</f>
        <v>0</v>
      </c>
      <c r="Q38" s="111" cm="1">
        <f t="array" ref="Q38">IF(OR(C38="-",ISBLANK(C38)),0,IF(LEN(C38)&lt;&gt;12,1,IF(OR(COUNT(FIND({0,1,2,3,4,5,6,7,8,9},LEFT(C38,3)))&gt;0,(ISERR(RIGHT(C38,9)*1))),1,0)))</f>
        <v>0</v>
      </c>
      <c r="R38" s="111">
        <f t="shared" si="1"/>
        <v>0</v>
      </c>
      <c r="S38" s="111">
        <f t="shared" si="2"/>
        <v>0</v>
      </c>
    </row>
    <row r="39" spans="2:19" x14ac:dyDescent="0.25">
      <c r="B39" s="12"/>
      <c r="C39" s="12"/>
      <c r="D39" s="12"/>
      <c r="E39" s="12"/>
      <c r="F39" s="12"/>
      <c r="G39" s="12"/>
      <c r="H39" s="12"/>
      <c r="I39" s="12"/>
      <c r="J39" s="12"/>
      <c r="K39" s="12"/>
      <c r="O39" s="111">
        <f t="shared" si="0"/>
        <v>0</v>
      </c>
      <c r="P39" s="111">
        <f>IF(ISBLANK(B39),0,IF(ISNA(VLOOKUP(B39,'Form LTAHO General'!$B:$B,1,FALSE)),1,0))</f>
        <v>0</v>
      </c>
      <c r="Q39" s="111" cm="1">
        <f t="array" ref="Q39">IF(OR(C39="-",ISBLANK(C39)),0,IF(LEN(C39)&lt;&gt;12,1,IF(OR(COUNT(FIND({0,1,2,3,4,5,6,7,8,9},LEFT(C39,3)))&gt;0,(ISERR(RIGHT(C39,9)*1))),1,0)))</f>
        <v>0</v>
      </c>
      <c r="R39" s="111">
        <f t="shared" si="1"/>
        <v>0</v>
      </c>
      <c r="S39" s="111">
        <f t="shared" si="2"/>
        <v>0</v>
      </c>
    </row>
    <row r="40" spans="2:19" x14ac:dyDescent="0.25">
      <c r="B40" s="12"/>
      <c r="C40" s="12"/>
      <c r="D40" s="12"/>
      <c r="E40" s="12"/>
      <c r="F40" s="12"/>
      <c r="G40" s="12"/>
      <c r="H40" s="12"/>
      <c r="I40" s="12"/>
      <c r="J40" s="12"/>
      <c r="K40" s="12"/>
      <c r="O40" s="111">
        <f t="shared" si="0"/>
        <v>0</v>
      </c>
      <c r="P40" s="111">
        <f>IF(ISBLANK(B40),0,IF(ISNA(VLOOKUP(B40,'Form LTAHO General'!$B:$B,1,FALSE)),1,0))</f>
        <v>0</v>
      </c>
      <c r="Q40" s="111" cm="1">
        <f t="array" ref="Q40">IF(OR(C40="-",ISBLANK(C40)),0,IF(LEN(C40)&lt;&gt;12,1,IF(OR(COUNT(FIND({0,1,2,3,4,5,6,7,8,9},LEFT(C40,3)))&gt;0,(ISERR(RIGHT(C40,9)*1))),1,0)))</f>
        <v>0</v>
      </c>
      <c r="R40" s="111">
        <f t="shared" si="1"/>
        <v>0</v>
      </c>
      <c r="S40" s="111">
        <f t="shared" si="2"/>
        <v>0</v>
      </c>
    </row>
    <row r="41" spans="2:19" x14ac:dyDescent="0.25">
      <c r="B41" s="12"/>
      <c r="C41" s="12"/>
      <c r="D41" s="12"/>
      <c r="E41" s="12"/>
      <c r="F41" s="12"/>
      <c r="G41" s="12"/>
      <c r="H41" s="12"/>
      <c r="I41" s="12"/>
      <c r="J41" s="12"/>
      <c r="K41" s="12"/>
      <c r="O41" s="111">
        <f t="shared" si="0"/>
        <v>0</v>
      </c>
      <c r="P41" s="111">
        <f>IF(ISBLANK(B41),0,IF(ISNA(VLOOKUP(B41,'Form LTAHO General'!$B:$B,1,FALSE)),1,0))</f>
        <v>0</v>
      </c>
      <c r="Q41" s="111" cm="1">
        <f t="array" ref="Q41">IF(OR(C41="-",ISBLANK(C41)),0,IF(LEN(C41)&lt;&gt;12,1,IF(OR(COUNT(FIND({0,1,2,3,4,5,6,7,8,9},LEFT(C41,3)))&gt;0,(ISERR(RIGHT(C41,9)*1))),1,0)))</f>
        <v>0</v>
      </c>
      <c r="R41" s="111">
        <f t="shared" si="1"/>
        <v>0</v>
      </c>
      <c r="S41" s="111">
        <f t="shared" si="2"/>
        <v>0</v>
      </c>
    </row>
    <row r="42" spans="2:19" x14ac:dyDescent="0.25">
      <c r="B42" s="12"/>
      <c r="C42" s="12"/>
      <c r="D42" s="12"/>
      <c r="E42" s="12"/>
      <c r="F42" s="12"/>
      <c r="G42" s="12"/>
      <c r="H42" s="12"/>
      <c r="I42" s="12"/>
      <c r="J42" s="12"/>
      <c r="K42" s="12"/>
      <c r="O42" s="111">
        <f t="shared" si="0"/>
        <v>0</v>
      </c>
      <c r="P42" s="111">
        <f>IF(ISBLANK(B42),0,IF(ISNA(VLOOKUP(B42,'Form LTAHO General'!$B:$B,1,FALSE)),1,0))</f>
        <v>0</v>
      </c>
      <c r="Q42" s="111" cm="1">
        <f t="array" ref="Q42">IF(OR(C42="-",ISBLANK(C42)),0,IF(LEN(C42)&lt;&gt;12,1,IF(OR(COUNT(FIND({0,1,2,3,4,5,6,7,8,9},LEFT(C42,3)))&gt;0,(ISERR(RIGHT(C42,9)*1))),1,0)))</f>
        <v>0</v>
      </c>
      <c r="R42" s="111">
        <f t="shared" si="1"/>
        <v>0</v>
      </c>
      <c r="S42" s="111">
        <f t="shared" si="2"/>
        <v>0</v>
      </c>
    </row>
    <row r="43" spans="2:19" x14ac:dyDescent="0.25">
      <c r="B43" s="12"/>
      <c r="C43" s="12"/>
      <c r="D43" s="12"/>
      <c r="E43" s="12"/>
      <c r="F43" s="12"/>
      <c r="G43" s="12"/>
      <c r="H43" s="12"/>
      <c r="I43" s="12"/>
      <c r="J43" s="12"/>
      <c r="K43" s="12"/>
      <c r="O43" s="111">
        <f t="shared" si="0"/>
        <v>0</v>
      </c>
      <c r="P43" s="111">
        <f>IF(ISBLANK(B43),0,IF(ISNA(VLOOKUP(B43,'Form LTAHO General'!$B:$B,1,FALSE)),1,0))</f>
        <v>0</v>
      </c>
      <c r="Q43" s="111" cm="1">
        <f t="array" ref="Q43">IF(OR(C43="-",ISBLANK(C43)),0,IF(LEN(C43)&lt;&gt;12,1,IF(OR(COUNT(FIND({0,1,2,3,4,5,6,7,8,9},LEFT(C43,3)))&gt;0,(ISERR(RIGHT(C43,9)*1))),1,0)))</f>
        <v>0</v>
      </c>
      <c r="R43" s="111">
        <f t="shared" si="1"/>
        <v>0</v>
      </c>
      <c r="S43" s="111">
        <f t="shared" si="2"/>
        <v>0</v>
      </c>
    </row>
    <row r="44" spans="2:19" x14ac:dyDescent="0.25">
      <c r="B44" s="12"/>
      <c r="C44" s="12"/>
      <c r="D44" s="12"/>
      <c r="E44" s="12"/>
      <c r="F44" s="12"/>
      <c r="G44" s="12"/>
      <c r="H44" s="12"/>
      <c r="I44" s="12"/>
      <c r="J44" s="12"/>
      <c r="K44" s="12"/>
      <c r="O44" s="111">
        <f t="shared" si="0"/>
        <v>0</v>
      </c>
      <c r="P44" s="111">
        <f>IF(ISBLANK(B44),0,IF(ISNA(VLOOKUP(B44,'Form LTAHO General'!$B:$B,1,FALSE)),1,0))</f>
        <v>0</v>
      </c>
      <c r="Q44" s="111" cm="1">
        <f t="array" ref="Q44">IF(OR(C44="-",ISBLANK(C44)),0,IF(LEN(C44)&lt;&gt;12,1,IF(OR(COUNT(FIND({0,1,2,3,4,5,6,7,8,9},LEFT(C44,3)))&gt;0,(ISERR(RIGHT(C44,9)*1))),1,0)))</f>
        <v>0</v>
      </c>
      <c r="R44" s="111">
        <f t="shared" si="1"/>
        <v>0</v>
      </c>
      <c r="S44" s="111">
        <f t="shared" si="2"/>
        <v>0</v>
      </c>
    </row>
    <row r="45" spans="2:19" x14ac:dyDescent="0.25">
      <c r="B45" s="12"/>
      <c r="C45" s="12"/>
      <c r="D45" s="12"/>
      <c r="E45" s="12"/>
      <c r="F45" s="12"/>
      <c r="G45" s="12"/>
      <c r="H45" s="12"/>
      <c r="I45" s="12"/>
      <c r="J45" s="12"/>
      <c r="K45" s="12"/>
      <c r="O45" s="111">
        <f t="shared" si="0"/>
        <v>0</v>
      </c>
      <c r="P45" s="111">
        <f>IF(ISBLANK(B45),0,IF(ISNA(VLOOKUP(B45,'Form LTAHO General'!$B:$B,1,FALSE)),1,0))</f>
        <v>0</v>
      </c>
      <c r="Q45" s="111" cm="1">
        <f t="array" ref="Q45">IF(OR(C45="-",ISBLANK(C45)),0,IF(LEN(C45)&lt;&gt;12,1,IF(OR(COUNT(FIND({0,1,2,3,4,5,6,7,8,9},LEFT(C45,3)))&gt;0,(ISERR(RIGHT(C45,9)*1))),1,0)))</f>
        <v>0</v>
      </c>
      <c r="R45" s="111">
        <f t="shared" si="1"/>
        <v>0</v>
      </c>
      <c r="S45" s="111">
        <f t="shared" si="2"/>
        <v>0</v>
      </c>
    </row>
    <row r="46" spans="2:19" x14ac:dyDescent="0.25">
      <c r="B46" s="12"/>
      <c r="C46" s="12"/>
      <c r="D46" s="12"/>
      <c r="E46" s="12"/>
      <c r="F46" s="12"/>
      <c r="G46" s="12"/>
      <c r="H46" s="12"/>
      <c r="I46" s="12"/>
      <c r="J46" s="12"/>
      <c r="K46" s="12"/>
      <c r="O46" s="111">
        <f t="shared" si="0"/>
        <v>0</v>
      </c>
      <c r="P46" s="111">
        <f>IF(ISBLANK(B46),0,IF(ISNA(VLOOKUP(B46,'Form LTAHO General'!$B:$B,1,FALSE)),1,0))</f>
        <v>0</v>
      </c>
      <c r="Q46" s="111" cm="1">
        <f t="array" ref="Q46">IF(OR(C46="-",ISBLANK(C46)),0,IF(LEN(C46)&lt;&gt;12,1,IF(OR(COUNT(FIND({0,1,2,3,4,5,6,7,8,9},LEFT(C46,3)))&gt;0,(ISERR(RIGHT(C46,9)*1))),1,0)))</f>
        <v>0</v>
      </c>
      <c r="R46" s="111">
        <f t="shared" si="1"/>
        <v>0</v>
      </c>
      <c r="S46" s="111">
        <f t="shared" si="2"/>
        <v>0</v>
      </c>
    </row>
    <row r="47" spans="2:19" x14ac:dyDescent="0.25">
      <c r="B47" s="12"/>
      <c r="C47" s="12"/>
      <c r="D47" s="12"/>
      <c r="E47" s="12"/>
      <c r="F47" s="12"/>
      <c r="G47" s="12"/>
      <c r="H47" s="12"/>
      <c r="I47" s="12"/>
      <c r="J47" s="12"/>
      <c r="K47" s="12"/>
      <c r="O47" s="111">
        <f t="shared" si="0"/>
        <v>0</v>
      </c>
      <c r="P47" s="111">
        <f>IF(ISBLANK(B47),0,IF(ISNA(VLOOKUP(B47,'Form LTAHO General'!$B:$B,1,FALSE)),1,0))</f>
        <v>0</v>
      </c>
      <c r="Q47" s="111" cm="1">
        <f t="array" ref="Q47">IF(OR(C47="-",ISBLANK(C47)),0,IF(LEN(C47)&lt;&gt;12,1,IF(OR(COUNT(FIND({0,1,2,3,4,5,6,7,8,9},LEFT(C47,3)))&gt;0,(ISERR(RIGHT(C47,9)*1))),1,0)))</f>
        <v>0</v>
      </c>
      <c r="R47" s="111">
        <f t="shared" si="1"/>
        <v>0</v>
      </c>
      <c r="S47" s="111">
        <f t="shared" si="2"/>
        <v>0</v>
      </c>
    </row>
    <row r="48" spans="2:19" x14ac:dyDescent="0.25">
      <c r="B48" s="12"/>
      <c r="C48" s="12"/>
      <c r="D48" s="12"/>
      <c r="E48" s="12"/>
      <c r="F48" s="12"/>
      <c r="G48" s="12"/>
      <c r="H48" s="12"/>
      <c r="I48" s="12"/>
      <c r="J48" s="12"/>
      <c r="K48" s="12"/>
      <c r="O48" s="111">
        <f t="shared" si="0"/>
        <v>0</v>
      </c>
      <c r="P48" s="111">
        <f>IF(ISBLANK(B48),0,IF(ISNA(VLOOKUP(B48,'Form LTAHO General'!$B:$B,1,FALSE)),1,0))</f>
        <v>0</v>
      </c>
      <c r="Q48" s="111" cm="1">
        <f t="array" ref="Q48">IF(OR(C48="-",ISBLANK(C48)),0,IF(LEN(C48)&lt;&gt;12,1,IF(OR(COUNT(FIND({0,1,2,3,4,5,6,7,8,9},LEFT(C48,3)))&gt;0,(ISERR(RIGHT(C48,9)*1))),1,0)))</f>
        <v>0</v>
      </c>
      <c r="R48" s="111">
        <f t="shared" si="1"/>
        <v>0</v>
      </c>
      <c r="S48" s="111">
        <f t="shared" si="2"/>
        <v>0</v>
      </c>
    </row>
    <row r="49" spans="2:19" x14ac:dyDescent="0.25">
      <c r="B49" s="12"/>
      <c r="C49" s="12"/>
      <c r="D49" s="12"/>
      <c r="E49" s="12"/>
      <c r="F49" s="12"/>
      <c r="G49" s="12"/>
      <c r="H49" s="12"/>
      <c r="I49" s="12"/>
      <c r="J49" s="12"/>
      <c r="K49" s="12"/>
      <c r="O49" s="111">
        <f t="shared" si="0"/>
        <v>0</v>
      </c>
      <c r="P49" s="111">
        <f>IF(ISBLANK(B49),0,IF(ISNA(VLOOKUP(B49,'Form LTAHO General'!$B:$B,1,FALSE)),1,0))</f>
        <v>0</v>
      </c>
      <c r="Q49" s="111" cm="1">
        <f t="array" ref="Q49">IF(OR(C49="-",ISBLANK(C49)),0,IF(LEN(C49)&lt;&gt;12,1,IF(OR(COUNT(FIND({0,1,2,3,4,5,6,7,8,9},LEFT(C49,3)))&gt;0,(ISERR(RIGHT(C49,9)*1))),1,0)))</f>
        <v>0</v>
      </c>
      <c r="R49" s="111">
        <f t="shared" si="1"/>
        <v>0</v>
      </c>
      <c r="S49" s="111">
        <f t="shared" si="2"/>
        <v>0</v>
      </c>
    </row>
    <row r="50" spans="2:19" x14ac:dyDescent="0.25">
      <c r="B50" s="12"/>
      <c r="C50" s="12"/>
      <c r="D50" s="12"/>
      <c r="E50" s="12"/>
      <c r="F50" s="12"/>
      <c r="G50" s="12"/>
      <c r="H50" s="12"/>
      <c r="I50" s="12"/>
      <c r="J50" s="12"/>
      <c r="K50" s="12"/>
      <c r="O50" s="111">
        <f t="shared" si="0"/>
        <v>0</v>
      </c>
      <c r="P50" s="111">
        <f>IF(ISBLANK(B50),0,IF(ISNA(VLOOKUP(B50,'Form LTAHO General'!$B:$B,1,FALSE)),1,0))</f>
        <v>0</v>
      </c>
      <c r="Q50" s="111" cm="1">
        <f t="array" ref="Q50">IF(OR(C50="-",ISBLANK(C50)),0,IF(LEN(C50)&lt;&gt;12,1,IF(OR(COUNT(FIND({0,1,2,3,4,5,6,7,8,9},LEFT(C50,3)))&gt;0,(ISERR(RIGHT(C50,9)*1))),1,0)))</f>
        <v>0</v>
      </c>
      <c r="R50" s="111">
        <f t="shared" si="1"/>
        <v>0</v>
      </c>
      <c r="S50" s="111">
        <f t="shared" si="2"/>
        <v>0</v>
      </c>
    </row>
    <row r="51" spans="2:19" x14ac:dyDescent="0.25">
      <c r="B51" s="12"/>
      <c r="C51" s="12"/>
      <c r="D51" s="12"/>
      <c r="E51" s="12"/>
      <c r="F51" s="12"/>
      <c r="G51" s="12"/>
      <c r="H51" s="12"/>
      <c r="I51" s="12"/>
      <c r="J51" s="12"/>
      <c r="K51" s="12"/>
      <c r="O51" s="111">
        <f t="shared" si="0"/>
        <v>0</v>
      </c>
      <c r="P51" s="111">
        <f>IF(ISBLANK(B51),0,IF(ISNA(VLOOKUP(B51,'Form LTAHO General'!$B:$B,1,FALSE)),1,0))</f>
        <v>0</v>
      </c>
      <c r="Q51" s="111" cm="1">
        <f t="array" ref="Q51">IF(OR(C51="-",ISBLANK(C51)),0,IF(LEN(C51)&lt;&gt;12,1,IF(OR(COUNT(FIND({0,1,2,3,4,5,6,7,8,9},LEFT(C51,3)))&gt;0,(ISERR(RIGHT(C51,9)*1))),1,0)))</f>
        <v>0</v>
      </c>
      <c r="R51" s="111">
        <f t="shared" si="1"/>
        <v>0</v>
      </c>
      <c r="S51" s="111">
        <f t="shared" si="2"/>
        <v>0</v>
      </c>
    </row>
    <row r="52" spans="2:19" x14ac:dyDescent="0.25">
      <c r="B52" s="12"/>
      <c r="C52" s="12"/>
      <c r="D52" s="12"/>
      <c r="E52" s="12"/>
      <c r="F52" s="12"/>
      <c r="G52" s="12"/>
      <c r="H52" s="12"/>
      <c r="I52" s="12"/>
      <c r="J52" s="12"/>
      <c r="K52" s="12"/>
      <c r="O52" s="111">
        <f t="shared" si="0"/>
        <v>0</v>
      </c>
      <c r="P52" s="111">
        <f>IF(ISBLANK(B52),0,IF(ISNA(VLOOKUP(B52,'Form LTAHO General'!$B:$B,1,FALSE)),1,0))</f>
        <v>0</v>
      </c>
      <c r="Q52" s="111" cm="1">
        <f t="array" ref="Q52">IF(OR(C52="-",ISBLANK(C52)),0,IF(LEN(C52)&lt;&gt;12,1,IF(OR(COUNT(FIND({0,1,2,3,4,5,6,7,8,9},LEFT(C52,3)))&gt;0,(ISERR(RIGHT(C52,9)*1))),1,0)))</f>
        <v>0</v>
      </c>
      <c r="R52" s="111">
        <f t="shared" si="1"/>
        <v>0</v>
      </c>
      <c r="S52" s="111">
        <f t="shared" si="2"/>
        <v>0</v>
      </c>
    </row>
    <row r="53" spans="2:19" x14ac:dyDescent="0.25">
      <c r="B53" s="12"/>
      <c r="C53" s="12"/>
      <c r="D53" s="12"/>
      <c r="E53" s="12"/>
      <c r="F53" s="12"/>
      <c r="G53" s="12"/>
      <c r="H53" s="12"/>
      <c r="I53" s="12"/>
      <c r="J53" s="12"/>
      <c r="K53" s="12"/>
      <c r="O53" s="111">
        <f t="shared" si="0"/>
        <v>0</v>
      </c>
      <c r="P53" s="111">
        <f>IF(ISBLANK(B53),0,IF(ISNA(VLOOKUP(B53,'Form LTAHO General'!$B:$B,1,FALSE)),1,0))</f>
        <v>0</v>
      </c>
      <c r="Q53" s="111" cm="1">
        <f t="array" ref="Q53">IF(OR(C53="-",ISBLANK(C53)),0,IF(LEN(C53)&lt;&gt;12,1,IF(OR(COUNT(FIND({0,1,2,3,4,5,6,7,8,9},LEFT(C53,3)))&gt;0,(ISERR(RIGHT(C53,9)*1))),1,0)))</f>
        <v>0</v>
      </c>
      <c r="R53" s="111">
        <f t="shared" si="1"/>
        <v>0</v>
      </c>
      <c r="S53" s="111">
        <f t="shared" si="2"/>
        <v>0</v>
      </c>
    </row>
    <row r="54" spans="2:19" x14ac:dyDescent="0.25">
      <c r="B54" s="12"/>
      <c r="C54" s="12"/>
      <c r="D54" s="12"/>
      <c r="E54" s="12"/>
      <c r="F54" s="12"/>
      <c r="G54" s="12"/>
      <c r="H54" s="12"/>
      <c r="I54" s="12"/>
      <c r="J54" s="12"/>
      <c r="K54" s="12"/>
      <c r="O54" s="111">
        <f t="shared" si="0"/>
        <v>0</v>
      </c>
      <c r="P54" s="111">
        <f>IF(ISBLANK(B54),0,IF(ISNA(VLOOKUP(B54,'Form LTAHO General'!$B:$B,1,FALSE)),1,0))</f>
        <v>0</v>
      </c>
      <c r="Q54" s="111" cm="1">
        <f t="array" ref="Q54">IF(OR(C54="-",ISBLANK(C54)),0,IF(LEN(C54)&lt;&gt;12,1,IF(OR(COUNT(FIND({0,1,2,3,4,5,6,7,8,9},LEFT(C54,3)))&gt;0,(ISERR(RIGHT(C54,9)*1))),1,0)))</f>
        <v>0</v>
      </c>
      <c r="R54" s="111">
        <f t="shared" si="1"/>
        <v>0</v>
      </c>
      <c r="S54" s="111">
        <f t="shared" si="2"/>
        <v>0</v>
      </c>
    </row>
    <row r="55" spans="2:19" x14ac:dyDescent="0.25">
      <c r="B55" s="12"/>
      <c r="C55" s="12"/>
      <c r="D55" s="12"/>
      <c r="E55" s="12"/>
      <c r="F55" s="12"/>
      <c r="G55" s="12"/>
      <c r="H55" s="12"/>
      <c r="I55" s="12"/>
      <c r="J55" s="12"/>
      <c r="K55" s="12"/>
      <c r="O55" s="111">
        <f t="shared" si="0"/>
        <v>0</v>
      </c>
      <c r="P55" s="111">
        <f>IF(ISBLANK(B55),0,IF(ISNA(VLOOKUP(B55,'Form LTAHO General'!$B:$B,1,FALSE)),1,0))</f>
        <v>0</v>
      </c>
      <c r="Q55" s="111" cm="1">
        <f t="array" ref="Q55">IF(OR(C55="-",ISBLANK(C55)),0,IF(LEN(C55)&lt;&gt;12,1,IF(OR(COUNT(FIND({0,1,2,3,4,5,6,7,8,9},LEFT(C55,3)))&gt;0,(ISERR(RIGHT(C55,9)*1))),1,0)))</f>
        <v>0</v>
      </c>
      <c r="R55" s="111">
        <f t="shared" si="1"/>
        <v>0</v>
      </c>
      <c r="S55" s="111">
        <f t="shared" si="2"/>
        <v>0</v>
      </c>
    </row>
    <row r="56" spans="2:19" x14ac:dyDescent="0.25">
      <c r="B56" s="12"/>
      <c r="C56" s="12"/>
      <c r="D56" s="12"/>
      <c r="E56" s="12"/>
      <c r="F56" s="12"/>
      <c r="G56" s="12"/>
      <c r="H56" s="12"/>
      <c r="I56" s="12"/>
      <c r="J56" s="12"/>
      <c r="K56" s="12"/>
      <c r="O56" s="111">
        <f t="shared" si="0"/>
        <v>0</v>
      </c>
      <c r="P56" s="111">
        <f>IF(ISBLANK(B56),0,IF(ISNA(VLOOKUP(B56,'Form LTAHO General'!$B:$B,1,FALSE)),1,0))</f>
        <v>0</v>
      </c>
      <c r="Q56" s="111" cm="1">
        <f t="array" ref="Q56">IF(OR(C56="-",ISBLANK(C56)),0,IF(LEN(C56)&lt;&gt;12,1,IF(OR(COUNT(FIND({0,1,2,3,4,5,6,7,8,9},LEFT(C56,3)))&gt;0,(ISERR(RIGHT(C56,9)*1))),1,0)))</f>
        <v>0</v>
      </c>
      <c r="R56" s="111">
        <f t="shared" si="1"/>
        <v>0</v>
      </c>
      <c r="S56" s="111">
        <f t="shared" si="2"/>
        <v>0</v>
      </c>
    </row>
    <row r="57" spans="2:19" x14ac:dyDescent="0.25">
      <c r="B57" s="12"/>
      <c r="C57" s="12"/>
      <c r="D57" s="12"/>
      <c r="E57" s="12"/>
      <c r="F57" s="12"/>
      <c r="G57" s="12"/>
      <c r="H57" s="12"/>
      <c r="I57" s="12"/>
      <c r="J57" s="12"/>
      <c r="K57" s="12"/>
      <c r="O57" s="111">
        <f t="shared" si="0"/>
        <v>0</v>
      </c>
      <c r="P57" s="111">
        <f>IF(ISBLANK(B57),0,IF(ISNA(VLOOKUP(B57,'Form LTAHO General'!$B:$B,1,FALSE)),1,0))</f>
        <v>0</v>
      </c>
      <c r="Q57" s="111" cm="1">
        <f t="array" ref="Q57">IF(OR(C57="-",ISBLANK(C57)),0,IF(LEN(C57)&lt;&gt;12,1,IF(OR(COUNT(FIND({0,1,2,3,4,5,6,7,8,9},LEFT(C57,3)))&gt;0,(ISERR(RIGHT(C57,9)*1))),1,0)))</f>
        <v>0</v>
      </c>
      <c r="R57" s="111">
        <f t="shared" si="1"/>
        <v>0</v>
      </c>
      <c r="S57" s="111">
        <f t="shared" si="2"/>
        <v>0</v>
      </c>
    </row>
    <row r="58" spans="2:19" x14ac:dyDescent="0.25">
      <c r="B58" s="12"/>
      <c r="C58" s="12"/>
      <c r="D58" s="12"/>
      <c r="E58" s="12"/>
      <c r="F58" s="12"/>
      <c r="G58" s="12"/>
      <c r="H58" s="12"/>
      <c r="I58" s="12"/>
      <c r="J58" s="12"/>
      <c r="K58" s="12"/>
      <c r="O58" s="111">
        <f t="shared" si="0"/>
        <v>0</v>
      </c>
      <c r="P58" s="111">
        <f>IF(ISBLANK(B58),0,IF(ISNA(VLOOKUP(B58,'Form LTAHO General'!$B:$B,1,FALSE)),1,0))</f>
        <v>0</v>
      </c>
      <c r="Q58" s="111" cm="1">
        <f t="array" ref="Q58">IF(OR(C58="-",ISBLANK(C58)),0,IF(LEN(C58)&lt;&gt;12,1,IF(OR(COUNT(FIND({0,1,2,3,4,5,6,7,8,9},LEFT(C58,3)))&gt;0,(ISERR(RIGHT(C58,9)*1))),1,0)))</f>
        <v>0</v>
      </c>
      <c r="R58" s="111">
        <f t="shared" si="1"/>
        <v>0</v>
      </c>
      <c r="S58" s="111">
        <f t="shared" si="2"/>
        <v>0</v>
      </c>
    </row>
    <row r="59" spans="2:19" x14ac:dyDescent="0.25">
      <c r="B59" s="12"/>
      <c r="C59" s="12"/>
      <c r="D59" s="12"/>
      <c r="E59" s="12"/>
      <c r="F59" s="12"/>
      <c r="G59" s="12"/>
      <c r="H59" s="12"/>
      <c r="I59" s="12"/>
      <c r="J59" s="12"/>
      <c r="K59" s="12"/>
      <c r="O59" s="111">
        <f t="shared" si="0"/>
        <v>0</v>
      </c>
      <c r="P59" s="111">
        <f>IF(ISBLANK(B59),0,IF(ISNA(VLOOKUP(B59,'Form LTAHO General'!$B:$B,1,FALSE)),1,0))</f>
        <v>0</v>
      </c>
      <c r="Q59" s="111" cm="1">
        <f t="array" ref="Q59">IF(OR(C59="-",ISBLANK(C59)),0,IF(LEN(C59)&lt;&gt;12,1,IF(OR(COUNT(FIND({0,1,2,3,4,5,6,7,8,9},LEFT(C59,3)))&gt;0,(ISERR(RIGHT(C59,9)*1))),1,0)))</f>
        <v>0</v>
      </c>
      <c r="R59" s="111">
        <f t="shared" si="1"/>
        <v>0</v>
      </c>
      <c r="S59" s="111">
        <f t="shared" si="2"/>
        <v>0</v>
      </c>
    </row>
    <row r="60" spans="2:19" x14ac:dyDescent="0.25">
      <c r="B60" s="12"/>
      <c r="C60" s="12"/>
      <c r="D60" s="12"/>
      <c r="E60" s="12"/>
      <c r="F60" s="12"/>
      <c r="G60" s="12"/>
      <c r="H60" s="12"/>
      <c r="I60" s="12"/>
      <c r="J60" s="12"/>
      <c r="K60" s="12"/>
      <c r="O60" s="111">
        <f t="shared" si="0"/>
        <v>0</v>
      </c>
      <c r="P60" s="111">
        <f>IF(ISBLANK(B60),0,IF(ISNA(VLOOKUP(B60,'Form LTAHO General'!$B:$B,1,FALSE)),1,0))</f>
        <v>0</v>
      </c>
      <c r="Q60" s="111" cm="1">
        <f t="array" ref="Q60">IF(OR(C60="-",ISBLANK(C60)),0,IF(LEN(C60)&lt;&gt;12,1,IF(OR(COUNT(FIND({0,1,2,3,4,5,6,7,8,9},LEFT(C60,3)))&gt;0,(ISERR(RIGHT(C60,9)*1))),1,0)))</f>
        <v>0</v>
      </c>
      <c r="R60" s="111">
        <f t="shared" si="1"/>
        <v>0</v>
      </c>
      <c r="S60" s="111">
        <f t="shared" si="2"/>
        <v>0</v>
      </c>
    </row>
    <row r="61" spans="2:19" x14ac:dyDescent="0.25">
      <c r="B61" s="12"/>
      <c r="C61" s="12"/>
      <c r="D61" s="12"/>
      <c r="E61" s="12"/>
      <c r="F61" s="12"/>
      <c r="G61" s="12"/>
      <c r="H61" s="12"/>
      <c r="I61" s="12"/>
      <c r="J61" s="12"/>
      <c r="K61" s="12"/>
      <c r="O61" s="111">
        <f t="shared" si="0"/>
        <v>0</v>
      </c>
      <c r="P61" s="111">
        <f>IF(ISBLANK(B61),0,IF(ISNA(VLOOKUP(B61,'Form LTAHO General'!$B:$B,1,FALSE)),1,0))</f>
        <v>0</v>
      </c>
      <c r="Q61" s="111" cm="1">
        <f t="array" ref="Q61">IF(OR(C61="-",ISBLANK(C61)),0,IF(LEN(C61)&lt;&gt;12,1,IF(OR(COUNT(FIND({0,1,2,3,4,5,6,7,8,9},LEFT(C61,3)))&gt;0,(ISERR(RIGHT(C61,9)*1))),1,0)))</f>
        <v>0</v>
      </c>
      <c r="R61" s="111">
        <f t="shared" si="1"/>
        <v>0</v>
      </c>
      <c r="S61" s="111">
        <f t="shared" si="2"/>
        <v>0</v>
      </c>
    </row>
    <row r="62" spans="2:19" x14ac:dyDescent="0.25">
      <c r="B62" s="12"/>
      <c r="C62" s="12"/>
      <c r="D62" s="12"/>
      <c r="E62" s="12"/>
      <c r="F62" s="12"/>
      <c r="G62" s="12"/>
      <c r="H62" s="12"/>
      <c r="I62" s="12"/>
      <c r="J62" s="12"/>
      <c r="K62" s="12"/>
      <c r="O62" s="111">
        <f t="shared" si="0"/>
        <v>0</v>
      </c>
      <c r="P62" s="111">
        <f>IF(ISBLANK(B62),0,IF(ISNA(VLOOKUP(B62,'Form LTAHO General'!$B:$B,1,FALSE)),1,0))</f>
        <v>0</v>
      </c>
      <c r="Q62" s="111" cm="1">
        <f t="array" ref="Q62">IF(OR(C62="-",ISBLANK(C62)),0,IF(LEN(C62)&lt;&gt;12,1,IF(OR(COUNT(FIND({0,1,2,3,4,5,6,7,8,9},LEFT(C62,3)))&gt;0,(ISERR(RIGHT(C62,9)*1))),1,0)))</f>
        <v>0</v>
      </c>
      <c r="R62" s="111">
        <f t="shared" si="1"/>
        <v>0</v>
      </c>
      <c r="S62" s="111">
        <f t="shared" si="2"/>
        <v>0</v>
      </c>
    </row>
    <row r="63" spans="2:19" x14ac:dyDescent="0.25">
      <c r="B63" s="12"/>
      <c r="C63" s="12"/>
      <c r="D63" s="12"/>
      <c r="E63" s="12"/>
      <c r="F63" s="12"/>
      <c r="G63" s="12"/>
      <c r="H63" s="12"/>
      <c r="I63" s="12"/>
      <c r="J63" s="12"/>
      <c r="K63" s="12"/>
      <c r="O63" s="111">
        <f t="shared" si="0"/>
        <v>0</v>
      </c>
      <c r="P63" s="111">
        <f>IF(ISBLANK(B63),0,IF(ISNA(VLOOKUP(B63,'Form LTAHO General'!$B:$B,1,FALSE)),1,0))</f>
        <v>0</v>
      </c>
      <c r="Q63" s="111" cm="1">
        <f t="array" ref="Q63">IF(OR(C63="-",ISBLANK(C63)),0,IF(LEN(C63)&lt;&gt;12,1,IF(OR(COUNT(FIND({0,1,2,3,4,5,6,7,8,9},LEFT(C63,3)))&gt;0,(ISERR(RIGHT(C63,9)*1))),1,0)))</f>
        <v>0</v>
      </c>
      <c r="R63" s="111">
        <f t="shared" si="1"/>
        <v>0</v>
      </c>
      <c r="S63" s="111">
        <f t="shared" si="2"/>
        <v>0</v>
      </c>
    </row>
    <row r="64" spans="2:19" x14ac:dyDescent="0.25">
      <c r="B64" s="12"/>
      <c r="C64" s="12"/>
      <c r="D64" s="12"/>
      <c r="E64" s="12"/>
      <c r="F64" s="12"/>
      <c r="G64" s="12"/>
      <c r="H64" s="12"/>
      <c r="I64" s="12"/>
      <c r="J64" s="12"/>
      <c r="K64" s="12"/>
      <c r="O64" s="111">
        <f t="shared" si="0"/>
        <v>0</v>
      </c>
      <c r="P64" s="111">
        <f>IF(ISBLANK(B64),0,IF(ISNA(VLOOKUP(B64,'Form LTAHO General'!$B:$B,1,FALSE)),1,0))</f>
        <v>0</v>
      </c>
      <c r="Q64" s="111" cm="1">
        <f t="array" ref="Q64">IF(OR(C64="-",ISBLANK(C64)),0,IF(LEN(C64)&lt;&gt;12,1,IF(OR(COUNT(FIND({0,1,2,3,4,5,6,7,8,9},LEFT(C64,3)))&gt;0,(ISERR(RIGHT(C64,9)*1))),1,0)))</f>
        <v>0</v>
      </c>
      <c r="R64" s="111">
        <f t="shared" si="1"/>
        <v>0</v>
      </c>
      <c r="S64" s="111">
        <f t="shared" si="2"/>
        <v>0</v>
      </c>
    </row>
    <row r="65" spans="2:19" x14ac:dyDescent="0.25">
      <c r="B65" s="12"/>
      <c r="C65" s="12"/>
      <c r="D65" s="12"/>
      <c r="E65" s="12"/>
      <c r="F65" s="12"/>
      <c r="G65" s="12"/>
      <c r="H65" s="12"/>
      <c r="I65" s="12"/>
      <c r="J65" s="12"/>
      <c r="K65" s="12"/>
      <c r="O65" s="111">
        <f t="shared" si="0"/>
        <v>0</v>
      </c>
      <c r="P65" s="111">
        <f>IF(ISBLANK(B65),0,IF(ISNA(VLOOKUP(B65,'Form LTAHO General'!$B:$B,1,FALSE)),1,0))</f>
        <v>0</v>
      </c>
      <c r="Q65" s="111" cm="1">
        <f t="array" ref="Q65">IF(OR(C65="-",ISBLANK(C65)),0,IF(LEN(C65)&lt;&gt;12,1,IF(OR(COUNT(FIND({0,1,2,3,4,5,6,7,8,9},LEFT(C65,3)))&gt;0,(ISERR(RIGHT(C65,9)*1))),1,0)))</f>
        <v>0</v>
      </c>
      <c r="R65" s="111">
        <f t="shared" si="1"/>
        <v>0</v>
      </c>
      <c r="S65" s="111">
        <f t="shared" si="2"/>
        <v>0</v>
      </c>
    </row>
    <row r="66" spans="2:19" x14ac:dyDescent="0.25">
      <c r="B66" s="12"/>
      <c r="C66" s="12"/>
      <c r="D66" s="12"/>
      <c r="E66" s="12"/>
      <c r="F66" s="12"/>
      <c r="G66" s="12"/>
      <c r="H66" s="12"/>
      <c r="I66" s="12"/>
      <c r="J66" s="12"/>
      <c r="K66" s="12"/>
      <c r="O66" s="111">
        <f t="shared" si="0"/>
        <v>0</v>
      </c>
      <c r="P66" s="111">
        <f>IF(ISBLANK(B66),0,IF(ISNA(VLOOKUP(B66,'Form LTAHO General'!$B:$B,1,FALSE)),1,0))</f>
        <v>0</v>
      </c>
      <c r="Q66" s="111" cm="1">
        <f t="array" ref="Q66">IF(OR(C66="-",ISBLANK(C66)),0,IF(LEN(C66)&lt;&gt;12,1,IF(OR(COUNT(FIND({0,1,2,3,4,5,6,7,8,9},LEFT(C66,3)))&gt;0,(ISERR(RIGHT(C66,9)*1))),1,0)))</f>
        <v>0</v>
      </c>
      <c r="R66" s="111">
        <f t="shared" si="1"/>
        <v>0</v>
      </c>
      <c r="S66" s="111">
        <f t="shared" si="2"/>
        <v>0</v>
      </c>
    </row>
    <row r="67" spans="2:19" x14ac:dyDescent="0.25">
      <c r="B67" s="12"/>
      <c r="C67" s="12"/>
      <c r="D67" s="12"/>
      <c r="E67" s="12"/>
      <c r="F67" s="12"/>
      <c r="G67" s="12"/>
      <c r="H67" s="12"/>
      <c r="I67" s="12"/>
      <c r="J67" s="12"/>
      <c r="K67" s="12"/>
      <c r="O67" s="111">
        <f t="shared" si="0"/>
        <v>0</v>
      </c>
      <c r="P67" s="111">
        <f>IF(ISBLANK(B67),0,IF(ISNA(VLOOKUP(B67,'Form LTAHO General'!$B:$B,1,FALSE)),1,0))</f>
        <v>0</v>
      </c>
      <c r="Q67" s="111" cm="1">
        <f t="array" ref="Q67">IF(OR(C67="-",ISBLANK(C67)),0,IF(LEN(C67)&lt;&gt;12,1,IF(OR(COUNT(FIND({0,1,2,3,4,5,6,7,8,9},LEFT(C67,3)))&gt;0,(ISERR(RIGHT(C67,9)*1))),1,0)))</f>
        <v>0</v>
      </c>
      <c r="R67" s="111">
        <f t="shared" si="1"/>
        <v>0</v>
      </c>
      <c r="S67" s="111">
        <f t="shared" si="2"/>
        <v>0</v>
      </c>
    </row>
    <row r="68" spans="2:19" x14ac:dyDescent="0.25">
      <c r="B68" s="12"/>
      <c r="C68" s="12"/>
      <c r="D68" s="12"/>
      <c r="E68" s="12"/>
      <c r="F68" s="12"/>
      <c r="G68" s="12"/>
      <c r="H68" s="12"/>
      <c r="I68" s="12"/>
      <c r="J68" s="12"/>
      <c r="K68" s="12"/>
      <c r="O68" s="111">
        <f t="shared" ref="O68:O131" si="3">IF(COUNTA(B68:K68)&gt;0,2-(COUNTA(B68,C68)),0)</f>
        <v>0</v>
      </c>
      <c r="P68" s="111">
        <f>IF(ISBLANK(B68),0,IF(ISNA(VLOOKUP(B68,'Form LTAHO General'!$B:$B,1,FALSE)),1,0))</f>
        <v>0</v>
      </c>
      <c r="Q68" s="111" cm="1">
        <f t="array" ref="Q68">IF(OR(C68="-",ISBLANK(C68)),0,IF(LEN(C68)&lt;&gt;12,1,IF(OR(COUNT(FIND({0,1,2,3,4,5,6,7,8,9},LEFT(C68,3)))&gt;0,(ISERR(RIGHT(C68,9)*1))),1,0)))</f>
        <v>0</v>
      </c>
      <c r="R68" s="111">
        <f t="shared" ref="R68:R131" si="4">IF(ISBLANK(E68),0,IF(OR(E68="Representative",E68="Supervisor",E68="Unknown"),0,1))</f>
        <v>0</v>
      </c>
      <c r="S68" s="111">
        <f t="shared" ref="S68:S131" si="5">IF(ISBLANK(I68),0,IF(OR(I68="Yes",I68="No"),0,1))</f>
        <v>0</v>
      </c>
    </row>
    <row r="69" spans="2:19" x14ac:dyDescent="0.25">
      <c r="B69" s="12"/>
      <c r="C69" s="12"/>
      <c r="D69" s="12"/>
      <c r="E69" s="12"/>
      <c r="F69" s="12"/>
      <c r="G69" s="12"/>
      <c r="H69" s="12"/>
      <c r="I69" s="12"/>
      <c r="J69" s="12"/>
      <c r="K69" s="12"/>
      <c r="O69" s="111">
        <f t="shared" si="3"/>
        <v>0</v>
      </c>
      <c r="P69" s="111">
        <f>IF(ISBLANK(B69),0,IF(ISNA(VLOOKUP(B69,'Form LTAHO General'!$B:$B,1,FALSE)),1,0))</f>
        <v>0</v>
      </c>
      <c r="Q69" s="111" cm="1">
        <f t="array" ref="Q69">IF(OR(C69="-",ISBLANK(C69)),0,IF(LEN(C69)&lt;&gt;12,1,IF(OR(COUNT(FIND({0,1,2,3,4,5,6,7,8,9},LEFT(C69,3)))&gt;0,(ISERR(RIGHT(C69,9)*1))),1,0)))</f>
        <v>0</v>
      </c>
      <c r="R69" s="111">
        <f t="shared" si="4"/>
        <v>0</v>
      </c>
      <c r="S69" s="111">
        <f t="shared" si="5"/>
        <v>0</v>
      </c>
    </row>
    <row r="70" spans="2:19" x14ac:dyDescent="0.25">
      <c r="B70" s="12"/>
      <c r="C70" s="12"/>
      <c r="D70" s="12"/>
      <c r="E70" s="12"/>
      <c r="F70" s="12"/>
      <c r="G70" s="12"/>
      <c r="H70" s="12"/>
      <c r="I70" s="12"/>
      <c r="J70" s="12"/>
      <c r="K70" s="12"/>
      <c r="O70" s="111">
        <f t="shared" si="3"/>
        <v>0</v>
      </c>
      <c r="P70" s="111">
        <f>IF(ISBLANK(B70),0,IF(ISNA(VLOOKUP(B70,'Form LTAHO General'!$B:$B,1,FALSE)),1,0))</f>
        <v>0</v>
      </c>
      <c r="Q70" s="111" cm="1">
        <f t="array" ref="Q70">IF(OR(C70="-",ISBLANK(C70)),0,IF(LEN(C70)&lt;&gt;12,1,IF(OR(COUNT(FIND({0,1,2,3,4,5,6,7,8,9},LEFT(C70,3)))&gt;0,(ISERR(RIGHT(C70,9)*1))),1,0)))</f>
        <v>0</v>
      </c>
      <c r="R70" s="111">
        <f t="shared" si="4"/>
        <v>0</v>
      </c>
      <c r="S70" s="111">
        <f t="shared" si="5"/>
        <v>0</v>
      </c>
    </row>
    <row r="71" spans="2:19" x14ac:dyDescent="0.25">
      <c r="B71" s="12"/>
      <c r="C71" s="12"/>
      <c r="D71" s="12"/>
      <c r="E71" s="12"/>
      <c r="F71" s="12"/>
      <c r="G71" s="12"/>
      <c r="H71" s="12"/>
      <c r="I71" s="12"/>
      <c r="J71" s="12"/>
      <c r="K71" s="12"/>
      <c r="O71" s="111">
        <f t="shared" si="3"/>
        <v>0</v>
      </c>
      <c r="P71" s="111">
        <f>IF(ISBLANK(B71),0,IF(ISNA(VLOOKUP(B71,'Form LTAHO General'!$B:$B,1,FALSE)),1,0))</f>
        <v>0</v>
      </c>
      <c r="Q71" s="111" cm="1">
        <f t="array" ref="Q71">IF(OR(C71="-",ISBLANK(C71)),0,IF(LEN(C71)&lt;&gt;12,1,IF(OR(COUNT(FIND({0,1,2,3,4,5,6,7,8,9},LEFT(C71,3)))&gt;0,(ISERR(RIGHT(C71,9)*1))),1,0)))</f>
        <v>0</v>
      </c>
      <c r="R71" s="111">
        <f t="shared" si="4"/>
        <v>0</v>
      </c>
      <c r="S71" s="111">
        <f t="shared" si="5"/>
        <v>0</v>
      </c>
    </row>
    <row r="72" spans="2:19" x14ac:dyDescent="0.25">
      <c r="B72" s="12"/>
      <c r="C72" s="12"/>
      <c r="D72" s="12"/>
      <c r="E72" s="12"/>
      <c r="F72" s="12"/>
      <c r="G72" s="12"/>
      <c r="H72" s="12"/>
      <c r="I72" s="12"/>
      <c r="J72" s="12"/>
      <c r="K72" s="12"/>
      <c r="O72" s="111">
        <f t="shared" si="3"/>
        <v>0</v>
      </c>
      <c r="P72" s="111">
        <f>IF(ISBLANK(B72),0,IF(ISNA(VLOOKUP(B72,'Form LTAHO General'!$B:$B,1,FALSE)),1,0))</f>
        <v>0</v>
      </c>
      <c r="Q72" s="111" cm="1">
        <f t="array" ref="Q72">IF(OR(C72="-",ISBLANK(C72)),0,IF(LEN(C72)&lt;&gt;12,1,IF(OR(COUNT(FIND({0,1,2,3,4,5,6,7,8,9},LEFT(C72,3)))&gt;0,(ISERR(RIGHT(C72,9)*1))),1,0)))</f>
        <v>0</v>
      </c>
      <c r="R72" s="111">
        <f t="shared" si="4"/>
        <v>0</v>
      </c>
      <c r="S72" s="111">
        <f t="shared" si="5"/>
        <v>0</v>
      </c>
    </row>
    <row r="73" spans="2:19" x14ac:dyDescent="0.25">
      <c r="B73" s="12"/>
      <c r="C73" s="12"/>
      <c r="D73" s="12"/>
      <c r="E73" s="12"/>
      <c r="F73" s="12"/>
      <c r="G73" s="12"/>
      <c r="H73" s="12"/>
      <c r="I73" s="12"/>
      <c r="J73" s="12"/>
      <c r="K73" s="12"/>
      <c r="O73" s="111">
        <f t="shared" si="3"/>
        <v>0</v>
      </c>
      <c r="P73" s="111">
        <f>IF(ISBLANK(B73),0,IF(ISNA(VLOOKUP(B73,'Form LTAHO General'!$B:$B,1,FALSE)),1,0))</f>
        <v>0</v>
      </c>
      <c r="Q73" s="111" cm="1">
        <f t="array" ref="Q73">IF(OR(C73="-",ISBLANK(C73)),0,IF(LEN(C73)&lt;&gt;12,1,IF(OR(COUNT(FIND({0,1,2,3,4,5,6,7,8,9},LEFT(C73,3)))&gt;0,(ISERR(RIGHT(C73,9)*1))),1,0)))</f>
        <v>0</v>
      </c>
      <c r="R73" s="111">
        <f t="shared" si="4"/>
        <v>0</v>
      </c>
      <c r="S73" s="111">
        <f t="shared" si="5"/>
        <v>0</v>
      </c>
    </row>
    <row r="74" spans="2:19" x14ac:dyDescent="0.25">
      <c r="B74" s="12"/>
      <c r="C74" s="12"/>
      <c r="D74" s="12"/>
      <c r="E74" s="12"/>
      <c r="F74" s="12"/>
      <c r="G74" s="12"/>
      <c r="H74" s="12"/>
      <c r="I74" s="12"/>
      <c r="J74" s="12"/>
      <c r="K74" s="12"/>
      <c r="O74" s="111">
        <f t="shared" si="3"/>
        <v>0</v>
      </c>
      <c r="P74" s="111">
        <f>IF(ISBLANK(B74),0,IF(ISNA(VLOOKUP(B74,'Form LTAHO General'!$B:$B,1,FALSE)),1,0))</f>
        <v>0</v>
      </c>
      <c r="Q74" s="111" cm="1">
        <f t="array" ref="Q74">IF(OR(C74="-",ISBLANK(C74)),0,IF(LEN(C74)&lt;&gt;12,1,IF(OR(COUNT(FIND({0,1,2,3,4,5,6,7,8,9},LEFT(C74,3)))&gt;0,(ISERR(RIGHT(C74,9)*1))),1,0)))</f>
        <v>0</v>
      </c>
      <c r="R74" s="111">
        <f t="shared" si="4"/>
        <v>0</v>
      </c>
      <c r="S74" s="111">
        <f t="shared" si="5"/>
        <v>0</v>
      </c>
    </row>
    <row r="75" spans="2:19" x14ac:dyDescent="0.25">
      <c r="B75" s="12"/>
      <c r="C75" s="12"/>
      <c r="D75" s="12"/>
      <c r="E75" s="12"/>
      <c r="F75" s="12"/>
      <c r="G75" s="12"/>
      <c r="H75" s="12"/>
      <c r="I75" s="12"/>
      <c r="J75" s="12"/>
      <c r="K75" s="12"/>
      <c r="O75" s="111">
        <f t="shared" si="3"/>
        <v>0</v>
      </c>
      <c r="P75" s="111">
        <f>IF(ISBLANK(B75),0,IF(ISNA(VLOOKUP(B75,'Form LTAHO General'!$B:$B,1,FALSE)),1,0))</f>
        <v>0</v>
      </c>
      <c r="Q75" s="111" cm="1">
        <f t="array" ref="Q75">IF(OR(C75="-",ISBLANK(C75)),0,IF(LEN(C75)&lt;&gt;12,1,IF(OR(COUNT(FIND({0,1,2,3,4,5,6,7,8,9},LEFT(C75,3)))&gt;0,(ISERR(RIGHT(C75,9)*1))),1,0)))</f>
        <v>0</v>
      </c>
      <c r="R75" s="111">
        <f t="shared" si="4"/>
        <v>0</v>
      </c>
      <c r="S75" s="111">
        <f t="shared" si="5"/>
        <v>0</v>
      </c>
    </row>
    <row r="76" spans="2:19" x14ac:dyDescent="0.25">
      <c r="B76" s="12"/>
      <c r="C76" s="12"/>
      <c r="D76" s="12"/>
      <c r="E76" s="12"/>
      <c r="F76" s="12"/>
      <c r="G76" s="12"/>
      <c r="H76" s="12"/>
      <c r="I76" s="12"/>
      <c r="J76" s="12"/>
      <c r="K76" s="12"/>
      <c r="O76" s="111">
        <f t="shared" si="3"/>
        <v>0</v>
      </c>
      <c r="P76" s="111">
        <f>IF(ISBLANK(B76),0,IF(ISNA(VLOOKUP(B76,'Form LTAHO General'!$B:$B,1,FALSE)),1,0))</f>
        <v>0</v>
      </c>
      <c r="Q76" s="111" cm="1">
        <f t="array" ref="Q76">IF(OR(C76="-",ISBLANK(C76)),0,IF(LEN(C76)&lt;&gt;12,1,IF(OR(COUNT(FIND({0,1,2,3,4,5,6,7,8,9},LEFT(C76,3)))&gt;0,(ISERR(RIGHT(C76,9)*1))),1,0)))</f>
        <v>0</v>
      </c>
      <c r="R76" s="111">
        <f t="shared" si="4"/>
        <v>0</v>
      </c>
      <c r="S76" s="111">
        <f t="shared" si="5"/>
        <v>0</v>
      </c>
    </row>
    <row r="77" spans="2:19" x14ac:dyDescent="0.25">
      <c r="B77" s="12"/>
      <c r="C77" s="12"/>
      <c r="D77" s="12"/>
      <c r="E77" s="12"/>
      <c r="F77" s="12"/>
      <c r="G77" s="12"/>
      <c r="H77" s="12"/>
      <c r="I77" s="12"/>
      <c r="J77" s="12"/>
      <c r="K77" s="12"/>
      <c r="O77" s="111">
        <f t="shared" si="3"/>
        <v>0</v>
      </c>
      <c r="P77" s="111">
        <f>IF(ISBLANK(B77),0,IF(ISNA(VLOOKUP(B77,'Form LTAHO General'!$B:$B,1,FALSE)),1,0))</f>
        <v>0</v>
      </c>
      <c r="Q77" s="111" cm="1">
        <f t="array" ref="Q77">IF(OR(C77="-",ISBLANK(C77)),0,IF(LEN(C77)&lt;&gt;12,1,IF(OR(COUNT(FIND({0,1,2,3,4,5,6,7,8,9},LEFT(C77,3)))&gt;0,(ISERR(RIGHT(C77,9)*1))),1,0)))</f>
        <v>0</v>
      </c>
      <c r="R77" s="111">
        <f t="shared" si="4"/>
        <v>0</v>
      </c>
      <c r="S77" s="111">
        <f t="shared" si="5"/>
        <v>0</v>
      </c>
    </row>
    <row r="78" spans="2:19" x14ac:dyDescent="0.25">
      <c r="B78" s="12"/>
      <c r="C78" s="12"/>
      <c r="D78" s="12"/>
      <c r="E78" s="12"/>
      <c r="F78" s="12"/>
      <c r="G78" s="12"/>
      <c r="H78" s="12"/>
      <c r="I78" s="12"/>
      <c r="J78" s="12"/>
      <c r="K78" s="12"/>
      <c r="O78" s="111">
        <f t="shared" si="3"/>
        <v>0</v>
      </c>
      <c r="P78" s="111">
        <f>IF(ISBLANK(B78),0,IF(ISNA(VLOOKUP(B78,'Form LTAHO General'!$B:$B,1,FALSE)),1,0))</f>
        <v>0</v>
      </c>
      <c r="Q78" s="111" cm="1">
        <f t="array" ref="Q78">IF(OR(C78="-",ISBLANK(C78)),0,IF(LEN(C78)&lt;&gt;12,1,IF(OR(COUNT(FIND({0,1,2,3,4,5,6,7,8,9},LEFT(C78,3)))&gt;0,(ISERR(RIGHT(C78,9)*1))),1,0)))</f>
        <v>0</v>
      </c>
      <c r="R78" s="111">
        <f t="shared" si="4"/>
        <v>0</v>
      </c>
      <c r="S78" s="111">
        <f t="shared" si="5"/>
        <v>0</v>
      </c>
    </row>
    <row r="79" spans="2:19" x14ac:dyDescent="0.25">
      <c r="B79" s="12"/>
      <c r="C79" s="12"/>
      <c r="D79" s="12"/>
      <c r="E79" s="12"/>
      <c r="F79" s="12"/>
      <c r="G79" s="12"/>
      <c r="H79" s="12"/>
      <c r="I79" s="12"/>
      <c r="J79" s="12"/>
      <c r="K79" s="12"/>
      <c r="O79" s="111">
        <f t="shared" si="3"/>
        <v>0</v>
      </c>
      <c r="P79" s="111">
        <f>IF(ISBLANK(B79),0,IF(ISNA(VLOOKUP(B79,'Form LTAHO General'!$B:$B,1,FALSE)),1,0))</f>
        <v>0</v>
      </c>
      <c r="Q79" s="111" cm="1">
        <f t="array" ref="Q79">IF(OR(C79="-",ISBLANK(C79)),0,IF(LEN(C79)&lt;&gt;12,1,IF(OR(COUNT(FIND({0,1,2,3,4,5,6,7,8,9},LEFT(C79,3)))&gt;0,(ISERR(RIGHT(C79,9)*1))),1,0)))</f>
        <v>0</v>
      </c>
      <c r="R79" s="111">
        <f t="shared" si="4"/>
        <v>0</v>
      </c>
      <c r="S79" s="111">
        <f t="shared" si="5"/>
        <v>0</v>
      </c>
    </row>
    <row r="80" spans="2:19" x14ac:dyDescent="0.25">
      <c r="B80" s="12"/>
      <c r="C80" s="12"/>
      <c r="D80" s="12"/>
      <c r="E80" s="12"/>
      <c r="F80" s="12"/>
      <c r="G80" s="12"/>
      <c r="H80" s="12"/>
      <c r="I80" s="12"/>
      <c r="J80" s="12"/>
      <c r="K80" s="12"/>
      <c r="O80" s="111">
        <f t="shared" si="3"/>
        <v>0</v>
      </c>
      <c r="P80" s="111">
        <f>IF(ISBLANK(B80),0,IF(ISNA(VLOOKUP(B80,'Form LTAHO General'!$B:$B,1,FALSE)),1,0))</f>
        <v>0</v>
      </c>
      <c r="Q80" s="111" cm="1">
        <f t="array" ref="Q80">IF(OR(C80="-",ISBLANK(C80)),0,IF(LEN(C80)&lt;&gt;12,1,IF(OR(COUNT(FIND({0,1,2,3,4,5,6,7,8,9},LEFT(C80,3)))&gt;0,(ISERR(RIGHT(C80,9)*1))),1,0)))</f>
        <v>0</v>
      </c>
      <c r="R80" s="111">
        <f t="shared" si="4"/>
        <v>0</v>
      </c>
      <c r="S80" s="111">
        <f t="shared" si="5"/>
        <v>0</v>
      </c>
    </row>
    <row r="81" spans="2:19" x14ac:dyDescent="0.25">
      <c r="B81" s="12"/>
      <c r="C81" s="12"/>
      <c r="D81" s="12"/>
      <c r="E81" s="12"/>
      <c r="F81" s="12"/>
      <c r="G81" s="12"/>
      <c r="H81" s="12"/>
      <c r="I81" s="12"/>
      <c r="J81" s="12"/>
      <c r="K81" s="12"/>
      <c r="O81" s="111">
        <f t="shared" si="3"/>
        <v>0</v>
      </c>
      <c r="P81" s="111">
        <f>IF(ISBLANK(B81),0,IF(ISNA(VLOOKUP(B81,'Form LTAHO General'!$B:$B,1,FALSE)),1,0))</f>
        <v>0</v>
      </c>
      <c r="Q81" s="111" cm="1">
        <f t="array" ref="Q81">IF(OR(C81="-",ISBLANK(C81)),0,IF(LEN(C81)&lt;&gt;12,1,IF(OR(COUNT(FIND({0,1,2,3,4,5,6,7,8,9},LEFT(C81,3)))&gt;0,(ISERR(RIGHT(C81,9)*1))),1,0)))</f>
        <v>0</v>
      </c>
      <c r="R81" s="111">
        <f t="shared" si="4"/>
        <v>0</v>
      </c>
      <c r="S81" s="111">
        <f t="shared" si="5"/>
        <v>0</v>
      </c>
    </row>
    <row r="82" spans="2:19" x14ac:dyDescent="0.25">
      <c r="B82" s="12"/>
      <c r="C82" s="12"/>
      <c r="D82" s="12"/>
      <c r="E82" s="12"/>
      <c r="F82" s="12"/>
      <c r="G82" s="12"/>
      <c r="H82" s="12"/>
      <c r="I82" s="12"/>
      <c r="J82" s="12"/>
      <c r="K82" s="12"/>
      <c r="O82" s="111">
        <f t="shared" si="3"/>
        <v>0</v>
      </c>
      <c r="P82" s="111">
        <f>IF(ISBLANK(B82),0,IF(ISNA(VLOOKUP(B82,'Form LTAHO General'!$B:$B,1,FALSE)),1,0))</f>
        <v>0</v>
      </c>
      <c r="Q82" s="111" cm="1">
        <f t="array" ref="Q82">IF(OR(C82="-",ISBLANK(C82)),0,IF(LEN(C82)&lt;&gt;12,1,IF(OR(COUNT(FIND({0,1,2,3,4,5,6,7,8,9},LEFT(C82,3)))&gt;0,(ISERR(RIGHT(C82,9)*1))),1,0)))</f>
        <v>0</v>
      </c>
      <c r="R82" s="111">
        <f t="shared" si="4"/>
        <v>0</v>
      </c>
      <c r="S82" s="111">
        <f t="shared" si="5"/>
        <v>0</v>
      </c>
    </row>
    <row r="83" spans="2:19" x14ac:dyDescent="0.25">
      <c r="B83" s="12"/>
      <c r="C83" s="12"/>
      <c r="D83" s="12"/>
      <c r="E83" s="12"/>
      <c r="F83" s="12"/>
      <c r="G83" s="12"/>
      <c r="H83" s="12"/>
      <c r="I83" s="12"/>
      <c r="J83" s="12"/>
      <c r="K83" s="12"/>
      <c r="O83" s="111">
        <f t="shared" si="3"/>
        <v>0</v>
      </c>
      <c r="P83" s="111">
        <f>IF(ISBLANK(B83),0,IF(ISNA(VLOOKUP(B83,'Form LTAHO General'!$B:$B,1,FALSE)),1,0))</f>
        <v>0</v>
      </c>
      <c r="Q83" s="111" cm="1">
        <f t="array" ref="Q83">IF(OR(C83="-",ISBLANK(C83)),0,IF(LEN(C83)&lt;&gt;12,1,IF(OR(COUNT(FIND({0,1,2,3,4,5,6,7,8,9},LEFT(C83,3)))&gt;0,(ISERR(RIGHT(C83,9)*1))),1,0)))</f>
        <v>0</v>
      </c>
      <c r="R83" s="111">
        <f t="shared" si="4"/>
        <v>0</v>
      </c>
      <c r="S83" s="111">
        <f t="shared" si="5"/>
        <v>0</v>
      </c>
    </row>
    <row r="84" spans="2:19" x14ac:dyDescent="0.25">
      <c r="B84" s="12"/>
      <c r="C84" s="12"/>
      <c r="D84" s="12"/>
      <c r="E84" s="12"/>
      <c r="F84" s="12"/>
      <c r="G84" s="12"/>
      <c r="H84" s="12"/>
      <c r="I84" s="12"/>
      <c r="J84" s="12"/>
      <c r="K84" s="12"/>
      <c r="O84" s="111">
        <f t="shared" si="3"/>
        <v>0</v>
      </c>
      <c r="P84" s="111">
        <f>IF(ISBLANK(B84),0,IF(ISNA(VLOOKUP(B84,'Form LTAHO General'!$B:$B,1,FALSE)),1,0))</f>
        <v>0</v>
      </c>
      <c r="Q84" s="111" cm="1">
        <f t="array" ref="Q84">IF(OR(C84="-",ISBLANK(C84)),0,IF(LEN(C84)&lt;&gt;12,1,IF(OR(COUNT(FIND({0,1,2,3,4,5,6,7,8,9},LEFT(C84,3)))&gt;0,(ISERR(RIGHT(C84,9)*1))),1,0)))</f>
        <v>0</v>
      </c>
      <c r="R84" s="111">
        <f t="shared" si="4"/>
        <v>0</v>
      </c>
      <c r="S84" s="111">
        <f t="shared" si="5"/>
        <v>0</v>
      </c>
    </row>
    <row r="85" spans="2:19" x14ac:dyDescent="0.25">
      <c r="B85" s="12"/>
      <c r="C85" s="12"/>
      <c r="D85" s="12"/>
      <c r="E85" s="12"/>
      <c r="F85" s="12"/>
      <c r="G85" s="12"/>
      <c r="H85" s="12"/>
      <c r="I85" s="12"/>
      <c r="J85" s="12"/>
      <c r="K85" s="12"/>
      <c r="O85" s="111">
        <f t="shared" si="3"/>
        <v>0</v>
      </c>
      <c r="P85" s="111">
        <f>IF(ISBLANK(B85),0,IF(ISNA(VLOOKUP(B85,'Form LTAHO General'!$B:$B,1,FALSE)),1,0))</f>
        <v>0</v>
      </c>
      <c r="Q85" s="111" cm="1">
        <f t="array" ref="Q85">IF(OR(C85="-",ISBLANK(C85)),0,IF(LEN(C85)&lt;&gt;12,1,IF(OR(COUNT(FIND({0,1,2,3,4,5,6,7,8,9},LEFT(C85,3)))&gt;0,(ISERR(RIGHT(C85,9)*1))),1,0)))</f>
        <v>0</v>
      </c>
      <c r="R85" s="111">
        <f t="shared" si="4"/>
        <v>0</v>
      </c>
      <c r="S85" s="111">
        <f t="shared" si="5"/>
        <v>0</v>
      </c>
    </row>
    <row r="86" spans="2:19" x14ac:dyDescent="0.25">
      <c r="B86" s="12"/>
      <c r="C86" s="12"/>
      <c r="D86" s="12"/>
      <c r="E86" s="12"/>
      <c r="F86" s="12"/>
      <c r="G86" s="12"/>
      <c r="H86" s="12"/>
      <c r="I86" s="12"/>
      <c r="J86" s="12"/>
      <c r="K86" s="12"/>
      <c r="O86" s="111">
        <f t="shared" si="3"/>
        <v>0</v>
      </c>
      <c r="P86" s="111">
        <f>IF(ISBLANK(B86),0,IF(ISNA(VLOOKUP(B86,'Form LTAHO General'!$B:$B,1,FALSE)),1,0))</f>
        <v>0</v>
      </c>
      <c r="Q86" s="111" cm="1">
        <f t="array" ref="Q86">IF(OR(C86="-",ISBLANK(C86)),0,IF(LEN(C86)&lt;&gt;12,1,IF(OR(COUNT(FIND({0,1,2,3,4,5,6,7,8,9},LEFT(C86,3)))&gt;0,(ISERR(RIGHT(C86,9)*1))),1,0)))</f>
        <v>0</v>
      </c>
      <c r="R86" s="111">
        <f t="shared" si="4"/>
        <v>0</v>
      </c>
      <c r="S86" s="111">
        <f t="shared" si="5"/>
        <v>0</v>
      </c>
    </row>
    <row r="87" spans="2:19" x14ac:dyDescent="0.25">
      <c r="B87" s="12"/>
      <c r="C87" s="12"/>
      <c r="D87" s="12"/>
      <c r="E87" s="12"/>
      <c r="F87" s="12"/>
      <c r="G87" s="12"/>
      <c r="H87" s="12"/>
      <c r="I87" s="12"/>
      <c r="J87" s="12"/>
      <c r="K87" s="12"/>
      <c r="O87" s="111">
        <f t="shared" si="3"/>
        <v>0</v>
      </c>
      <c r="P87" s="111">
        <f>IF(ISBLANK(B87),0,IF(ISNA(VLOOKUP(B87,'Form LTAHO General'!$B:$B,1,FALSE)),1,0))</f>
        <v>0</v>
      </c>
      <c r="Q87" s="111" cm="1">
        <f t="array" ref="Q87">IF(OR(C87="-",ISBLANK(C87)),0,IF(LEN(C87)&lt;&gt;12,1,IF(OR(COUNT(FIND({0,1,2,3,4,5,6,7,8,9},LEFT(C87,3)))&gt;0,(ISERR(RIGHT(C87,9)*1))),1,0)))</f>
        <v>0</v>
      </c>
      <c r="R87" s="111">
        <f t="shared" si="4"/>
        <v>0</v>
      </c>
      <c r="S87" s="111">
        <f t="shared" si="5"/>
        <v>0</v>
      </c>
    </row>
    <row r="88" spans="2:19" x14ac:dyDescent="0.25">
      <c r="B88" s="12"/>
      <c r="C88" s="12"/>
      <c r="D88" s="12"/>
      <c r="E88" s="12"/>
      <c r="F88" s="12"/>
      <c r="G88" s="12"/>
      <c r="H88" s="12"/>
      <c r="I88" s="12"/>
      <c r="J88" s="12"/>
      <c r="K88" s="12"/>
      <c r="O88" s="111">
        <f t="shared" si="3"/>
        <v>0</v>
      </c>
      <c r="P88" s="111">
        <f>IF(ISBLANK(B88),0,IF(ISNA(VLOOKUP(B88,'Form LTAHO General'!$B:$B,1,FALSE)),1,0))</f>
        <v>0</v>
      </c>
      <c r="Q88" s="111" cm="1">
        <f t="array" ref="Q88">IF(OR(C88="-",ISBLANK(C88)),0,IF(LEN(C88)&lt;&gt;12,1,IF(OR(COUNT(FIND({0,1,2,3,4,5,6,7,8,9},LEFT(C88,3)))&gt;0,(ISERR(RIGHT(C88,9)*1))),1,0)))</f>
        <v>0</v>
      </c>
      <c r="R88" s="111">
        <f t="shared" si="4"/>
        <v>0</v>
      </c>
      <c r="S88" s="111">
        <f t="shared" si="5"/>
        <v>0</v>
      </c>
    </row>
    <row r="89" spans="2:19" x14ac:dyDescent="0.25">
      <c r="B89" s="12"/>
      <c r="C89" s="12"/>
      <c r="D89" s="12"/>
      <c r="E89" s="12"/>
      <c r="F89" s="12"/>
      <c r="G89" s="12"/>
      <c r="H89" s="12"/>
      <c r="I89" s="12"/>
      <c r="J89" s="12"/>
      <c r="K89" s="12"/>
      <c r="O89" s="111">
        <f t="shared" si="3"/>
        <v>0</v>
      </c>
      <c r="P89" s="111">
        <f>IF(ISBLANK(B89),0,IF(ISNA(VLOOKUP(B89,'Form LTAHO General'!$B:$B,1,FALSE)),1,0))</f>
        <v>0</v>
      </c>
      <c r="Q89" s="111" cm="1">
        <f t="array" ref="Q89">IF(OR(C89="-",ISBLANK(C89)),0,IF(LEN(C89)&lt;&gt;12,1,IF(OR(COUNT(FIND({0,1,2,3,4,5,6,7,8,9},LEFT(C89,3)))&gt;0,(ISERR(RIGHT(C89,9)*1))),1,0)))</f>
        <v>0</v>
      </c>
      <c r="R89" s="111">
        <f t="shared" si="4"/>
        <v>0</v>
      </c>
      <c r="S89" s="111">
        <f t="shared" si="5"/>
        <v>0</v>
      </c>
    </row>
    <row r="90" spans="2:19" x14ac:dyDescent="0.25">
      <c r="B90" s="12"/>
      <c r="C90" s="12"/>
      <c r="D90" s="12"/>
      <c r="E90" s="12"/>
      <c r="F90" s="12"/>
      <c r="G90" s="12"/>
      <c r="H90" s="12"/>
      <c r="I90" s="12"/>
      <c r="J90" s="12"/>
      <c r="K90" s="12"/>
      <c r="O90" s="111">
        <f t="shared" si="3"/>
        <v>0</v>
      </c>
      <c r="P90" s="111">
        <f>IF(ISBLANK(B90),0,IF(ISNA(VLOOKUP(B90,'Form LTAHO General'!$B:$B,1,FALSE)),1,0))</f>
        <v>0</v>
      </c>
      <c r="Q90" s="111" cm="1">
        <f t="array" ref="Q90">IF(OR(C90="-",ISBLANK(C90)),0,IF(LEN(C90)&lt;&gt;12,1,IF(OR(COUNT(FIND({0,1,2,3,4,5,6,7,8,9},LEFT(C90,3)))&gt;0,(ISERR(RIGHT(C90,9)*1))),1,0)))</f>
        <v>0</v>
      </c>
      <c r="R90" s="111">
        <f t="shared" si="4"/>
        <v>0</v>
      </c>
      <c r="S90" s="111">
        <f t="shared" si="5"/>
        <v>0</v>
      </c>
    </row>
    <row r="91" spans="2:19" x14ac:dyDescent="0.25">
      <c r="B91" s="12"/>
      <c r="C91" s="12"/>
      <c r="D91" s="12"/>
      <c r="E91" s="12"/>
      <c r="F91" s="12"/>
      <c r="G91" s="12"/>
      <c r="H91" s="12"/>
      <c r="I91" s="12"/>
      <c r="J91" s="12"/>
      <c r="K91" s="12"/>
      <c r="O91" s="111">
        <f t="shared" si="3"/>
        <v>0</v>
      </c>
      <c r="P91" s="111">
        <f>IF(ISBLANK(B91),0,IF(ISNA(VLOOKUP(B91,'Form LTAHO General'!$B:$B,1,FALSE)),1,0))</f>
        <v>0</v>
      </c>
      <c r="Q91" s="111" cm="1">
        <f t="array" ref="Q91">IF(OR(C91="-",ISBLANK(C91)),0,IF(LEN(C91)&lt;&gt;12,1,IF(OR(COUNT(FIND({0,1,2,3,4,5,6,7,8,9},LEFT(C91,3)))&gt;0,(ISERR(RIGHT(C91,9)*1))),1,0)))</f>
        <v>0</v>
      </c>
      <c r="R91" s="111">
        <f t="shared" si="4"/>
        <v>0</v>
      </c>
      <c r="S91" s="111">
        <f t="shared" si="5"/>
        <v>0</v>
      </c>
    </row>
    <row r="92" spans="2:19" x14ac:dyDescent="0.25">
      <c r="B92" s="12"/>
      <c r="C92" s="12"/>
      <c r="D92" s="12"/>
      <c r="E92" s="12"/>
      <c r="F92" s="12"/>
      <c r="G92" s="12"/>
      <c r="H92" s="12"/>
      <c r="I92" s="12"/>
      <c r="J92" s="12"/>
      <c r="K92" s="12"/>
      <c r="O92" s="111">
        <f t="shared" si="3"/>
        <v>0</v>
      </c>
      <c r="P92" s="111">
        <f>IF(ISBLANK(B92),0,IF(ISNA(VLOOKUP(B92,'Form LTAHO General'!$B:$B,1,FALSE)),1,0))</f>
        <v>0</v>
      </c>
      <c r="Q92" s="111" cm="1">
        <f t="array" ref="Q92">IF(OR(C92="-",ISBLANK(C92)),0,IF(LEN(C92)&lt;&gt;12,1,IF(OR(COUNT(FIND({0,1,2,3,4,5,6,7,8,9},LEFT(C92,3)))&gt;0,(ISERR(RIGHT(C92,9)*1))),1,0)))</f>
        <v>0</v>
      </c>
      <c r="R92" s="111">
        <f t="shared" si="4"/>
        <v>0</v>
      </c>
      <c r="S92" s="111">
        <f t="shared" si="5"/>
        <v>0</v>
      </c>
    </row>
    <row r="93" spans="2:19" x14ac:dyDescent="0.25">
      <c r="B93" s="12"/>
      <c r="C93" s="12"/>
      <c r="D93" s="12"/>
      <c r="E93" s="12"/>
      <c r="F93" s="12"/>
      <c r="G93" s="12"/>
      <c r="H93" s="12"/>
      <c r="I93" s="12"/>
      <c r="J93" s="12"/>
      <c r="K93" s="12"/>
      <c r="O93" s="111">
        <f t="shared" si="3"/>
        <v>0</v>
      </c>
      <c r="P93" s="111">
        <f>IF(ISBLANK(B93),0,IF(ISNA(VLOOKUP(B93,'Form LTAHO General'!$B:$B,1,FALSE)),1,0))</f>
        <v>0</v>
      </c>
      <c r="Q93" s="111" cm="1">
        <f t="array" ref="Q93">IF(OR(C93="-",ISBLANK(C93)),0,IF(LEN(C93)&lt;&gt;12,1,IF(OR(COUNT(FIND({0,1,2,3,4,5,6,7,8,9},LEFT(C93,3)))&gt;0,(ISERR(RIGHT(C93,9)*1))),1,0)))</f>
        <v>0</v>
      </c>
      <c r="R93" s="111">
        <f t="shared" si="4"/>
        <v>0</v>
      </c>
      <c r="S93" s="111">
        <f t="shared" si="5"/>
        <v>0</v>
      </c>
    </row>
    <row r="94" spans="2:19" x14ac:dyDescent="0.25">
      <c r="B94" s="12"/>
      <c r="C94" s="12"/>
      <c r="D94" s="12"/>
      <c r="E94" s="12"/>
      <c r="F94" s="12"/>
      <c r="G94" s="12"/>
      <c r="H94" s="12"/>
      <c r="I94" s="12"/>
      <c r="J94" s="12"/>
      <c r="K94" s="12"/>
      <c r="O94" s="111">
        <f t="shared" si="3"/>
        <v>0</v>
      </c>
      <c r="P94" s="111">
        <f>IF(ISBLANK(B94),0,IF(ISNA(VLOOKUP(B94,'Form LTAHO General'!$B:$B,1,FALSE)),1,0))</f>
        <v>0</v>
      </c>
      <c r="Q94" s="111" cm="1">
        <f t="array" ref="Q94">IF(OR(C94="-",ISBLANK(C94)),0,IF(LEN(C94)&lt;&gt;12,1,IF(OR(COUNT(FIND({0,1,2,3,4,5,6,7,8,9},LEFT(C94,3)))&gt;0,(ISERR(RIGHT(C94,9)*1))),1,0)))</f>
        <v>0</v>
      </c>
      <c r="R94" s="111">
        <f t="shared" si="4"/>
        <v>0</v>
      </c>
      <c r="S94" s="111">
        <f t="shared" si="5"/>
        <v>0</v>
      </c>
    </row>
    <row r="95" spans="2:19" x14ac:dyDescent="0.25">
      <c r="B95" s="12"/>
      <c r="C95" s="12"/>
      <c r="D95" s="12"/>
      <c r="E95" s="12"/>
      <c r="F95" s="12"/>
      <c r="G95" s="12"/>
      <c r="H95" s="12"/>
      <c r="I95" s="12"/>
      <c r="J95" s="12"/>
      <c r="K95" s="12"/>
      <c r="O95" s="111">
        <f t="shared" si="3"/>
        <v>0</v>
      </c>
      <c r="P95" s="111">
        <f>IF(ISBLANK(B95),0,IF(ISNA(VLOOKUP(B95,'Form LTAHO General'!$B:$B,1,FALSE)),1,0))</f>
        <v>0</v>
      </c>
      <c r="Q95" s="111" cm="1">
        <f t="array" ref="Q95">IF(OR(C95="-",ISBLANK(C95)),0,IF(LEN(C95)&lt;&gt;12,1,IF(OR(COUNT(FIND({0,1,2,3,4,5,6,7,8,9},LEFT(C95,3)))&gt;0,(ISERR(RIGHT(C95,9)*1))),1,0)))</f>
        <v>0</v>
      </c>
      <c r="R95" s="111">
        <f t="shared" si="4"/>
        <v>0</v>
      </c>
      <c r="S95" s="111">
        <f t="shared" si="5"/>
        <v>0</v>
      </c>
    </row>
    <row r="96" spans="2:19" x14ac:dyDescent="0.25">
      <c r="B96" s="12"/>
      <c r="C96" s="12"/>
      <c r="D96" s="12"/>
      <c r="E96" s="12"/>
      <c r="F96" s="12"/>
      <c r="G96" s="12"/>
      <c r="H96" s="12"/>
      <c r="I96" s="12"/>
      <c r="J96" s="12"/>
      <c r="K96" s="12"/>
      <c r="O96" s="111">
        <f t="shared" si="3"/>
        <v>0</v>
      </c>
      <c r="P96" s="111">
        <f>IF(ISBLANK(B96),0,IF(ISNA(VLOOKUP(B96,'Form LTAHO General'!$B:$B,1,FALSE)),1,0))</f>
        <v>0</v>
      </c>
      <c r="Q96" s="111" cm="1">
        <f t="array" ref="Q96">IF(OR(C96="-",ISBLANK(C96)),0,IF(LEN(C96)&lt;&gt;12,1,IF(OR(COUNT(FIND({0,1,2,3,4,5,6,7,8,9},LEFT(C96,3)))&gt;0,(ISERR(RIGHT(C96,9)*1))),1,0)))</f>
        <v>0</v>
      </c>
      <c r="R96" s="111">
        <f t="shared" si="4"/>
        <v>0</v>
      </c>
      <c r="S96" s="111">
        <f t="shared" si="5"/>
        <v>0</v>
      </c>
    </row>
    <row r="97" spans="2:19" x14ac:dyDescent="0.25">
      <c r="B97" s="12"/>
      <c r="C97" s="12"/>
      <c r="D97" s="12"/>
      <c r="E97" s="12"/>
      <c r="F97" s="12"/>
      <c r="G97" s="12"/>
      <c r="H97" s="12"/>
      <c r="I97" s="12"/>
      <c r="J97" s="12"/>
      <c r="K97" s="12"/>
      <c r="O97" s="111">
        <f t="shared" si="3"/>
        <v>0</v>
      </c>
      <c r="P97" s="111">
        <f>IF(ISBLANK(B97),0,IF(ISNA(VLOOKUP(B97,'Form LTAHO General'!$B:$B,1,FALSE)),1,0))</f>
        <v>0</v>
      </c>
      <c r="Q97" s="111" cm="1">
        <f t="array" ref="Q97">IF(OR(C97="-",ISBLANK(C97)),0,IF(LEN(C97)&lt;&gt;12,1,IF(OR(COUNT(FIND({0,1,2,3,4,5,6,7,8,9},LEFT(C97,3)))&gt;0,(ISERR(RIGHT(C97,9)*1))),1,0)))</f>
        <v>0</v>
      </c>
      <c r="R97" s="111">
        <f t="shared" si="4"/>
        <v>0</v>
      </c>
      <c r="S97" s="111">
        <f t="shared" si="5"/>
        <v>0</v>
      </c>
    </row>
    <row r="98" spans="2:19" x14ac:dyDescent="0.25">
      <c r="B98" s="12"/>
      <c r="C98" s="12"/>
      <c r="D98" s="12"/>
      <c r="E98" s="12"/>
      <c r="F98" s="12"/>
      <c r="G98" s="12"/>
      <c r="H98" s="12"/>
      <c r="I98" s="12"/>
      <c r="J98" s="12"/>
      <c r="K98" s="12"/>
      <c r="O98" s="111">
        <f t="shared" si="3"/>
        <v>0</v>
      </c>
      <c r="P98" s="111">
        <f>IF(ISBLANK(B98),0,IF(ISNA(VLOOKUP(B98,'Form LTAHO General'!$B:$B,1,FALSE)),1,0))</f>
        <v>0</v>
      </c>
      <c r="Q98" s="111" cm="1">
        <f t="array" ref="Q98">IF(OR(C98="-",ISBLANK(C98)),0,IF(LEN(C98)&lt;&gt;12,1,IF(OR(COUNT(FIND({0,1,2,3,4,5,6,7,8,9},LEFT(C98,3)))&gt;0,(ISERR(RIGHT(C98,9)*1))),1,0)))</f>
        <v>0</v>
      </c>
      <c r="R98" s="111">
        <f t="shared" si="4"/>
        <v>0</v>
      </c>
      <c r="S98" s="111">
        <f t="shared" si="5"/>
        <v>0</v>
      </c>
    </row>
    <row r="99" spans="2:19" x14ac:dyDescent="0.25">
      <c r="B99" s="12"/>
      <c r="C99" s="12"/>
      <c r="D99" s="12"/>
      <c r="E99" s="12"/>
      <c r="F99" s="12"/>
      <c r="G99" s="12"/>
      <c r="H99" s="12"/>
      <c r="I99" s="12"/>
      <c r="J99" s="12"/>
      <c r="K99" s="12"/>
      <c r="O99" s="111">
        <f t="shared" si="3"/>
        <v>0</v>
      </c>
      <c r="P99" s="111">
        <f>IF(ISBLANK(B99),0,IF(ISNA(VLOOKUP(B99,'Form LTAHO General'!$B:$B,1,FALSE)),1,0))</f>
        <v>0</v>
      </c>
      <c r="Q99" s="111" cm="1">
        <f t="array" ref="Q99">IF(OR(C99="-",ISBLANK(C99)),0,IF(LEN(C99)&lt;&gt;12,1,IF(OR(COUNT(FIND({0,1,2,3,4,5,6,7,8,9},LEFT(C99,3)))&gt;0,(ISERR(RIGHT(C99,9)*1))),1,0)))</f>
        <v>0</v>
      </c>
      <c r="R99" s="111">
        <f t="shared" si="4"/>
        <v>0</v>
      </c>
      <c r="S99" s="111">
        <f t="shared" si="5"/>
        <v>0</v>
      </c>
    </row>
    <row r="100" spans="2:19" x14ac:dyDescent="0.25">
      <c r="B100" s="12"/>
      <c r="C100" s="12"/>
      <c r="D100" s="12"/>
      <c r="E100" s="12"/>
      <c r="F100" s="12"/>
      <c r="G100" s="12"/>
      <c r="H100" s="12"/>
      <c r="I100" s="12"/>
      <c r="J100" s="12"/>
      <c r="K100" s="12"/>
      <c r="O100" s="111">
        <f t="shared" si="3"/>
        <v>0</v>
      </c>
      <c r="P100" s="111">
        <f>IF(ISBLANK(B100),0,IF(ISNA(VLOOKUP(B100,'Form LTAHO General'!$B:$B,1,FALSE)),1,0))</f>
        <v>0</v>
      </c>
      <c r="Q100" s="111" cm="1">
        <f t="array" ref="Q100">IF(OR(C100="-",ISBLANK(C100)),0,IF(LEN(C100)&lt;&gt;12,1,IF(OR(COUNT(FIND({0,1,2,3,4,5,6,7,8,9},LEFT(C100,3)))&gt;0,(ISERR(RIGHT(C100,9)*1))),1,0)))</f>
        <v>0</v>
      </c>
      <c r="R100" s="111">
        <f t="shared" si="4"/>
        <v>0</v>
      </c>
      <c r="S100" s="111">
        <f t="shared" si="5"/>
        <v>0</v>
      </c>
    </row>
    <row r="101" spans="2:19" x14ac:dyDescent="0.25">
      <c r="B101" s="12"/>
      <c r="C101" s="12"/>
      <c r="D101" s="12"/>
      <c r="E101" s="12"/>
      <c r="F101" s="12"/>
      <c r="G101" s="12"/>
      <c r="H101" s="12"/>
      <c r="I101" s="12"/>
      <c r="J101" s="12"/>
      <c r="K101" s="12"/>
      <c r="O101" s="111">
        <f t="shared" si="3"/>
        <v>0</v>
      </c>
      <c r="P101" s="111">
        <f>IF(ISBLANK(B101),0,IF(ISNA(VLOOKUP(B101,'Form LTAHO General'!$B:$B,1,FALSE)),1,0))</f>
        <v>0</v>
      </c>
      <c r="Q101" s="111" cm="1">
        <f t="array" ref="Q101">IF(OR(C101="-",ISBLANK(C101)),0,IF(LEN(C101)&lt;&gt;12,1,IF(OR(COUNT(FIND({0,1,2,3,4,5,6,7,8,9},LEFT(C101,3)))&gt;0,(ISERR(RIGHT(C101,9)*1))),1,0)))</f>
        <v>0</v>
      </c>
      <c r="R101" s="111">
        <f t="shared" si="4"/>
        <v>0</v>
      </c>
      <c r="S101" s="111">
        <f t="shared" si="5"/>
        <v>0</v>
      </c>
    </row>
    <row r="102" spans="2:19" x14ac:dyDescent="0.25">
      <c r="B102" s="12"/>
      <c r="C102" s="12"/>
      <c r="D102" s="12"/>
      <c r="E102" s="12"/>
      <c r="F102" s="12"/>
      <c r="G102" s="12"/>
      <c r="H102" s="12"/>
      <c r="I102" s="12"/>
      <c r="J102" s="12"/>
      <c r="K102" s="12"/>
      <c r="O102" s="111">
        <f t="shared" si="3"/>
        <v>0</v>
      </c>
      <c r="P102" s="111">
        <f>IF(ISBLANK(B102),0,IF(ISNA(VLOOKUP(B102,'Form LTAHO General'!$B:$B,1,FALSE)),1,0))</f>
        <v>0</v>
      </c>
      <c r="Q102" s="111" cm="1">
        <f t="array" ref="Q102">IF(OR(C102="-",ISBLANK(C102)),0,IF(LEN(C102)&lt;&gt;12,1,IF(OR(COUNT(FIND({0,1,2,3,4,5,6,7,8,9},LEFT(C102,3)))&gt;0,(ISERR(RIGHT(C102,9)*1))),1,0)))</f>
        <v>0</v>
      </c>
      <c r="R102" s="111">
        <f t="shared" si="4"/>
        <v>0</v>
      </c>
      <c r="S102" s="111">
        <f t="shared" si="5"/>
        <v>0</v>
      </c>
    </row>
    <row r="103" spans="2:19" x14ac:dyDescent="0.25">
      <c r="B103" s="12"/>
      <c r="C103" s="12"/>
      <c r="D103" s="12"/>
      <c r="E103" s="12"/>
      <c r="F103" s="12"/>
      <c r="G103" s="12"/>
      <c r="H103" s="12"/>
      <c r="I103" s="12"/>
      <c r="J103" s="12"/>
      <c r="K103" s="12"/>
      <c r="O103" s="111">
        <f t="shared" si="3"/>
        <v>0</v>
      </c>
      <c r="P103" s="111">
        <f>IF(ISBLANK(B103),0,IF(ISNA(VLOOKUP(B103,'Form LTAHO General'!$B:$B,1,FALSE)),1,0))</f>
        <v>0</v>
      </c>
      <c r="Q103" s="111" cm="1">
        <f t="array" ref="Q103">IF(OR(C103="-",ISBLANK(C103)),0,IF(LEN(C103)&lt;&gt;12,1,IF(OR(COUNT(FIND({0,1,2,3,4,5,6,7,8,9},LEFT(C103,3)))&gt;0,(ISERR(RIGHT(C103,9)*1))),1,0)))</f>
        <v>0</v>
      </c>
      <c r="R103" s="111">
        <f t="shared" si="4"/>
        <v>0</v>
      </c>
      <c r="S103" s="111">
        <f t="shared" si="5"/>
        <v>0</v>
      </c>
    </row>
    <row r="104" spans="2:19" x14ac:dyDescent="0.25">
      <c r="B104" s="12"/>
      <c r="C104" s="12"/>
      <c r="D104" s="12"/>
      <c r="E104" s="12"/>
      <c r="F104" s="12"/>
      <c r="G104" s="12"/>
      <c r="H104" s="12"/>
      <c r="I104" s="12"/>
      <c r="J104" s="12"/>
      <c r="K104" s="12"/>
      <c r="O104" s="111">
        <f t="shared" si="3"/>
        <v>0</v>
      </c>
      <c r="P104" s="111">
        <f>IF(ISBLANK(B104),0,IF(ISNA(VLOOKUP(B104,'Form LTAHO General'!$B:$B,1,FALSE)),1,0))</f>
        <v>0</v>
      </c>
      <c r="Q104" s="111" cm="1">
        <f t="array" ref="Q104">IF(OR(C104="-",ISBLANK(C104)),0,IF(LEN(C104)&lt;&gt;12,1,IF(OR(COUNT(FIND({0,1,2,3,4,5,6,7,8,9},LEFT(C104,3)))&gt;0,(ISERR(RIGHT(C104,9)*1))),1,0)))</f>
        <v>0</v>
      </c>
      <c r="R104" s="111">
        <f t="shared" si="4"/>
        <v>0</v>
      </c>
      <c r="S104" s="111">
        <f t="shared" si="5"/>
        <v>0</v>
      </c>
    </row>
    <row r="105" spans="2:19" x14ac:dyDescent="0.25">
      <c r="B105" s="12"/>
      <c r="C105" s="12"/>
      <c r="D105" s="12"/>
      <c r="E105" s="12"/>
      <c r="F105" s="12"/>
      <c r="G105" s="12"/>
      <c r="H105" s="12"/>
      <c r="I105" s="12"/>
      <c r="J105" s="12"/>
      <c r="K105" s="12"/>
      <c r="O105" s="111">
        <f t="shared" si="3"/>
        <v>0</v>
      </c>
      <c r="P105" s="111">
        <f>IF(ISBLANK(B105),0,IF(ISNA(VLOOKUP(B105,'Form LTAHO General'!$B:$B,1,FALSE)),1,0))</f>
        <v>0</v>
      </c>
      <c r="Q105" s="111" cm="1">
        <f t="array" ref="Q105">IF(OR(C105="-",ISBLANK(C105)),0,IF(LEN(C105)&lt;&gt;12,1,IF(OR(COUNT(FIND({0,1,2,3,4,5,6,7,8,9},LEFT(C105,3)))&gt;0,(ISERR(RIGHT(C105,9)*1))),1,0)))</f>
        <v>0</v>
      </c>
      <c r="R105" s="111">
        <f t="shared" si="4"/>
        <v>0</v>
      </c>
      <c r="S105" s="111">
        <f t="shared" si="5"/>
        <v>0</v>
      </c>
    </row>
    <row r="106" spans="2:19" x14ac:dyDescent="0.25">
      <c r="B106" s="12"/>
      <c r="C106" s="12"/>
      <c r="D106" s="12"/>
      <c r="E106" s="12"/>
      <c r="F106" s="12"/>
      <c r="G106" s="12"/>
      <c r="H106" s="12"/>
      <c r="I106" s="12"/>
      <c r="J106" s="12"/>
      <c r="K106" s="12"/>
      <c r="O106" s="111">
        <f t="shared" si="3"/>
        <v>0</v>
      </c>
      <c r="P106" s="111">
        <f>IF(ISBLANK(B106),0,IF(ISNA(VLOOKUP(B106,'Form LTAHO General'!$B:$B,1,FALSE)),1,0))</f>
        <v>0</v>
      </c>
      <c r="Q106" s="111" cm="1">
        <f t="array" ref="Q106">IF(OR(C106="-",ISBLANK(C106)),0,IF(LEN(C106)&lt;&gt;12,1,IF(OR(COUNT(FIND({0,1,2,3,4,5,6,7,8,9},LEFT(C106,3)))&gt;0,(ISERR(RIGHT(C106,9)*1))),1,0)))</f>
        <v>0</v>
      </c>
      <c r="R106" s="111">
        <f t="shared" si="4"/>
        <v>0</v>
      </c>
      <c r="S106" s="111">
        <f t="shared" si="5"/>
        <v>0</v>
      </c>
    </row>
    <row r="107" spans="2:19" x14ac:dyDescent="0.25">
      <c r="B107" s="12"/>
      <c r="C107" s="12"/>
      <c r="D107" s="12"/>
      <c r="E107" s="12"/>
      <c r="F107" s="12"/>
      <c r="G107" s="12"/>
      <c r="H107" s="12"/>
      <c r="I107" s="12"/>
      <c r="J107" s="12"/>
      <c r="K107" s="12"/>
      <c r="O107" s="111">
        <f t="shared" si="3"/>
        <v>0</v>
      </c>
      <c r="P107" s="111">
        <f>IF(ISBLANK(B107),0,IF(ISNA(VLOOKUP(B107,'Form LTAHO General'!$B:$B,1,FALSE)),1,0))</f>
        <v>0</v>
      </c>
      <c r="Q107" s="111" cm="1">
        <f t="array" ref="Q107">IF(OR(C107="-",ISBLANK(C107)),0,IF(LEN(C107)&lt;&gt;12,1,IF(OR(COUNT(FIND({0,1,2,3,4,5,6,7,8,9},LEFT(C107,3)))&gt;0,(ISERR(RIGHT(C107,9)*1))),1,0)))</f>
        <v>0</v>
      </c>
      <c r="R107" s="111">
        <f t="shared" si="4"/>
        <v>0</v>
      </c>
      <c r="S107" s="111">
        <f t="shared" si="5"/>
        <v>0</v>
      </c>
    </row>
    <row r="108" spans="2:19" x14ac:dyDescent="0.25">
      <c r="B108" s="12"/>
      <c r="C108" s="12"/>
      <c r="D108" s="12"/>
      <c r="E108" s="12"/>
      <c r="F108" s="12"/>
      <c r="G108" s="12"/>
      <c r="H108" s="12"/>
      <c r="I108" s="12"/>
      <c r="J108" s="12"/>
      <c r="K108" s="12"/>
      <c r="O108" s="111">
        <f t="shared" si="3"/>
        <v>0</v>
      </c>
      <c r="P108" s="111">
        <f>IF(ISBLANK(B108),0,IF(ISNA(VLOOKUP(B108,'Form LTAHO General'!$B:$B,1,FALSE)),1,0))</f>
        <v>0</v>
      </c>
      <c r="Q108" s="111" cm="1">
        <f t="array" ref="Q108">IF(OR(C108="-",ISBLANK(C108)),0,IF(LEN(C108)&lt;&gt;12,1,IF(OR(COUNT(FIND({0,1,2,3,4,5,6,7,8,9},LEFT(C108,3)))&gt;0,(ISERR(RIGHT(C108,9)*1))),1,0)))</f>
        <v>0</v>
      </c>
      <c r="R108" s="111">
        <f t="shared" si="4"/>
        <v>0</v>
      </c>
      <c r="S108" s="111">
        <f t="shared" si="5"/>
        <v>0</v>
      </c>
    </row>
    <row r="109" spans="2:19" x14ac:dyDescent="0.25">
      <c r="B109" s="12"/>
      <c r="C109" s="12"/>
      <c r="D109" s="12"/>
      <c r="E109" s="12"/>
      <c r="F109" s="12"/>
      <c r="G109" s="12"/>
      <c r="H109" s="12"/>
      <c r="I109" s="12"/>
      <c r="J109" s="12"/>
      <c r="K109" s="12"/>
      <c r="O109" s="111">
        <f t="shared" si="3"/>
        <v>0</v>
      </c>
      <c r="P109" s="111">
        <f>IF(ISBLANK(B109),0,IF(ISNA(VLOOKUP(B109,'Form LTAHO General'!$B:$B,1,FALSE)),1,0))</f>
        <v>0</v>
      </c>
      <c r="Q109" s="111" cm="1">
        <f t="array" ref="Q109">IF(OR(C109="-",ISBLANK(C109)),0,IF(LEN(C109)&lt;&gt;12,1,IF(OR(COUNT(FIND({0,1,2,3,4,5,6,7,8,9},LEFT(C109,3)))&gt;0,(ISERR(RIGHT(C109,9)*1))),1,0)))</f>
        <v>0</v>
      </c>
      <c r="R109" s="111">
        <f t="shared" si="4"/>
        <v>0</v>
      </c>
      <c r="S109" s="111">
        <f t="shared" si="5"/>
        <v>0</v>
      </c>
    </row>
    <row r="110" spans="2:19" x14ac:dyDescent="0.25">
      <c r="B110" s="12"/>
      <c r="C110" s="12"/>
      <c r="D110" s="12"/>
      <c r="E110" s="12"/>
      <c r="F110" s="12"/>
      <c r="G110" s="12"/>
      <c r="H110" s="12"/>
      <c r="I110" s="12"/>
      <c r="J110" s="12"/>
      <c r="K110" s="12"/>
      <c r="O110" s="111">
        <f t="shared" si="3"/>
        <v>0</v>
      </c>
      <c r="P110" s="111">
        <f>IF(ISBLANK(B110),0,IF(ISNA(VLOOKUP(B110,'Form LTAHO General'!$B:$B,1,FALSE)),1,0))</f>
        <v>0</v>
      </c>
      <c r="Q110" s="111" cm="1">
        <f t="array" ref="Q110">IF(OR(C110="-",ISBLANK(C110)),0,IF(LEN(C110)&lt;&gt;12,1,IF(OR(COUNT(FIND({0,1,2,3,4,5,6,7,8,9},LEFT(C110,3)))&gt;0,(ISERR(RIGHT(C110,9)*1))),1,0)))</f>
        <v>0</v>
      </c>
      <c r="R110" s="111">
        <f t="shared" si="4"/>
        <v>0</v>
      </c>
      <c r="S110" s="111">
        <f t="shared" si="5"/>
        <v>0</v>
      </c>
    </row>
    <row r="111" spans="2:19" x14ac:dyDescent="0.25">
      <c r="B111" s="12"/>
      <c r="C111" s="12"/>
      <c r="D111" s="12"/>
      <c r="E111" s="12"/>
      <c r="F111" s="12"/>
      <c r="G111" s="12"/>
      <c r="H111" s="12"/>
      <c r="I111" s="12"/>
      <c r="J111" s="12"/>
      <c r="K111" s="12"/>
      <c r="O111" s="111">
        <f t="shared" si="3"/>
        <v>0</v>
      </c>
      <c r="P111" s="111">
        <f>IF(ISBLANK(B111),0,IF(ISNA(VLOOKUP(B111,'Form LTAHO General'!$B:$B,1,FALSE)),1,0))</f>
        <v>0</v>
      </c>
      <c r="Q111" s="111" cm="1">
        <f t="array" ref="Q111">IF(OR(C111="-",ISBLANK(C111)),0,IF(LEN(C111)&lt;&gt;12,1,IF(OR(COUNT(FIND({0,1,2,3,4,5,6,7,8,9},LEFT(C111,3)))&gt;0,(ISERR(RIGHT(C111,9)*1))),1,0)))</f>
        <v>0</v>
      </c>
      <c r="R111" s="111">
        <f t="shared" si="4"/>
        <v>0</v>
      </c>
      <c r="S111" s="111">
        <f t="shared" si="5"/>
        <v>0</v>
      </c>
    </row>
    <row r="112" spans="2:19" x14ac:dyDescent="0.25">
      <c r="B112" s="12"/>
      <c r="C112" s="12"/>
      <c r="D112" s="12"/>
      <c r="E112" s="12"/>
      <c r="F112" s="12"/>
      <c r="G112" s="12"/>
      <c r="H112" s="12"/>
      <c r="I112" s="12"/>
      <c r="J112" s="12"/>
      <c r="K112" s="12"/>
      <c r="O112" s="111">
        <f t="shared" si="3"/>
        <v>0</v>
      </c>
      <c r="P112" s="111">
        <f>IF(ISBLANK(B112),0,IF(ISNA(VLOOKUP(B112,'Form LTAHO General'!$B:$B,1,FALSE)),1,0))</f>
        <v>0</v>
      </c>
      <c r="Q112" s="111" cm="1">
        <f t="array" ref="Q112">IF(OR(C112="-",ISBLANK(C112)),0,IF(LEN(C112)&lt;&gt;12,1,IF(OR(COUNT(FIND({0,1,2,3,4,5,6,7,8,9},LEFT(C112,3)))&gt;0,(ISERR(RIGHT(C112,9)*1))),1,0)))</f>
        <v>0</v>
      </c>
      <c r="R112" s="111">
        <f t="shared" si="4"/>
        <v>0</v>
      </c>
      <c r="S112" s="111">
        <f t="shared" si="5"/>
        <v>0</v>
      </c>
    </row>
    <row r="113" spans="2:19" x14ac:dyDescent="0.25">
      <c r="B113" s="12"/>
      <c r="C113" s="12"/>
      <c r="D113" s="12"/>
      <c r="E113" s="12"/>
      <c r="F113" s="12"/>
      <c r="G113" s="12"/>
      <c r="H113" s="12"/>
      <c r="I113" s="12"/>
      <c r="J113" s="12"/>
      <c r="K113" s="12"/>
      <c r="O113" s="111">
        <f t="shared" si="3"/>
        <v>0</v>
      </c>
      <c r="P113" s="111">
        <f>IF(ISBLANK(B113),0,IF(ISNA(VLOOKUP(B113,'Form LTAHO General'!$B:$B,1,FALSE)),1,0))</f>
        <v>0</v>
      </c>
      <c r="Q113" s="111" cm="1">
        <f t="array" ref="Q113">IF(OR(C113="-",ISBLANK(C113)),0,IF(LEN(C113)&lt;&gt;12,1,IF(OR(COUNT(FIND({0,1,2,3,4,5,6,7,8,9},LEFT(C113,3)))&gt;0,(ISERR(RIGHT(C113,9)*1))),1,0)))</f>
        <v>0</v>
      </c>
      <c r="R113" s="111">
        <f t="shared" si="4"/>
        <v>0</v>
      </c>
      <c r="S113" s="111">
        <f t="shared" si="5"/>
        <v>0</v>
      </c>
    </row>
    <row r="114" spans="2:19" x14ac:dyDescent="0.25">
      <c r="B114" s="12"/>
      <c r="C114" s="12"/>
      <c r="D114" s="12"/>
      <c r="E114" s="12"/>
      <c r="F114" s="12"/>
      <c r="G114" s="12"/>
      <c r="H114" s="12"/>
      <c r="I114" s="12"/>
      <c r="J114" s="12"/>
      <c r="K114" s="12"/>
      <c r="O114" s="111">
        <f t="shared" si="3"/>
        <v>0</v>
      </c>
      <c r="P114" s="111">
        <f>IF(ISBLANK(B114),0,IF(ISNA(VLOOKUP(B114,'Form LTAHO General'!$B:$B,1,FALSE)),1,0))</f>
        <v>0</v>
      </c>
      <c r="Q114" s="111" cm="1">
        <f t="array" ref="Q114">IF(OR(C114="-",ISBLANK(C114)),0,IF(LEN(C114)&lt;&gt;12,1,IF(OR(COUNT(FIND({0,1,2,3,4,5,6,7,8,9},LEFT(C114,3)))&gt;0,(ISERR(RIGHT(C114,9)*1))),1,0)))</f>
        <v>0</v>
      </c>
      <c r="R114" s="111">
        <f t="shared" si="4"/>
        <v>0</v>
      </c>
      <c r="S114" s="111">
        <f t="shared" si="5"/>
        <v>0</v>
      </c>
    </row>
    <row r="115" spans="2:19" x14ac:dyDescent="0.25">
      <c r="B115" s="12"/>
      <c r="C115" s="12"/>
      <c r="D115" s="12"/>
      <c r="E115" s="12"/>
      <c r="F115" s="12"/>
      <c r="G115" s="12"/>
      <c r="H115" s="12"/>
      <c r="I115" s="12"/>
      <c r="J115" s="12"/>
      <c r="K115" s="12"/>
      <c r="O115" s="111">
        <f t="shared" si="3"/>
        <v>0</v>
      </c>
      <c r="P115" s="111">
        <f>IF(ISBLANK(B115),0,IF(ISNA(VLOOKUP(B115,'Form LTAHO General'!$B:$B,1,FALSE)),1,0))</f>
        <v>0</v>
      </c>
      <c r="Q115" s="111" cm="1">
        <f t="array" ref="Q115">IF(OR(C115="-",ISBLANK(C115)),0,IF(LEN(C115)&lt;&gt;12,1,IF(OR(COUNT(FIND({0,1,2,3,4,5,6,7,8,9},LEFT(C115,3)))&gt;0,(ISERR(RIGHT(C115,9)*1))),1,0)))</f>
        <v>0</v>
      </c>
      <c r="R115" s="111">
        <f t="shared" si="4"/>
        <v>0</v>
      </c>
      <c r="S115" s="111">
        <f t="shared" si="5"/>
        <v>0</v>
      </c>
    </row>
    <row r="116" spans="2:19" x14ac:dyDescent="0.25">
      <c r="B116" s="12"/>
      <c r="C116" s="12"/>
      <c r="D116" s="12"/>
      <c r="E116" s="12"/>
      <c r="F116" s="12"/>
      <c r="G116" s="12"/>
      <c r="H116" s="12"/>
      <c r="I116" s="12"/>
      <c r="J116" s="12"/>
      <c r="K116" s="12"/>
      <c r="O116" s="111">
        <f t="shared" si="3"/>
        <v>0</v>
      </c>
      <c r="P116" s="111">
        <f>IF(ISBLANK(B116),0,IF(ISNA(VLOOKUP(B116,'Form LTAHO General'!$B:$B,1,FALSE)),1,0))</f>
        <v>0</v>
      </c>
      <c r="Q116" s="111" cm="1">
        <f t="array" ref="Q116">IF(OR(C116="-",ISBLANK(C116)),0,IF(LEN(C116)&lt;&gt;12,1,IF(OR(COUNT(FIND({0,1,2,3,4,5,6,7,8,9},LEFT(C116,3)))&gt;0,(ISERR(RIGHT(C116,9)*1))),1,0)))</f>
        <v>0</v>
      </c>
      <c r="R116" s="111">
        <f t="shared" si="4"/>
        <v>0</v>
      </c>
      <c r="S116" s="111">
        <f t="shared" si="5"/>
        <v>0</v>
      </c>
    </row>
    <row r="117" spans="2:19" x14ac:dyDescent="0.25">
      <c r="B117" s="12"/>
      <c r="C117" s="12"/>
      <c r="D117" s="12"/>
      <c r="E117" s="12"/>
      <c r="F117" s="12"/>
      <c r="G117" s="12"/>
      <c r="H117" s="12"/>
      <c r="I117" s="12"/>
      <c r="J117" s="12"/>
      <c r="K117" s="12"/>
      <c r="O117" s="111">
        <f t="shared" si="3"/>
        <v>0</v>
      </c>
      <c r="P117" s="111">
        <f>IF(ISBLANK(B117),0,IF(ISNA(VLOOKUP(B117,'Form LTAHO General'!$B:$B,1,FALSE)),1,0))</f>
        <v>0</v>
      </c>
      <c r="Q117" s="111" cm="1">
        <f t="array" ref="Q117">IF(OR(C117="-",ISBLANK(C117)),0,IF(LEN(C117)&lt;&gt;12,1,IF(OR(COUNT(FIND({0,1,2,3,4,5,6,7,8,9},LEFT(C117,3)))&gt;0,(ISERR(RIGHT(C117,9)*1))),1,0)))</f>
        <v>0</v>
      </c>
      <c r="R117" s="111">
        <f t="shared" si="4"/>
        <v>0</v>
      </c>
      <c r="S117" s="111">
        <f t="shared" si="5"/>
        <v>0</v>
      </c>
    </row>
    <row r="118" spans="2:19" x14ac:dyDescent="0.25">
      <c r="B118" s="12"/>
      <c r="C118" s="12"/>
      <c r="D118" s="12"/>
      <c r="E118" s="12"/>
      <c r="F118" s="12"/>
      <c r="G118" s="12"/>
      <c r="H118" s="12"/>
      <c r="I118" s="12"/>
      <c r="J118" s="12"/>
      <c r="K118" s="12"/>
      <c r="O118" s="111">
        <f t="shared" si="3"/>
        <v>0</v>
      </c>
      <c r="P118" s="111">
        <f>IF(ISBLANK(B118),0,IF(ISNA(VLOOKUP(B118,'Form LTAHO General'!$B:$B,1,FALSE)),1,0))</f>
        <v>0</v>
      </c>
      <c r="Q118" s="111" cm="1">
        <f t="array" ref="Q118">IF(OR(C118="-",ISBLANK(C118)),0,IF(LEN(C118)&lt;&gt;12,1,IF(OR(COUNT(FIND({0,1,2,3,4,5,6,7,8,9},LEFT(C118,3)))&gt;0,(ISERR(RIGHT(C118,9)*1))),1,0)))</f>
        <v>0</v>
      </c>
      <c r="R118" s="111">
        <f t="shared" si="4"/>
        <v>0</v>
      </c>
      <c r="S118" s="111">
        <f t="shared" si="5"/>
        <v>0</v>
      </c>
    </row>
    <row r="119" spans="2:19" x14ac:dyDescent="0.25">
      <c r="B119" s="12"/>
      <c r="C119" s="12"/>
      <c r="D119" s="12"/>
      <c r="E119" s="12"/>
      <c r="F119" s="12"/>
      <c r="G119" s="12"/>
      <c r="H119" s="12"/>
      <c r="I119" s="12"/>
      <c r="J119" s="12"/>
      <c r="K119" s="12"/>
      <c r="O119" s="111">
        <f t="shared" si="3"/>
        <v>0</v>
      </c>
      <c r="P119" s="111">
        <f>IF(ISBLANK(B119),0,IF(ISNA(VLOOKUP(B119,'Form LTAHO General'!$B:$B,1,FALSE)),1,0))</f>
        <v>0</v>
      </c>
      <c r="Q119" s="111" cm="1">
        <f t="array" ref="Q119">IF(OR(C119="-",ISBLANK(C119)),0,IF(LEN(C119)&lt;&gt;12,1,IF(OR(COUNT(FIND({0,1,2,3,4,5,6,7,8,9},LEFT(C119,3)))&gt;0,(ISERR(RIGHT(C119,9)*1))),1,0)))</f>
        <v>0</v>
      </c>
      <c r="R119" s="111">
        <f t="shared" si="4"/>
        <v>0</v>
      </c>
      <c r="S119" s="111">
        <f t="shared" si="5"/>
        <v>0</v>
      </c>
    </row>
    <row r="120" spans="2:19" x14ac:dyDescent="0.25">
      <c r="B120" s="12"/>
      <c r="C120" s="12"/>
      <c r="D120" s="12"/>
      <c r="E120" s="12"/>
      <c r="F120" s="12"/>
      <c r="G120" s="12"/>
      <c r="H120" s="12"/>
      <c r="I120" s="12"/>
      <c r="J120" s="12"/>
      <c r="K120" s="12"/>
      <c r="O120" s="111">
        <f t="shared" si="3"/>
        <v>0</v>
      </c>
      <c r="P120" s="111">
        <f>IF(ISBLANK(B120),0,IF(ISNA(VLOOKUP(B120,'Form LTAHO General'!$B:$B,1,FALSE)),1,0))</f>
        <v>0</v>
      </c>
      <c r="Q120" s="111" cm="1">
        <f t="array" ref="Q120">IF(OR(C120="-",ISBLANK(C120)),0,IF(LEN(C120)&lt;&gt;12,1,IF(OR(COUNT(FIND({0,1,2,3,4,5,6,7,8,9},LEFT(C120,3)))&gt;0,(ISERR(RIGHT(C120,9)*1))),1,0)))</f>
        <v>0</v>
      </c>
      <c r="R120" s="111">
        <f t="shared" si="4"/>
        <v>0</v>
      </c>
      <c r="S120" s="111">
        <f t="shared" si="5"/>
        <v>0</v>
      </c>
    </row>
    <row r="121" spans="2:19" x14ac:dyDescent="0.25">
      <c r="B121" s="12"/>
      <c r="C121" s="12"/>
      <c r="D121" s="12"/>
      <c r="E121" s="12"/>
      <c r="F121" s="12"/>
      <c r="G121" s="12"/>
      <c r="H121" s="12"/>
      <c r="I121" s="12"/>
      <c r="J121" s="12"/>
      <c r="K121" s="12"/>
      <c r="O121" s="111">
        <f t="shared" si="3"/>
        <v>0</v>
      </c>
      <c r="P121" s="111">
        <f>IF(ISBLANK(B121),0,IF(ISNA(VLOOKUP(B121,'Form LTAHO General'!$B:$B,1,FALSE)),1,0))</f>
        <v>0</v>
      </c>
      <c r="Q121" s="111" cm="1">
        <f t="array" ref="Q121">IF(OR(C121="-",ISBLANK(C121)),0,IF(LEN(C121)&lt;&gt;12,1,IF(OR(COUNT(FIND({0,1,2,3,4,5,6,7,8,9},LEFT(C121,3)))&gt;0,(ISERR(RIGHT(C121,9)*1))),1,0)))</f>
        <v>0</v>
      </c>
      <c r="R121" s="111">
        <f t="shared" si="4"/>
        <v>0</v>
      </c>
      <c r="S121" s="111">
        <f t="shared" si="5"/>
        <v>0</v>
      </c>
    </row>
    <row r="122" spans="2:19" x14ac:dyDescent="0.25">
      <c r="B122" s="12"/>
      <c r="C122" s="12"/>
      <c r="D122" s="12"/>
      <c r="E122" s="12"/>
      <c r="F122" s="12"/>
      <c r="G122" s="12"/>
      <c r="H122" s="12"/>
      <c r="I122" s="12"/>
      <c r="J122" s="12"/>
      <c r="K122" s="12"/>
      <c r="O122" s="111">
        <f t="shared" si="3"/>
        <v>0</v>
      </c>
      <c r="P122" s="111">
        <f>IF(ISBLANK(B122),0,IF(ISNA(VLOOKUP(B122,'Form LTAHO General'!$B:$B,1,FALSE)),1,0))</f>
        <v>0</v>
      </c>
      <c r="Q122" s="111" cm="1">
        <f t="array" ref="Q122">IF(OR(C122="-",ISBLANK(C122)),0,IF(LEN(C122)&lt;&gt;12,1,IF(OR(COUNT(FIND({0,1,2,3,4,5,6,7,8,9},LEFT(C122,3)))&gt;0,(ISERR(RIGHT(C122,9)*1))),1,0)))</f>
        <v>0</v>
      </c>
      <c r="R122" s="111">
        <f t="shared" si="4"/>
        <v>0</v>
      </c>
      <c r="S122" s="111">
        <f t="shared" si="5"/>
        <v>0</v>
      </c>
    </row>
    <row r="123" spans="2:19" x14ac:dyDescent="0.25">
      <c r="B123" s="12"/>
      <c r="C123" s="12"/>
      <c r="D123" s="12"/>
      <c r="E123" s="12"/>
      <c r="F123" s="12"/>
      <c r="G123" s="12"/>
      <c r="H123" s="12"/>
      <c r="I123" s="12"/>
      <c r="J123" s="12"/>
      <c r="K123" s="12"/>
      <c r="O123" s="111">
        <f t="shared" si="3"/>
        <v>0</v>
      </c>
      <c r="P123" s="111">
        <f>IF(ISBLANK(B123),0,IF(ISNA(VLOOKUP(B123,'Form LTAHO General'!$B:$B,1,FALSE)),1,0))</f>
        <v>0</v>
      </c>
      <c r="Q123" s="111" cm="1">
        <f t="array" ref="Q123">IF(OR(C123="-",ISBLANK(C123)),0,IF(LEN(C123)&lt;&gt;12,1,IF(OR(COUNT(FIND({0,1,2,3,4,5,6,7,8,9},LEFT(C123,3)))&gt;0,(ISERR(RIGHT(C123,9)*1))),1,0)))</f>
        <v>0</v>
      </c>
      <c r="R123" s="111">
        <f t="shared" si="4"/>
        <v>0</v>
      </c>
      <c r="S123" s="111">
        <f t="shared" si="5"/>
        <v>0</v>
      </c>
    </row>
    <row r="124" spans="2:19" x14ac:dyDescent="0.25">
      <c r="B124" s="12"/>
      <c r="C124" s="12"/>
      <c r="D124" s="12"/>
      <c r="E124" s="12"/>
      <c r="F124" s="12"/>
      <c r="G124" s="12"/>
      <c r="H124" s="12"/>
      <c r="I124" s="12"/>
      <c r="J124" s="12"/>
      <c r="K124" s="12"/>
      <c r="O124" s="111">
        <f t="shared" si="3"/>
        <v>0</v>
      </c>
      <c r="P124" s="111">
        <f>IF(ISBLANK(B124),0,IF(ISNA(VLOOKUP(B124,'Form LTAHO General'!$B:$B,1,FALSE)),1,0))</f>
        <v>0</v>
      </c>
      <c r="Q124" s="111" cm="1">
        <f t="array" ref="Q124">IF(OR(C124="-",ISBLANK(C124)),0,IF(LEN(C124)&lt;&gt;12,1,IF(OR(COUNT(FIND({0,1,2,3,4,5,6,7,8,9},LEFT(C124,3)))&gt;0,(ISERR(RIGHT(C124,9)*1))),1,0)))</f>
        <v>0</v>
      </c>
      <c r="R124" s="111">
        <f t="shared" si="4"/>
        <v>0</v>
      </c>
      <c r="S124" s="111">
        <f t="shared" si="5"/>
        <v>0</v>
      </c>
    </row>
    <row r="125" spans="2:19" x14ac:dyDescent="0.25">
      <c r="B125" s="12"/>
      <c r="C125" s="12"/>
      <c r="D125" s="12"/>
      <c r="E125" s="12"/>
      <c r="F125" s="12"/>
      <c r="G125" s="12"/>
      <c r="H125" s="12"/>
      <c r="I125" s="12"/>
      <c r="J125" s="12"/>
      <c r="K125" s="12"/>
      <c r="O125" s="111">
        <f t="shared" si="3"/>
        <v>0</v>
      </c>
      <c r="P125" s="111">
        <f>IF(ISBLANK(B125),0,IF(ISNA(VLOOKUP(B125,'Form LTAHO General'!$B:$B,1,FALSE)),1,0))</f>
        <v>0</v>
      </c>
      <c r="Q125" s="111" cm="1">
        <f t="array" ref="Q125">IF(OR(C125="-",ISBLANK(C125)),0,IF(LEN(C125)&lt;&gt;12,1,IF(OR(COUNT(FIND({0,1,2,3,4,5,6,7,8,9},LEFT(C125,3)))&gt;0,(ISERR(RIGHT(C125,9)*1))),1,0)))</f>
        <v>0</v>
      </c>
      <c r="R125" s="111">
        <f t="shared" si="4"/>
        <v>0</v>
      </c>
      <c r="S125" s="111">
        <f t="shared" si="5"/>
        <v>0</v>
      </c>
    </row>
    <row r="126" spans="2:19" x14ac:dyDescent="0.25">
      <c r="B126" s="12"/>
      <c r="C126" s="12"/>
      <c r="D126" s="12"/>
      <c r="E126" s="12"/>
      <c r="F126" s="12"/>
      <c r="G126" s="12"/>
      <c r="H126" s="12"/>
      <c r="I126" s="12"/>
      <c r="J126" s="12"/>
      <c r="K126" s="12"/>
      <c r="O126" s="111">
        <f t="shared" si="3"/>
        <v>0</v>
      </c>
      <c r="P126" s="111">
        <f>IF(ISBLANK(B126),0,IF(ISNA(VLOOKUP(B126,'Form LTAHO General'!$B:$B,1,FALSE)),1,0))</f>
        <v>0</v>
      </c>
      <c r="Q126" s="111" cm="1">
        <f t="array" ref="Q126">IF(OR(C126="-",ISBLANK(C126)),0,IF(LEN(C126)&lt;&gt;12,1,IF(OR(COUNT(FIND({0,1,2,3,4,5,6,7,8,9},LEFT(C126,3)))&gt;0,(ISERR(RIGHT(C126,9)*1))),1,0)))</f>
        <v>0</v>
      </c>
      <c r="R126" s="111">
        <f t="shared" si="4"/>
        <v>0</v>
      </c>
      <c r="S126" s="111">
        <f t="shared" si="5"/>
        <v>0</v>
      </c>
    </row>
    <row r="127" spans="2:19" x14ac:dyDescent="0.25">
      <c r="B127" s="12"/>
      <c r="C127" s="12"/>
      <c r="D127" s="12"/>
      <c r="E127" s="12"/>
      <c r="F127" s="12"/>
      <c r="G127" s="12"/>
      <c r="H127" s="12"/>
      <c r="I127" s="12"/>
      <c r="J127" s="12"/>
      <c r="K127" s="12"/>
      <c r="O127" s="111">
        <f t="shared" si="3"/>
        <v>0</v>
      </c>
      <c r="P127" s="111">
        <f>IF(ISBLANK(B127),0,IF(ISNA(VLOOKUP(B127,'Form LTAHO General'!$B:$B,1,FALSE)),1,0))</f>
        <v>0</v>
      </c>
      <c r="Q127" s="111" cm="1">
        <f t="array" ref="Q127">IF(OR(C127="-",ISBLANK(C127)),0,IF(LEN(C127)&lt;&gt;12,1,IF(OR(COUNT(FIND({0,1,2,3,4,5,6,7,8,9},LEFT(C127,3)))&gt;0,(ISERR(RIGHT(C127,9)*1))),1,0)))</f>
        <v>0</v>
      </c>
      <c r="R127" s="111">
        <f t="shared" si="4"/>
        <v>0</v>
      </c>
      <c r="S127" s="111">
        <f t="shared" si="5"/>
        <v>0</v>
      </c>
    </row>
    <row r="128" spans="2:19" x14ac:dyDescent="0.25">
      <c r="B128" s="12"/>
      <c r="C128" s="12"/>
      <c r="D128" s="12"/>
      <c r="E128" s="12"/>
      <c r="F128" s="12"/>
      <c r="G128" s="12"/>
      <c r="H128" s="12"/>
      <c r="I128" s="12"/>
      <c r="J128" s="12"/>
      <c r="K128" s="12"/>
      <c r="O128" s="111">
        <f t="shared" si="3"/>
        <v>0</v>
      </c>
      <c r="P128" s="111">
        <f>IF(ISBLANK(B128),0,IF(ISNA(VLOOKUP(B128,'Form LTAHO General'!$B:$B,1,FALSE)),1,0))</f>
        <v>0</v>
      </c>
      <c r="Q128" s="111" cm="1">
        <f t="array" ref="Q128">IF(OR(C128="-",ISBLANK(C128)),0,IF(LEN(C128)&lt;&gt;12,1,IF(OR(COUNT(FIND({0,1,2,3,4,5,6,7,8,9},LEFT(C128,3)))&gt;0,(ISERR(RIGHT(C128,9)*1))),1,0)))</f>
        <v>0</v>
      </c>
      <c r="R128" s="111">
        <f t="shared" si="4"/>
        <v>0</v>
      </c>
      <c r="S128" s="111">
        <f t="shared" si="5"/>
        <v>0</v>
      </c>
    </row>
    <row r="129" spans="2:19" x14ac:dyDescent="0.25">
      <c r="B129" s="12"/>
      <c r="C129" s="12"/>
      <c r="D129" s="12"/>
      <c r="E129" s="12"/>
      <c r="F129" s="12"/>
      <c r="G129" s="12"/>
      <c r="H129" s="12"/>
      <c r="I129" s="12"/>
      <c r="J129" s="12"/>
      <c r="K129" s="12"/>
      <c r="O129" s="111">
        <f t="shared" si="3"/>
        <v>0</v>
      </c>
      <c r="P129" s="111">
        <f>IF(ISBLANK(B129),0,IF(ISNA(VLOOKUP(B129,'Form LTAHO General'!$B:$B,1,FALSE)),1,0))</f>
        <v>0</v>
      </c>
      <c r="Q129" s="111" cm="1">
        <f t="array" ref="Q129">IF(OR(C129="-",ISBLANK(C129)),0,IF(LEN(C129)&lt;&gt;12,1,IF(OR(COUNT(FIND({0,1,2,3,4,5,6,7,8,9},LEFT(C129,3)))&gt;0,(ISERR(RIGHT(C129,9)*1))),1,0)))</f>
        <v>0</v>
      </c>
      <c r="R129" s="111">
        <f t="shared" si="4"/>
        <v>0</v>
      </c>
      <c r="S129" s="111">
        <f t="shared" si="5"/>
        <v>0</v>
      </c>
    </row>
    <row r="130" spans="2:19" x14ac:dyDescent="0.25">
      <c r="B130" s="12"/>
      <c r="C130" s="12"/>
      <c r="D130" s="12"/>
      <c r="E130" s="12"/>
      <c r="F130" s="12"/>
      <c r="G130" s="12"/>
      <c r="H130" s="12"/>
      <c r="I130" s="12"/>
      <c r="J130" s="12"/>
      <c r="K130" s="12"/>
      <c r="O130" s="111">
        <f t="shared" si="3"/>
        <v>0</v>
      </c>
      <c r="P130" s="111">
        <f>IF(ISBLANK(B130),0,IF(ISNA(VLOOKUP(B130,'Form LTAHO General'!$B:$B,1,FALSE)),1,0))</f>
        <v>0</v>
      </c>
      <c r="Q130" s="111" cm="1">
        <f t="array" ref="Q130">IF(OR(C130="-",ISBLANK(C130)),0,IF(LEN(C130)&lt;&gt;12,1,IF(OR(COUNT(FIND({0,1,2,3,4,5,6,7,8,9},LEFT(C130,3)))&gt;0,(ISERR(RIGHT(C130,9)*1))),1,0)))</f>
        <v>0</v>
      </c>
      <c r="R130" s="111">
        <f t="shared" si="4"/>
        <v>0</v>
      </c>
      <c r="S130" s="111">
        <f t="shared" si="5"/>
        <v>0</v>
      </c>
    </row>
    <row r="131" spans="2:19" x14ac:dyDescent="0.25">
      <c r="B131" s="12"/>
      <c r="C131" s="12"/>
      <c r="D131" s="12"/>
      <c r="E131" s="12"/>
      <c r="F131" s="12"/>
      <c r="G131" s="12"/>
      <c r="H131" s="12"/>
      <c r="I131" s="12"/>
      <c r="J131" s="12"/>
      <c r="K131" s="12"/>
      <c r="O131" s="111">
        <f t="shared" si="3"/>
        <v>0</v>
      </c>
      <c r="P131" s="111">
        <f>IF(ISBLANK(B131),0,IF(ISNA(VLOOKUP(B131,'Form LTAHO General'!$B:$B,1,FALSE)),1,0))</f>
        <v>0</v>
      </c>
      <c r="Q131" s="111" cm="1">
        <f t="array" ref="Q131">IF(OR(C131="-",ISBLANK(C131)),0,IF(LEN(C131)&lt;&gt;12,1,IF(OR(COUNT(FIND({0,1,2,3,4,5,6,7,8,9},LEFT(C131,3)))&gt;0,(ISERR(RIGHT(C131,9)*1))),1,0)))</f>
        <v>0</v>
      </c>
      <c r="R131" s="111">
        <f t="shared" si="4"/>
        <v>0</v>
      </c>
      <c r="S131" s="111">
        <f t="shared" si="5"/>
        <v>0</v>
      </c>
    </row>
    <row r="132" spans="2:19" x14ac:dyDescent="0.25">
      <c r="B132" s="12"/>
      <c r="C132" s="12"/>
      <c r="D132" s="12"/>
      <c r="E132" s="12"/>
      <c r="F132" s="12"/>
      <c r="G132" s="12"/>
      <c r="H132" s="12"/>
      <c r="I132" s="12"/>
      <c r="J132" s="12"/>
      <c r="K132" s="12"/>
      <c r="O132" s="111">
        <f t="shared" ref="O132:O195" si="6">IF(COUNTA(B132:K132)&gt;0,2-(COUNTA(B132,C132)),0)</f>
        <v>0</v>
      </c>
      <c r="P132" s="111">
        <f>IF(ISBLANK(B132),0,IF(ISNA(VLOOKUP(B132,'Form LTAHO General'!$B:$B,1,FALSE)),1,0))</f>
        <v>0</v>
      </c>
      <c r="Q132" s="111" cm="1">
        <f t="array" ref="Q132">IF(OR(C132="-",ISBLANK(C132)),0,IF(LEN(C132)&lt;&gt;12,1,IF(OR(COUNT(FIND({0,1,2,3,4,5,6,7,8,9},LEFT(C132,3)))&gt;0,(ISERR(RIGHT(C132,9)*1))),1,0)))</f>
        <v>0</v>
      </c>
      <c r="R132" s="111">
        <f t="shared" ref="R132:R195" si="7">IF(ISBLANK(E132),0,IF(OR(E132="Representative",E132="Supervisor",E132="Unknown"),0,1))</f>
        <v>0</v>
      </c>
      <c r="S132" s="111">
        <f t="shared" ref="S132:S195" si="8">IF(ISBLANK(I132),0,IF(OR(I132="Yes",I132="No"),0,1))</f>
        <v>0</v>
      </c>
    </row>
    <row r="133" spans="2:19" x14ac:dyDescent="0.25">
      <c r="B133" s="12"/>
      <c r="C133" s="12"/>
      <c r="D133" s="12"/>
      <c r="E133" s="12"/>
      <c r="F133" s="12"/>
      <c r="G133" s="12"/>
      <c r="H133" s="12"/>
      <c r="I133" s="12"/>
      <c r="J133" s="12"/>
      <c r="K133" s="12"/>
      <c r="O133" s="111">
        <f t="shared" si="6"/>
        <v>0</v>
      </c>
      <c r="P133" s="111">
        <f>IF(ISBLANK(B133),0,IF(ISNA(VLOOKUP(B133,'Form LTAHO General'!$B:$B,1,FALSE)),1,0))</f>
        <v>0</v>
      </c>
      <c r="Q133" s="111" cm="1">
        <f t="array" ref="Q133">IF(OR(C133="-",ISBLANK(C133)),0,IF(LEN(C133)&lt;&gt;12,1,IF(OR(COUNT(FIND({0,1,2,3,4,5,6,7,8,9},LEFT(C133,3)))&gt;0,(ISERR(RIGHT(C133,9)*1))),1,0)))</f>
        <v>0</v>
      </c>
      <c r="R133" s="111">
        <f t="shared" si="7"/>
        <v>0</v>
      </c>
      <c r="S133" s="111">
        <f t="shared" si="8"/>
        <v>0</v>
      </c>
    </row>
    <row r="134" spans="2:19" x14ac:dyDescent="0.25">
      <c r="B134" s="12"/>
      <c r="C134" s="12"/>
      <c r="D134" s="12"/>
      <c r="E134" s="12"/>
      <c r="F134" s="12"/>
      <c r="G134" s="12"/>
      <c r="H134" s="12"/>
      <c r="I134" s="12"/>
      <c r="J134" s="12"/>
      <c r="K134" s="12"/>
      <c r="O134" s="111">
        <f t="shared" si="6"/>
        <v>0</v>
      </c>
      <c r="P134" s="111">
        <f>IF(ISBLANK(B134),0,IF(ISNA(VLOOKUP(B134,'Form LTAHO General'!$B:$B,1,FALSE)),1,0))</f>
        <v>0</v>
      </c>
      <c r="Q134" s="111" cm="1">
        <f t="array" ref="Q134">IF(OR(C134="-",ISBLANK(C134)),0,IF(LEN(C134)&lt;&gt;12,1,IF(OR(COUNT(FIND({0,1,2,3,4,5,6,7,8,9},LEFT(C134,3)))&gt;0,(ISERR(RIGHT(C134,9)*1))),1,0)))</f>
        <v>0</v>
      </c>
      <c r="R134" s="111">
        <f t="shared" si="7"/>
        <v>0</v>
      </c>
      <c r="S134" s="111">
        <f t="shared" si="8"/>
        <v>0</v>
      </c>
    </row>
    <row r="135" spans="2:19" x14ac:dyDescent="0.25">
      <c r="B135" s="12"/>
      <c r="C135" s="12"/>
      <c r="D135" s="12"/>
      <c r="E135" s="12"/>
      <c r="F135" s="12"/>
      <c r="G135" s="12"/>
      <c r="H135" s="12"/>
      <c r="I135" s="12"/>
      <c r="J135" s="12"/>
      <c r="K135" s="12"/>
      <c r="O135" s="111">
        <f t="shared" si="6"/>
        <v>0</v>
      </c>
      <c r="P135" s="111">
        <f>IF(ISBLANK(B135),0,IF(ISNA(VLOOKUP(B135,'Form LTAHO General'!$B:$B,1,FALSE)),1,0))</f>
        <v>0</v>
      </c>
      <c r="Q135" s="111" cm="1">
        <f t="array" ref="Q135">IF(OR(C135="-",ISBLANK(C135)),0,IF(LEN(C135)&lt;&gt;12,1,IF(OR(COUNT(FIND({0,1,2,3,4,5,6,7,8,9},LEFT(C135,3)))&gt;0,(ISERR(RIGHT(C135,9)*1))),1,0)))</f>
        <v>0</v>
      </c>
      <c r="R135" s="111">
        <f t="shared" si="7"/>
        <v>0</v>
      </c>
      <c r="S135" s="111">
        <f t="shared" si="8"/>
        <v>0</v>
      </c>
    </row>
    <row r="136" spans="2:19" x14ac:dyDescent="0.25">
      <c r="B136" s="12"/>
      <c r="C136" s="12"/>
      <c r="D136" s="12"/>
      <c r="E136" s="12"/>
      <c r="F136" s="12"/>
      <c r="G136" s="12"/>
      <c r="H136" s="12"/>
      <c r="I136" s="12"/>
      <c r="J136" s="12"/>
      <c r="K136" s="12"/>
      <c r="O136" s="111">
        <f t="shared" si="6"/>
        <v>0</v>
      </c>
      <c r="P136" s="111">
        <f>IF(ISBLANK(B136),0,IF(ISNA(VLOOKUP(B136,'Form LTAHO General'!$B:$B,1,FALSE)),1,0))</f>
        <v>0</v>
      </c>
      <c r="Q136" s="111" cm="1">
        <f t="array" ref="Q136">IF(OR(C136="-",ISBLANK(C136)),0,IF(LEN(C136)&lt;&gt;12,1,IF(OR(COUNT(FIND({0,1,2,3,4,5,6,7,8,9},LEFT(C136,3)))&gt;0,(ISERR(RIGHT(C136,9)*1))),1,0)))</f>
        <v>0</v>
      </c>
      <c r="R136" s="111">
        <f t="shared" si="7"/>
        <v>0</v>
      </c>
      <c r="S136" s="111">
        <f t="shared" si="8"/>
        <v>0</v>
      </c>
    </row>
    <row r="137" spans="2:19" x14ac:dyDescent="0.25">
      <c r="B137" s="12"/>
      <c r="C137" s="12"/>
      <c r="D137" s="12"/>
      <c r="E137" s="12"/>
      <c r="F137" s="12"/>
      <c r="G137" s="12"/>
      <c r="H137" s="12"/>
      <c r="I137" s="12"/>
      <c r="J137" s="12"/>
      <c r="K137" s="12"/>
      <c r="O137" s="111">
        <f t="shared" si="6"/>
        <v>0</v>
      </c>
      <c r="P137" s="111">
        <f>IF(ISBLANK(B137),0,IF(ISNA(VLOOKUP(B137,'Form LTAHO General'!$B:$B,1,FALSE)),1,0))</f>
        <v>0</v>
      </c>
      <c r="Q137" s="111" cm="1">
        <f t="array" ref="Q137">IF(OR(C137="-",ISBLANK(C137)),0,IF(LEN(C137)&lt;&gt;12,1,IF(OR(COUNT(FIND({0,1,2,3,4,5,6,7,8,9},LEFT(C137,3)))&gt;0,(ISERR(RIGHT(C137,9)*1))),1,0)))</f>
        <v>0</v>
      </c>
      <c r="R137" s="111">
        <f t="shared" si="7"/>
        <v>0</v>
      </c>
      <c r="S137" s="111">
        <f t="shared" si="8"/>
        <v>0</v>
      </c>
    </row>
    <row r="138" spans="2:19" x14ac:dyDescent="0.25">
      <c r="B138" s="12"/>
      <c r="C138" s="12"/>
      <c r="D138" s="12"/>
      <c r="E138" s="12"/>
      <c r="F138" s="12"/>
      <c r="G138" s="12"/>
      <c r="H138" s="12"/>
      <c r="I138" s="12"/>
      <c r="J138" s="12"/>
      <c r="K138" s="12"/>
      <c r="O138" s="111">
        <f t="shared" si="6"/>
        <v>0</v>
      </c>
      <c r="P138" s="111">
        <f>IF(ISBLANK(B138),0,IF(ISNA(VLOOKUP(B138,'Form LTAHO General'!$B:$B,1,FALSE)),1,0))</f>
        <v>0</v>
      </c>
      <c r="Q138" s="111" cm="1">
        <f t="array" ref="Q138">IF(OR(C138="-",ISBLANK(C138)),0,IF(LEN(C138)&lt;&gt;12,1,IF(OR(COUNT(FIND({0,1,2,3,4,5,6,7,8,9},LEFT(C138,3)))&gt;0,(ISERR(RIGHT(C138,9)*1))),1,0)))</f>
        <v>0</v>
      </c>
      <c r="R138" s="111">
        <f t="shared" si="7"/>
        <v>0</v>
      </c>
      <c r="S138" s="111">
        <f t="shared" si="8"/>
        <v>0</v>
      </c>
    </row>
    <row r="139" spans="2:19" x14ac:dyDescent="0.25">
      <c r="B139" s="12"/>
      <c r="C139" s="12"/>
      <c r="D139" s="12"/>
      <c r="E139" s="12"/>
      <c r="F139" s="12"/>
      <c r="G139" s="12"/>
      <c r="H139" s="12"/>
      <c r="I139" s="12"/>
      <c r="J139" s="12"/>
      <c r="K139" s="12"/>
      <c r="O139" s="111">
        <f t="shared" si="6"/>
        <v>0</v>
      </c>
      <c r="P139" s="111">
        <f>IF(ISBLANK(B139),0,IF(ISNA(VLOOKUP(B139,'Form LTAHO General'!$B:$B,1,FALSE)),1,0))</f>
        <v>0</v>
      </c>
      <c r="Q139" s="111" cm="1">
        <f t="array" ref="Q139">IF(OR(C139="-",ISBLANK(C139)),0,IF(LEN(C139)&lt;&gt;12,1,IF(OR(COUNT(FIND({0,1,2,3,4,5,6,7,8,9},LEFT(C139,3)))&gt;0,(ISERR(RIGHT(C139,9)*1))),1,0)))</f>
        <v>0</v>
      </c>
      <c r="R139" s="111">
        <f t="shared" si="7"/>
        <v>0</v>
      </c>
      <c r="S139" s="111">
        <f t="shared" si="8"/>
        <v>0</v>
      </c>
    </row>
    <row r="140" spans="2:19" x14ac:dyDescent="0.25">
      <c r="B140" s="12"/>
      <c r="C140" s="12"/>
      <c r="D140" s="12"/>
      <c r="E140" s="12"/>
      <c r="F140" s="12"/>
      <c r="G140" s="12"/>
      <c r="H140" s="12"/>
      <c r="I140" s="12"/>
      <c r="J140" s="12"/>
      <c r="K140" s="12"/>
      <c r="O140" s="111">
        <f t="shared" si="6"/>
        <v>0</v>
      </c>
      <c r="P140" s="111">
        <f>IF(ISBLANK(B140),0,IF(ISNA(VLOOKUP(B140,'Form LTAHO General'!$B:$B,1,FALSE)),1,0))</f>
        <v>0</v>
      </c>
      <c r="Q140" s="111" cm="1">
        <f t="array" ref="Q140">IF(OR(C140="-",ISBLANK(C140)),0,IF(LEN(C140)&lt;&gt;12,1,IF(OR(COUNT(FIND({0,1,2,3,4,5,6,7,8,9},LEFT(C140,3)))&gt;0,(ISERR(RIGHT(C140,9)*1))),1,0)))</f>
        <v>0</v>
      </c>
      <c r="R140" s="111">
        <f t="shared" si="7"/>
        <v>0</v>
      </c>
      <c r="S140" s="111">
        <f t="shared" si="8"/>
        <v>0</v>
      </c>
    </row>
    <row r="141" spans="2:19" x14ac:dyDescent="0.25">
      <c r="B141" s="12"/>
      <c r="C141" s="12"/>
      <c r="D141" s="12"/>
      <c r="E141" s="12"/>
      <c r="F141" s="12"/>
      <c r="G141" s="12"/>
      <c r="H141" s="12"/>
      <c r="I141" s="12"/>
      <c r="J141" s="12"/>
      <c r="K141" s="12"/>
      <c r="O141" s="111">
        <f t="shared" si="6"/>
        <v>0</v>
      </c>
      <c r="P141" s="111">
        <f>IF(ISBLANK(B141),0,IF(ISNA(VLOOKUP(B141,'Form LTAHO General'!$B:$B,1,FALSE)),1,0))</f>
        <v>0</v>
      </c>
      <c r="Q141" s="111" cm="1">
        <f t="array" ref="Q141">IF(OR(C141="-",ISBLANK(C141)),0,IF(LEN(C141)&lt;&gt;12,1,IF(OR(COUNT(FIND({0,1,2,3,4,5,6,7,8,9},LEFT(C141,3)))&gt;0,(ISERR(RIGHT(C141,9)*1))),1,0)))</f>
        <v>0</v>
      </c>
      <c r="R141" s="111">
        <f t="shared" si="7"/>
        <v>0</v>
      </c>
      <c r="S141" s="111">
        <f t="shared" si="8"/>
        <v>0</v>
      </c>
    </row>
    <row r="142" spans="2:19" x14ac:dyDescent="0.25">
      <c r="B142" s="12"/>
      <c r="C142" s="12"/>
      <c r="D142" s="12"/>
      <c r="E142" s="12"/>
      <c r="F142" s="12"/>
      <c r="G142" s="12"/>
      <c r="H142" s="12"/>
      <c r="I142" s="12"/>
      <c r="J142" s="12"/>
      <c r="K142" s="12"/>
      <c r="O142" s="111">
        <f t="shared" si="6"/>
        <v>0</v>
      </c>
      <c r="P142" s="111">
        <f>IF(ISBLANK(B142),0,IF(ISNA(VLOOKUP(B142,'Form LTAHO General'!$B:$B,1,FALSE)),1,0))</f>
        <v>0</v>
      </c>
      <c r="Q142" s="111" cm="1">
        <f t="array" ref="Q142">IF(OR(C142="-",ISBLANK(C142)),0,IF(LEN(C142)&lt;&gt;12,1,IF(OR(COUNT(FIND({0,1,2,3,4,5,6,7,8,9},LEFT(C142,3)))&gt;0,(ISERR(RIGHT(C142,9)*1))),1,0)))</f>
        <v>0</v>
      </c>
      <c r="R142" s="111">
        <f t="shared" si="7"/>
        <v>0</v>
      </c>
      <c r="S142" s="111">
        <f t="shared" si="8"/>
        <v>0</v>
      </c>
    </row>
    <row r="143" spans="2:19" x14ac:dyDescent="0.25">
      <c r="B143" s="12"/>
      <c r="C143" s="12"/>
      <c r="D143" s="12"/>
      <c r="E143" s="12"/>
      <c r="F143" s="12"/>
      <c r="G143" s="12"/>
      <c r="H143" s="12"/>
      <c r="I143" s="12"/>
      <c r="J143" s="12"/>
      <c r="K143" s="12"/>
      <c r="O143" s="111">
        <f t="shared" si="6"/>
        <v>0</v>
      </c>
      <c r="P143" s="111">
        <f>IF(ISBLANK(B143),0,IF(ISNA(VLOOKUP(B143,'Form LTAHO General'!$B:$B,1,FALSE)),1,0))</f>
        <v>0</v>
      </c>
      <c r="Q143" s="111" cm="1">
        <f t="array" ref="Q143">IF(OR(C143="-",ISBLANK(C143)),0,IF(LEN(C143)&lt;&gt;12,1,IF(OR(COUNT(FIND({0,1,2,3,4,5,6,7,8,9},LEFT(C143,3)))&gt;0,(ISERR(RIGHT(C143,9)*1))),1,0)))</f>
        <v>0</v>
      </c>
      <c r="R143" s="111">
        <f t="shared" si="7"/>
        <v>0</v>
      </c>
      <c r="S143" s="111">
        <f t="shared" si="8"/>
        <v>0</v>
      </c>
    </row>
    <row r="144" spans="2:19" x14ac:dyDescent="0.25">
      <c r="B144" s="12"/>
      <c r="C144" s="12"/>
      <c r="D144" s="12"/>
      <c r="E144" s="12"/>
      <c r="F144" s="12"/>
      <c r="G144" s="12"/>
      <c r="H144" s="12"/>
      <c r="I144" s="12"/>
      <c r="J144" s="12"/>
      <c r="K144" s="12"/>
      <c r="O144" s="111">
        <f t="shared" si="6"/>
        <v>0</v>
      </c>
      <c r="P144" s="111">
        <f>IF(ISBLANK(B144),0,IF(ISNA(VLOOKUP(B144,'Form LTAHO General'!$B:$B,1,FALSE)),1,0))</f>
        <v>0</v>
      </c>
      <c r="Q144" s="111" cm="1">
        <f t="array" ref="Q144">IF(OR(C144="-",ISBLANK(C144)),0,IF(LEN(C144)&lt;&gt;12,1,IF(OR(COUNT(FIND({0,1,2,3,4,5,6,7,8,9},LEFT(C144,3)))&gt;0,(ISERR(RIGHT(C144,9)*1))),1,0)))</f>
        <v>0</v>
      </c>
      <c r="R144" s="111">
        <f t="shared" si="7"/>
        <v>0</v>
      </c>
      <c r="S144" s="111">
        <f t="shared" si="8"/>
        <v>0</v>
      </c>
    </row>
    <row r="145" spans="2:19" x14ac:dyDescent="0.25">
      <c r="B145" s="12"/>
      <c r="C145" s="12"/>
      <c r="D145" s="12"/>
      <c r="E145" s="12"/>
      <c r="F145" s="12"/>
      <c r="G145" s="12"/>
      <c r="H145" s="12"/>
      <c r="I145" s="12"/>
      <c r="J145" s="12"/>
      <c r="K145" s="12"/>
      <c r="O145" s="111">
        <f t="shared" si="6"/>
        <v>0</v>
      </c>
      <c r="P145" s="111">
        <f>IF(ISBLANK(B145),0,IF(ISNA(VLOOKUP(B145,'Form LTAHO General'!$B:$B,1,FALSE)),1,0))</f>
        <v>0</v>
      </c>
      <c r="Q145" s="111" cm="1">
        <f t="array" ref="Q145">IF(OR(C145="-",ISBLANK(C145)),0,IF(LEN(C145)&lt;&gt;12,1,IF(OR(COUNT(FIND({0,1,2,3,4,5,6,7,8,9},LEFT(C145,3)))&gt;0,(ISERR(RIGHT(C145,9)*1))),1,0)))</f>
        <v>0</v>
      </c>
      <c r="R145" s="111">
        <f t="shared" si="7"/>
        <v>0</v>
      </c>
      <c r="S145" s="111">
        <f t="shared" si="8"/>
        <v>0</v>
      </c>
    </row>
    <row r="146" spans="2:19" x14ac:dyDescent="0.25">
      <c r="B146" s="12"/>
      <c r="C146" s="12"/>
      <c r="D146" s="12"/>
      <c r="E146" s="12"/>
      <c r="F146" s="12"/>
      <c r="G146" s="12"/>
      <c r="H146" s="12"/>
      <c r="I146" s="12"/>
      <c r="J146" s="12"/>
      <c r="K146" s="12"/>
      <c r="O146" s="111">
        <f t="shared" si="6"/>
        <v>0</v>
      </c>
      <c r="P146" s="111">
        <f>IF(ISBLANK(B146),0,IF(ISNA(VLOOKUP(B146,'Form LTAHO General'!$B:$B,1,FALSE)),1,0))</f>
        <v>0</v>
      </c>
      <c r="Q146" s="111" cm="1">
        <f t="array" ref="Q146">IF(OR(C146="-",ISBLANK(C146)),0,IF(LEN(C146)&lt;&gt;12,1,IF(OR(COUNT(FIND({0,1,2,3,4,5,6,7,8,9},LEFT(C146,3)))&gt;0,(ISERR(RIGHT(C146,9)*1))),1,0)))</f>
        <v>0</v>
      </c>
      <c r="R146" s="111">
        <f t="shared" si="7"/>
        <v>0</v>
      </c>
      <c r="S146" s="111">
        <f t="shared" si="8"/>
        <v>0</v>
      </c>
    </row>
    <row r="147" spans="2:19" x14ac:dyDescent="0.25">
      <c r="B147" s="12"/>
      <c r="C147" s="12"/>
      <c r="D147" s="12"/>
      <c r="E147" s="12"/>
      <c r="F147" s="12"/>
      <c r="G147" s="12"/>
      <c r="H147" s="12"/>
      <c r="I147" s="12"/>
      <c r="J147" s="12"/>
      <c r="K147" s="12"/>
      <c r="O147" s="111">
        <f t="shared" si="6"/>
        <v>0</v>
      </c>
      <c r="P147" s="111">
        <f>IF(ISBLANK(B147),0,IF(ISNA(VLOOKUP(B147,'Form LTAHO General'!$B:$B,1,FALSE)),1,0))</f>
        <v>0</v>
      </c>
      <c r="Q147" s="111" cm="1">
        <f t="array" ref="Q147">IF(OR(C147="-",ISBLANK(C147)),0,IF(LEN(C147)&lt;&gt;12,1,IF(OR(COUNT(FIND({0,1,2,3,4,5,6,7,8,9},LEFT(C147,3)))&gt;0,(ISERR(RIGHT(C147,9)*1))),1,0)))</f>
        <v>0</v>
      </c>
      <c r="R147" s="111">
        <f t="shared" si="7"/>
        <v>0</v>
      </c>
      <c r="S147" s="111">
        <f t="shared" si="8"/>
        <v>0</v>
      </c>
    </row>
    <row r="148" spans="2:19" x14ac:dyDescent="0.25">
      <c r="B148" s="12"/>
      <c r="C148" s="12"/>
      <c r="D148" s="12"/>
      <c r="E148" s="12"/>
      <c r="F148" s="12"/>
      <c r="G148" s="12"/>
      <c r="H148" s="12"/>
      <c r="I148" s="12"/>
      <c r="J148" s="12"/>
      <c r="K148" s="12"/>
      <c r="O148" s="111">
        <f t="shared" si="6"/>
        <v>0</v>
      </c>
      <c r="P148" s="111">
        <f>IF(ISBLANK(B148),0,IF(ISNA(VLOOKUP(B148,'Form LTAHO General'!$B:$B,1,FALSE)),1,0))</f>
        <v>0</v>
      </c>
      <c r="Q148" s="111" cm="1">
        <f t="array" ref="Q148">IF(OR(C148="-",ISBLANK(C148)),0,IF(LEN(C148)&lt;&gt;12,1,IF(OR(COUNT(FIND({0,1,2,3,4,5,6,7,8,9},LEFT(C148,3)))&gt;0,(ISERR(RIGHT(C148,9)*1))),1,0)))</f>
        <v>0</v>
      </c>
      <c r="R148" s="111">
        <f t="shared" si="7"/>
        <v>0</v>
      </c>
      <c r="S148" s="111">
        <f t="shared" si="8"/>
        <v>0</v>
      </c>
    </row>
    <row r="149" spans="2:19" x14ac:dyDescent="0.25">
      <c r="B149" s="12"/>
      <c r="C149" s="12"/>
      <c r="D149" s="12"/>
      <c r="E149" s="12"/>
      <c r="F149" s="12"/>
      <c r="G149" s="12"/>
      <c r="H149" s="12"/>
      <c r="I149" s="12"/>
      <c r="J149" s="12"/>
      <c r="K149" s="12"/>
      <c r="O149" s="111">
        <f t="shared" si="6"/>
        <v>0</v>
      </c>
      <c r="P149" s="111">
        <f>IF(ISBLANK(B149),0,IF(ISNA(VLOOKUP(B149,'Form LTAHO General'!$B:$B,1,FALSE)),1,0))</f>
        <v>0</v>
      </c>
      <c r="Q149" s="111" cm="1">
        <f t="array" ref="Q149">IF(OR(C149="-",ISBLANK(C149)),0,IF(LEN(C149)&lt;&gt;12,1,IF(OR(COUNT(FIND({0,1,2,3,4,5,6,7,8,9},LEFT(C149,3)))&gt;0,(ISERR(RIGHT(C149,9)*1))),1,0)))</f>
        <v>0</v>
      </c>
      <c r="R149" s="111">
        <f t="shared" si="7"/>
        <v>0</v>
      </c>
      <c r="S149" s="111">
        <f t="shared" si="8"/>
        <v>0</v>
      </c>
    </row>
    <row r="150" spans="2:19" x14ac:dyDescent="0.25">
      <c r="B150" s="12"/>
      <c r="C150" s="12"/>
      <c r="D150" s="12"/>
      <c r="E150" s="12"/>
      <c r="F150" s="12"/>
      <c r="G150" s="12"/>
      <c r="H150" s="12"/>
      <c r="I150" s="12"/>
      <c r="J150" s="12"/>
      <c r="K150" s="12"/>
      <c r="O150" s="111">
        <f t="shared" si="6"/>
        <v>0</v>
      </c>
      <c r="P150" s="111">
        <f>IF(ISBLANK(B150),0,IF(ISNA(VLOOKUP(B150,'Form LTAHO General'!$B:$B,1,FALSE)),1,0))</f>
        <v>0</v>
      </c>
      <c r="Q150" s="111" cm="1">
        <f t="array" ref="Q150">IF(OR(C150="-",ISBLANK(C150)),0,IF(LEN(C150)&lt;&gt;12,1,IF(OR(COUNT(FIND({0,1,2,3,4,5,6,7,8,9},LEFT(C150,3)))&gt;0,(ISERR(RIGHT(C150,9)*1))),1,0)))</f>
        <v>0</v>
      </c>
      <c r="R150" s="111">
        <f t="shared" si="7"/>
        <v>0</v>
      </c>
      <c r="S150" s="111">
        <f t="shared" si="8"/>
        <v>0</v>
      </c>
    </row>
    <row r="151" spans="2:19" x14ac:dyDescent="0.25">
      <c r="B151" s="12"/>
      <c r="C151" s="12"/>
      <c r="D151" s="12"/>
      <c r="E151" s="12"/>
      <c r="F151" s="12"/>
      <c r="G151" s="12"/>
      <c r="H151" s="12"/>
      <c r="I151" s="12"/>
      <c r="J151" s="12"/>
      <c r="K151" s="12"/>
      <c r="O151" s="111">
        <f t="shared" si="6"/>
        <v>0</v>
      </c>
      <c r="P151" s="111">
        <f>IF(ISBLANK(B151),0,IF(ISNA(VLOOKUP(B151,'Form LTAHO General'!$B:$B,1,FALSE)),1,0))</f>
        <v>0</v>
      </c>
      <c r="Q151" s="111" cm="1">
        <f t="array" ref="Q151">IF(OR(C151="-",ISBLANK(C151)),0,IF(LEN(C151)&lt;&gt;12,1,IF(OR(COUNT(FIND({0,1,2,3,4,5,6,7,8,9},LEFT(C151,3)))&gt;0,(ISERR(RIGHT(C151,9)*1))),1,0)))</f>
        <v>0</v>
      </c>
      <c r="R151" s="111">
        <f t="shared" si="7"/>
        <v>0</v>
      </c>
      <c r="S151" s="111">
        <f t="shared" si="8"/>
        <v>0</v>
      </c>
    </row>
    <row r="152" spans="2:19" x14ac:dyDescent="0.25">
      <c r="B152" s="12"/>
      <c r="C152" s="12"/>
      <c r="D152" s="12"/>
      <c r="E152" s="12"/>
      <c r="F152" s="12"/>
      <c r="G152" s="12"/>
      <c r="H152" s="12"/>
      <c r="I152" s="12"/>
      <c r="J152" s="12"/>
      <c r="K152" s="12"/>
      <c r="O152" s="111">
        <f t="shared" si="6"/>
        <v>0</v>
      </c>
      <c r="P152" s="111">
        <f>IF(ISBLANK(B152),0,IF(ISNA(VLOOKUP(B152,'Form LTAHO General'!$B:$B,1,FALSE)),1,0))</f>
        <v>0</v>
      </c>
      <c r="Q152" s="111" cm="1">
        <f t="array" ref="Q152">IF(OR(C152="-",ISBLANK(C152)),0,IF(LEN(C152)&lt;&gt;12,1,IF(OR(COUNT(FIND({0,1,2,3,4,5,6,7,8,9},LEFT(C152,3)))&gt;0,(ISERR(RIGHT(C152,9)*1))),1,0)))</f>
        <v>0</v>
      </c>
      <c r="R152" s="111">
        <f t="shared" si="7"/>
        <v>0</v>
      </c>
      <c r="S152" s="111">
        <f t="shared" si="8"/>
        <v>0</v>
      </c>
    </row>
    <row r="153" spans="2:19" x14ac:dyDescent="0.25">
      <c r="B153" s="12"/>
      <c r="C153" s="12"/>
      <c r="D153" s="12"/>
      <c r="E153" s="12"/>
      <c r="F153" s="12"/>
      <c r="G153" s="12"/>
      <c r="H153" s="12"/>
      <c r="I153" s="12"/>
      <c r="J153" s="12"/>
      <c r="K153" s="12"/>
      <c r="O153" s="111">
        <f t="shared" si="6"/>
        <v>0</v>
      </c>
      <c r="P153" s="111">
        <f>IF(ISBLANK(B153),0,IF(ISNA(VLOOKUP(B153,'Form LTAHO General'!$B:$B,1,FALSE)),1,0))</f>
        <v>0</v>
      </c>
      <c r="Q153" s="111" cm="1">
        <f t="array" ref="Q153">IF(OR(C153="-",ISBLANK(C153)),0,IF(LEN(C153)&lt;&gt;12,1,IF(OR(COUNT(FIND({0,1,2,3,4,5,6,7,8,9},LEFT(C153,3)))&gt;0,(ISERR(RIGHT(C153,9)*1))),1,0)))</f>
        <v>0</v>
      </c>
      <c r="R153" s="111">
        <f t="shared" si="7"/>
        <v>0</v>
      </c>
      <c r="S153" s="111">
        <f t="shared" si="8"/>
        <v>0</v>
      </c>
    </row>
    <row r="154" spans="2:19" x14ac:dyDescent="0.25">
      <c r="B154" s="12"/>
      <c r="C154" s="12"/>
      <c r="D154" s="12"/>
      <c r="E154" s="12"/>
      <c r="F154" s="12"/>
      <c r="G154" s="12"/>
      <c r="H154" s="12"/>
      <c r="I154" s="12"/>
      <c r="J154" s="12"/>
      <c r="K154" s="12"/>
      <c r="O154" s="111">
        <f t="shared" si="6"/>
        <v>0</v>
      </c>
      <c r="P154" s="111">
        <f>IF(ISBLANK(B154),0,IF(ISNA(VLOOKUP(B154,'Form LTAHO General'!$B:$B,1,FALSE)),1,0))</f>
        <v>0</v>
      </c>
      <c r="Q154" s="111" cm="1">
        <f t="array" ref="Q154">IF(OR(C154="-",ISBLANK(C154)),0,IF(LEN(C154)&lt;&gt;12,1,IF(OR(COUNT(FIND({0,1,2,3,4,5,6,7,8,9},LEFT(C154,3)))&gt;0,(ISERR(RIGHT(C154,9)*1))),1,0)))</f>
        <v>0</v>
      </c>
      <c r="R154" s="111">
        <f t="shared" si="7"/>
        <v>0</v>
      </c>
      <c r="S154" s="111">
        <f t="shared" si="8"/>
        <v>0</v>
      </c>
    </row>
    <row r="155" spans="2:19" x14ac:dyDescent="0.25">
      <c r="B155" s="12"/>
      <c r="C155" s="12"/>
      <c r="D155" s="12"/>
      <c r="E155" s="12"/>
      <c r="F155" s="12"/>
      <c r="G155" s="12"/>
      <c r="H155" s="12"/>
      <c r="I155" s="12"/>
      <c r="J155" s="12"/>
      <c r="K155" s="12"/>
      <c r="O155" s="111">
        <f t="shared" si="6"/>
        <v>0</v>
      </c>
      <c r="P155" s="111">
        <f>IF(ISBLANK(B155),0,IF(ISNA(VLOOKUP(B155,'Form LTAHO General'!$B:$B,1,FALSE)),1,0))</f>
        <v>0</v>
      </c>
      <c r="Q155" s="111" cm="1">
        <f t="array" ref="Q155">IF(OR(C155="-",ISBLANK(C155)),0,IF(LEN(C155)&lt;&gt;12,1,IF(OR(COUNT(FIND({0,1,2,3,4,5,6,7,8,9},LEFT(C155,3)))&gt;0,(ISERR(RIGHT(C155,9)*1))),1,0)))</f>
        <v>0</v>
      </c>
      <c r="R155" s="111">
        <f t="shared" si="7"/>
        <v>0</v>
      </c>
      <c r="S155" s="111">
        <f t="shared" si="8"/>
        <v>0</v>
      </c>
    </row>
    <row r="156" spans="2:19" x14ac:dyDescent="0.25">
      <c r="B156" s="12"/>
      <c r="C156" s="12"/>
      <c r="D156" s="12"/>
      <c r="E156" s="12"/>
      <c r="F156" s="12"/>
      <c r="G156" s="12"/>
      <c r="H156" s="12"/>
      <c r="I156" s="12"/>
      <c r="J156" s="12"/>
      <c r="K156" s="12"/>
      <c r="O156" s="111">
        <f t="shared" si="6"/>
        <v>0</v>
      </c>
      <c r="P156" s="111">
        <f>IF(ISBLANK(B156),0,IF(ISNA(VLOOKUP(B156,'Form LTAHO General'!$B:$B,1,FALSE)),1,0))</f>
        <v>0</v>
      </c>
      <c r="Q156" s="111" cm="1">
        <f t="array" ref="Q156">IF(OR(C156="-",ISBLANK(C156)),0,IF(LEN(C156)&lt;&gt;12,1,IF(OR(COUNT(FIND({0,1,2,3,4,5,6,7,8,9},LEFT(C156,3)))&gt;0,(ISERR(RIGHT(C156,9)*1))),1,0)))</f>
        <v>0</v>
      </c>
      <c r="R156" s="111">
        <f t="shared" si="7"/>
        <v>0</v>
      </c>
      <c r="S156" s="111">
        <f t="shared" si="8"/>
        <v>0</v>
      </c>
    </row>
    <row r="157" spans="2:19" x14ac:dyDescent="0.25">
      <c r="B157" s="12"/>
      <c r="C157" s="12"/>
      <c r="D157" s="12"/>
      <c r="E157" s="12"/>
      <c r="F157" s="12"/>
      <c r="G157" s="12"/>
      <c r="H157" s="12"/>
      <c r="I157" s="12"/>
      <c r="J157" s="12"/>
      <c r="K157" s="12"/>
      <c r="O157" s="111">
        <f t="shared" si="6"/>
        <v>0</v>
      </c>
      <c r="P157" s="111">
        <f>IF(ISBLANK(B157),0,IF(ISNA(VLOOKUP(B157,'Form LTAHO General'!$B:$B,1,FALSE)),1,0))</f>
        <v>0</v>
      </c>
      <c r="Q157" s="111" cm="1">
        <f t="array" ref="Q157">IF(OR(C157="-",ISBLANK(C157)),0,IF(LEN(C157)&lt;&gt;12,1,IF(OR(COUNT(FIND({0,1,2,3,4,5,6,7,8,9},LEFT(C157,3)))&gt;0,(ISERR(RIGHT(C157,9)*1))),1,0)))</f>
        <v>0</v>
      </c>
      <c r="R157" s="111">
        <f t="shared" si="7"/>
        <v>0</v>
      </c>
      <c r="S157" s="111">
        <f t="shared" si="8"/>
        <v>0</v>
      </c>
    </row>
    <row r="158" spans="2:19" x14ac:dyDescent="0.25">
      <c r="B158" s="12"/>
      <c r="C158" s="12"/>
      <c r="D158" s="12"/>
      <c r="E158" s="12"/>
      <c r="F158" s="12"/>
      <c r="G158" s="12"/>
      <c r="H158" s="12"/>
      <c r="I158" s="12"/>
      <c r="J158" s="12"/>
      <c r="K158" s="12"/>
      <c r="O158" s="111">
        <f t="shared" si="6"/>
        <v>0</v>
      </c>
      <c r="P158" s="111">
        <f>IF(ISBLANK(B158),0,IF(ISNA(VLOOKUP(B158,'Form LTAHO General'!$B:$B,1,FALSE)),1,0))</f>
        <v>0</v>
      </c>
      <c r="Q158" s="111" cm="1">
        <f t="array" ref="Q158">IF(OR(C158="-",ISBLANK(C158)),0,IF(LEN(C158)&lt;&gt;12,1,IF(OR(COUNT(FIND({0,1,2,3,4,5,6,7,8,9},LEFT(C158,3)))&gt;0,(ISERR(RIGHT(C158,9)*1))),1,0)))</f>
        <v>0</v>
      </c>
      <c r="R158" s="111">
        <f t="shared" si="7"/>
        <v>0</v>
      </c>
      <c r="S158" s="111">
        <f t="shared" si="8"/>
        <v>0</v>
      </c>
    </row>
    <row r="159" spans="2:19" x14ac:dyDescent="0.25">
      <c r="B159" s="12"/>
      <c r="C159" s="12"/>
      <c r="D159" s="12"/>
      <c r="E159" s="12"/>
      <c r="F159" s="12"/>
      <c r="G159" s="12"/>
      <c r="H159" s="12"/>
      <c r="I159" s="12"/>
      <c r="J159" s="12"/>
      <c r="K159" s="12"/>
      <c r="O159" s="111">
        <f t="shared" si="6"/>
        <v>0</v>
      </c>
      <c r="P159" s="111">
        <f>IF(ISBLANK(B159),0,IF(ISNA(VLOOKUP(B159,'Form LTAHO General'!$B:$B,1,FALSE)),1,0))</f>
        <v>0</v>
      </c>
      <c r="Q159" s="111" cm="1">
        <f t="array" ref="Q159">IF(OR(C159="-",ISBLANK(C159)),0,IF(LEN(C159)&lt;&gt;12,1,IF(OR(COUNT(FIND({0,1,2,3,4,5,6,7,8,9},LEFT(C159,3)))&gt;0,(ISERR(RIGHT(C159,9)*1))),1,0)))</f>
        <v>0</v>
      </c>
      <c r="R159" s="111">
        <f t="shared" si="7"/>
        <v>0</v>
      </c>
      <c r="S159" s="111">
        <f t="shared" si="8"/>
        <v>0</v>
      </c>
    </row>
    <row r="160" spans="2:19" x14ac:dyDescent="0.25">
      <c r="B160" s="12"/>
      <c r="C160" s="12"/>
      <c r="D160" s="12"/>
      <c r="E160" s="12"/>
      <c r="F160" s="12"/>
      <c r="G160" s="12"/>
      <c r="H160" s="12"/>
      <c r="I160" s="12"/>
      <c r="J160" s="12"/>
      <c r="K160" s="12"/>
      <c r="O160" s="111">
        <f t="shared" si="6"/>
        <v>0</v>
      </c>
      <c r="P160" s="111">
        <f>IF(ISBLANK(B160),0,IF(ISNA(VLOOKUP(B160,'Form LTAHO General'!$B:$B,1,FALSE)),1,0))</f>
        <v>0</v>
      </c>
      <c r="Q160" s="111" cm="1">
        <f t="array" ref="Q160">IF(OR(C160="-",ISBLANK(C160)),0,IF(LEN(C160)&lt;&gt;12,1,IF(OR(COUNT(FIND({0,1,2,3,4,5,6,7,8,9},LEFT(C160,3)))&gt;0,(ISERR(RIGHT(C160,9)*1))),1,0)))</f>
        <v>0</v>
      </c>
      <c r="R160" s="111">
        <f t="shared" si="7"/>
        <v>0</v>
      </c>
      <c r="S160" s="111">
        <f t="shared" si="8"/>
        <v>0</v>
      </c>
    </row>
    <row r="161" spans="2:19" x14ac:dyDescent="0.25">
      <c r="B161" s="12"/>
      <c r="C161" s="12"/>
      <c r="D161" s="12"/>
      <c r="E161" s="12"/>
      <c r="F161" s="12"/>
      <c r="G161" s="12"/>
      <c r="H161" s="12"/>
      <c r="I161" s="12"/>
      <c r="J161" s="12"/>
      <c r="K161" s="12"/>
      <c r="O161" s="111">
        <f t="shared" si="6"/>
        <v>0</v>
      </c>
      <c r="P161" s="111">
        <f>IF(ISBLANK(B161),0,IF(ISNA(VLOOKUP(B161,'Form LTAHO General'!$B:$B,1,FALSE)),1,0))</f>
        <v>0</v>
      </c>
      <c r="Q161" s="111" cm="1">
        <f t="array" ref="Q161">IF(OR(C161="-",ISBLANK(C161)),0,IF(LEN(C161)&lt;&gt;12,1,IF(OR(COUNT(FIND({0,1,2,3,4,5,6,7,8,9},LEFT(C161,3)))&gt;0,(ISERR(RIGHT(C161,9)*1))),1,0)))</f>
        <v>0</v>
      </c>
      <c r="R161" s="111">
        <f t="shared" si="7"/>
        <v>0</v>
      </c>
      <c r="S161" s="111">
        <f t="shared" si="8"/>
        <v>0</v>
      </c>
    </row>
    <row r="162" spans="2:19" x14ac:dyDescent="0.25">
      <c r="B162" s="12"/>
      <c r="C162" s="12"/>
      <c r="D162" s="12"/>
      <c r="E162" s="12"/>
      <c r="F162" s="12"/>
      <c r="G162" s="12"/>
      <c r="H162" s="12"/>
      <c r="I162" s="12"/>
      <c r="J162" s="12"/>
      <c r="K162" s="12"/>
      <c r="O162" s="111">
        <f t="shared" si="6"/>
        <v>0</v>
      </c>
      <c r="P162" s="111">
        <f>IF(ISBLANK(B162),0,IF(ISNA(VLOOKUP(B162,'Form LTAHO General'!$B:$B,1,FALSE)),1,0))</f>
        <v>0</v>
      </c>
      <c r="Q162" s="111" cm="1">
        <f t="array" ref="Q162">IF(OR(C162="-",ISBLANK(C162)),0,IF(LEN(C162)&lt;&gt;12,1,IF(OR(COUNT(FIND({0,1,2,3,4,5,6,7,8,9},LEFT(C162,3)))&gt;0,(ISERR(RIGHT(C162,9)*1))),1,0)))</f>
        <v>0</v>
      </c>
      <c r="R162" s="111">
        <f t="shared" si="7"/>
        <v>0</v>
      </c>
      <c r="S162" s="111">
        <f t="shared" si="8"/>
        <v>0</v>
      </c>
    </row>
    <row r="163" spans="2:19" x14ac:dyDescent="0.25">
      <c r="B163" s="12"/>
      <c r="C163" s="12"/>
      <c r="D163" s="12"/>
      <c r="E163" s="12"/>
      <c r="F163" s="12"/>
      <c r="G163" s="12"/>
      <c r="H163" s="12"/>
      <c r="I163" s="12"/>
      <c r="J163" s="12"/>
      <c r="K163" s="12"/>
      <c r="O163" s="111">
        <f t="shared" si="6"/>
        <v>0</v>
      </c>
      <c r="P163" s="111">
        <f>IF(ISBLANK(B163),0,IF(ISNA(VLOOKUP(B163,'Form LTAHO General'!$B:$B,1,FALSE)),1,0))</f>
        <v>0</v>
      </c>
      <c r="Q163" s="111" cm="1">
        <f t="array" ref="Q163">IF(OR(C163="-",ISBLANK(C163)),0,IF(LEN(C163)&lt;&gt;12,1,IF(OR(COUNT(FIND({0,1,2,3,4,5,6,7,8,9},LEFT(C163,3)))&gt;0,(ISERR(RIGHT(C163,9)*1))),1,0)))</f>
        <v>0</v>
      </c>
      <c r="R163" s="111">
        <f t="shared" si="7"/>
        <v>0</v>
      </c>
      <c r="S163" s="111">
        <f t="shared" si="8"/>
        <v>0</v>
      </c>
    </row>
    <row r="164" spans="2:19" x14ac:dyDescent="0.25">
      <c r="B164" s="12"/>
      <c r="C164" s="12"/>
      <c r="D164" s="12"/>
      <c r="E164" s="12"/>
      <c r="F164" s="12"/>
      <c r="G164" s="12"/>
      <c r="H164" s="12"/>
      <c r="I164" s="12"/>
      <c r="J164" s="12"/>
      <c r="K164" s="12"/>
      <c r="O164" s="111">
        <f t="shared" si="6"/>
        <v>0</v>
      </c>
      <c r="P164" s="111">
        <f>IF(ISBLANK(B164),0,IF(ISNA(VLOOKUP(B164,'Form LTAHO General'!$B:$B,1,FALSE)),1,0))</f>
        <v>0</v>
      </c>
      <c r="Q164" s="111" cm="1">
        <f t="array" ref="Q164">IF(OR(C164="-",ISBLANK(C164)),0,IF(LEN(C164)&lt;&gt;12,1,IF(OR(COUNT(FIND({0,1,2,3,4,5,6,7,8,9},LEFT(C164,3)))&gt;0,(ISERR(RIGHT(C164,9)*1))),1,0)))</f>
        <v>0</v>
      </c>
      <c r="R164" s="111">
        <f t="shared" si="7"/>
        <v>0</v>
      </c>
      <c r="S164" s="111">
        <f t="shared" si="8"/>
        <v>0</v>
      </c>
    </row>
    <row r="165" spans="2:19" x14ac:dyDescent="0.25">
      <c r="B165" s="12"/>
      <c r="C165" s="12"/>
      <c r="D165" s="12"/>
      <c r="E165" s="12"/>
      <c r="F165" s="12"/>
      <c r="G165" s="12"/>
      <c r="H165" s="12"/>
      <c r="I165" s="12"/>
      <c r="J165" s="12"/>
      <c r="K165" s="12"/>
      <c r="O165" s="111">
        <f t="shared" si="6"/>
        <v>0</v>
      </c>
      <c r="P165" s="111">
        <f>IF(ISBLANK(B165),0,IF(ISNA(VLOOKUP(B165,'Form LTAHO General'!$B:$B,1,FALSE)),1,0))</f>
        <v>0</v>
      </c>
      <c r="Q165" s="111" cm="1">
        <f t="array" ref="Q165">IF(OR(C165="-",ISBLANK(C165)),0,IF(LEN(C165)&lt;&gt;12,1,IF(OR(COUNT(FIND({0,1,2,3,4,5,6,7,8,9},LEFT(C165,3)))&gt;0,(ISERR(RIGHT(C165,9)*1))),1,0)))</f>
        <v>0</v>
      </c>
      <c r="R165" s="111">
        <f t="shared" si="7"/>
        <v>0</v>
      </c>
      <c r="S165" s="111">
        <f t="shared" si="8"/>
        <v>0</v>
      </c>
    </row>
    <row r="166" spans="2:19" x14ac:dyDescent="0.25">
      <c r="B166" s="12"/>
      <c r="C166" s="12"/>
      <c r="D166" s="12"/>
      <c r="E166" s="12"/>
      <c r="F166" s="12"/>
      <c r="G166" s="12"/>
      <c r="H166" s="12"/>
      <c r="I166" s="12"/>
      <c r="J166" s="12"/>
      <c r="K166" s="12"/>
      <c r="O166" s="111">
        <f t="shared" si="6"/>
        <v>0</v>
      </c>
      <c r="P166" s="111">
        <f>IF(ISBLANK(B166),0,IF(ISNA(VLOOKUP(B166,'Form LTAHO General'!$B:$B,1,FALSE)),1,0))</f>
        <v>0</v>
      </c>
      <c r="Q166" s="111" cm="1">
        <f t="array" ref="Q166">IF(OR(C166="-",ISBLANK(C166)),0,IF(LEN(C166)&lt;&gt;12,1,IF(OR(COUNT(FIND({0,1,2,3,4,5,6,7,8,9},LEFT(C166,3)))&gt;0,(ISERR(RIGHT(C166,9)*1))),1,0)))</f>
        <v>0</v>
      </c>
      <c r="R166" s="111">
        <f t="shared" si="7"/>
        <v>0</v>
      </c>
      <c r="S166" s="111">
        <f t="shared" si="8"/>
        <v>0</v>
      </c>
    </row>
    <row r="167" spans="2:19" x14ac:dyDescent="0.25">
      <c r="B167" s="12"/>
      <c r="C167" s="12"/>
      <c r="D167" s="12"/>
      <c r="E167" s="12"/>
      <c r="F167" s="12"/>
      <c r="G167" s="12"/>
      <c r="H167" s="12"/>
      <c r="I167" s="12"/>
      <c r="J167" s="12"/>
      <c r="K167" s="12"/>
      <c r="O167" s="111">
        <f t="shared" si="6"/>
        <v>0</v>
      </c>
      <c r="P167" s="111">
        <f>IF(ISBLANK(B167),0,IF(ISNA(VLOOKUP(B167,'Form LTAHO General'!$B:$B,1,FALSE)),1,0))</f>
        <v>0</v>
      </c>
      <c r="Q167" s="111" cm="1">
        <f t="array" ref="Q167">IF(OR(C167="-",ISBLANK(C167)),0,IF(LEN(C167)&lt;&gt;12,1,IF(OR(COUNT(FIND({0,1,2,3,4,5,6,7,8,9},LEFT(C167,3)))&gt;0,(ISERR(RIGHT(C167,9)*1))),1,0)))</f>
        <v>0</v>
      </c>
      <c r="R167" s="111">
        <f t="shared" si="7"/>
        <v>0</v>
      </c>
      <c r="S167" s="111">
        <f t="shared" si="8"/>
        <v>0</v>
      </c>
    </row>
    <row r="168" spans="2:19" x14ac:dyDescent="0.25">
      <c r="B168" s="12"/>
      <c r="C168" s="12"/>
      <c r="D168" s="12"/>
      <c r="E168" s="12"/>
      <c r="F168" s="12"/>
      <c r="G168" s="12"/>
      <c r="H168" s="12"/>
      <c r="I168" s="12"/>
      <c r="J168" s="12"/>
      <c r="K168" s="12"/>
      <c r="O168" s="111">
        <f t="shared" si="6"/>
        <v>0</v>
      </c>
      <c r="P168" s="111">
        <f>IF(ISBLANK(B168),0,IF(ISNA(VLOOKUP(B168,'Form LTAHO General'!$B:$B,1,FALSE)),1,0))</f>
        <v>0</v>
      </c>
      <c r="Q168" s="111" cm="1">
        <f t="array" ref="Q168">IF(OR(C168="-",ISBLANK(C168)),0,IF(LEN(C168)&lt;&gt;12,1,IF(OR(COUNT(FIND({0,1,2,3,4,5,6,7,8,9},LEFT(C168,3)))&gt;0,(ISERR(RIGHT(C168,9)*1))),1,0)))</f>
        <v>0</v>
      </c>
      <c r="R168" s="111">
        <f t="shared" si="7"/>
        <v>0</v>
      </c>
      <c r="S168" s="111">
        <f t="shared" si="8"/>
        <v>0</v>
      </c>
    </row>
    <row r="169" spans="2:19" x14ac:dyDescent="0.25">
      <c r="B169" s="12"/>
      <c r="C169" s="12"/>
      <c r="D169" s="12"/>
      <c r="E169" s="12"/>
      <c r="F169" s="12"/>
      <c r="G169" s="12"/>
      <c r="H169" s="12"/>
      <c r="I169" s="12"/>
      <c r="J169" s="12"/>
      <c r="K169" s="12"/>
      <c r="O169" s="111">
        <f t="shared" si="6"/>
        <v>0</v>
      </c>
      <c r="P169" s="111">
        <f>IF(ISBLANK(B169),0,IF(ISNA(VLOOKUP(B169,'Form LTAHO General'!$B:$B,1,FALSE)),1,0))</f>
        <v>0</v>
      </c>
      <c r="Q169" s="111" cm="1">
        <f t="array" ref="Q169">IF(OR(C169="-",ISBLANK(C169)),0,IF(LEN(C169)&lt;&gt;12,1,IF(OR(COUNT(FIND({0,1,2,3,4,5,6,7,8,9},LEFT(C169,3)))&gt;0,(ISERR(RIGHT(C169,9)*1))),1,0)))</f>
        <v>0</v>
      </c>
      <c r="R169" s="111">
        <f t="shared" si="7"/>
        <v>0</v>
      </c>
      <c r="S169" s="111">
        <f t="shared" si="8"/>
        <v>0</v>
      </c>
    </row>
    <row r="170" spans="2:19" x14ac:dyDescent="0.25">
      <c r="B170" s="12"/>
      <c r="C170" s="12"/>
      <c r="D170" s="12"/>
      <c r="E170" s="12"/>
      <c r="F170" s="12"/>
      <c r="G170" s="12"/>
      <c r="H170" s="12"/>
      <c r="I170" s="12"/>
      <c r="J170" s="12"/>
      <c r="K170" s="12"/>
      <c r="O170" s="111">
        <f t="shared" si="6"/>
        <v>0</v>
      </c>
      <c r="P170" s="111">
        <f>IF(ISBLANK(B170),0,IF(ISNA(VLOOKUP(B170,'Form LTAHO General'!$B:$B,1,FALSE)),1,0))</f>
        <v>0</v>
      </c>
      <c r="Q170" s="111" cm="1">
        <f t="array" ref="Q170">IF(OR(C170="-",ISBLANK(C170)),0,IF(LEN(C170)&lt;&gt;12,1,IF(OR(COUNT(FIND({0,1,2,3,4,5,6,7,8,9},LEFT(C170,3)))&gt;0,(ISERR(RIGHT(C170,9)*1))),1,0)))</f>
        <v>0</v>
      </c>
      <c r="R170" s="111">
        <f t="shared" si="7"/>
        <v>0</v>
      </c>
      <c r="S170" s="111">
        <f t="shared" si="8"/>
        <v>0</v>
      </c>
    </row>
    <row r="171" spans="2:19" x14ac:dyDescent="0.25">
      <c r="B171" s="12"/>
      <c r="C171" s="12"/>
      <c r="D171" s="12"/>
      <c r="E171" s="12"/>
      <c r="F171" s="12"/>
      <c r="G171" s="12"/>
      <c r="H171" s="12"/>
      <c r="I171" s="12"/>
      <c r="J171" s="12"/>
      <c r="K171" s="12"/>
      <c r="O171" s="111">
        <f t="shared" si="6"/>
        <v>0</v>
      </c>
      <c r="P171" s="111">
        <f>IF(ISBLANK(B171),0,IF(ISNA(VLOOKUP(B171,'Form LTAHO General'!$B:$B,1,FALSE)),1,0))</f>
        <v>0</v>
      </c>
      <c r="Q171" s="111" cm="1">
        <f t="array" ref="Q171">IF(OR(C171="-",ISBLANK(C171)),0,IF(LEN(C171)&lt;&gt;12,1,IF(OR(COUNT(FIND({0,1,2,3,4,5,6,7,8,9},LEFT(C171,3)))&gt;0,(ISERR(RIGHT(C171,9)*1))),1,0)))</f>
        <v>0</v>
      </c>
      <c r="R171" s="111">
        <f t="shared" si="7"/>
        <v>0</v>
      </c>
      <c r="S171" s="111">
        <f t="shared" si="8"/>
        <v>0</v>
      </c>
    </row>
    <row r="172" spans="2:19" x14ac:dyDescent="0.25">
      <c r="B172" s="12"/>
      <c r="C172" s="12"/>
      <c r="D172" s="12"/>
      <c r="E172" s="12"/>
      <c r="F172" s="12"/>
      <c r="G172" s="12"/>
      <c r="H172" s="12"/>
      <c r="I172" s="12"/>
      <c r="J172" s="12"/>
      <c r="K172" s="12"/>
      <c r="O172" s="111">
        <f t="shared" si="6"/>
        <v>0</v>
      </c>
      <c r="P172" s="111">
        <f>IF(ISBLANK(B172),0,IF(ISNA(VLOOKUP(B172,'Form LTAHO General'!$B:$B,1,FALSE)),1,0))</f>
        <v>0</v>
      </c>
      <c r="Q172" s="111" cm="1">
        <f t="array" ref="Q172">IF(OR(C172="-",ISBLANK(C172)),0,IF(LEN(C172)&lt;&gt;12,1,IF(OR(COUNT(FIND({0,1,2,3,4,5,6,7,8,9},LEFT(C172,3)))&gt;0,(ISERR(RIGHT(C172,9)*1))),1,0)))</f>
        <v>0</v>
      </c>
      <c r="R172" s="111">
        <f t="shared" si="7"/>
        <v>0</v>
      </c>
      <c r="S172" s="111">
        <f t="shared" si="8"/>
        <v>0</v>
      </c>
    </row>
    <row r="173" spans="2:19" x14ac:dyDescent="0.25">
      <c r="B173" s="12"/>
      <c r="C173" s="12"/>
      <c r="D173" s="12"/>
      <c r="E173" s="12"/>
      <c r="F173" s="12"/>
      <c r="G173" s="12"/>
      <c r="H173" s="12"/>
      <c r="I173" s="12"/>
      <c r="J173" s="12"/>
      <c r="K173" s="12"/>
      <c r="O173" s="111">
        <f t="shared" si="6"/>
        <v>0</v>
      </c>
      <c r="P173" s="111">
        <f>IF(ISBLANK(B173),0,IF(ISNA(VLOOKUP(B173,'Form LTAHO General'!$B:$B,1,FALSE)),1,0))</f>
        <v>0</v>
      </c>
      <c r="Q173" s="111" cm="1">
        <f t="array" ref="Q173">IF(OR(C173="-",ISBLANK(C173)),0,IF(LEN(C173)&lt;&gt;12,1,IF(OR(COUNT(FIND({0,1,2,3,4,5,6,7,8,9},LEFT(C173,3)))&gt;0,(ISERR(RIGHT(C173,9)*1))),1,0)))</f>
        <v>0</v>
      </c>
      <c r="R173" s="111">
        <f t="shared" si="7"/>
        <v>0</v>
      </c>
      <c r="S173" s="111">
        <f t="shared" si="8"/>
        <v>0</v>
      </c>
    </row>
    <row r="174" spans="2:19" x14ac:dyDescent="0.25">
      <c r="B174" s="12"/>
      <c r="C174" s="12"/>
      <c r="D174" s="12"/>
      <c r="E174" s="12"/>
      <c r="F174" s="12"/>
      <c r="G174" s="12"/>
      <c r="H174" s="12"/>
      <c r="I174" s="12"/>
      <c r="J174" s="12"/>
      <c r="K174" s="12"/>
      <c r="O174" s="111">
        <f t="shared" si="6"/>
        <v>0</v>
      </c>
      <c r="P174" s="111">
        <f>IF(ISBLANK(B174),0,IF(ISNA(VLOOKUP(B174,'Form LTAHO General'!$B:$B,1,FALSE)),1,0))</f>
        <v>0</v>
      </c>
      <c r="Q174" s="111" cm="1">
        <f t="array" ref="Q174">IF(OR(C174="-",ISBLANK(C174)),0,IF(LEN(C174)&lt;&gt;12,1,IF(OR(COUNT(FIND({0,1,2,3,4,5,6,7,8,9},LEFT(C174,3)))&gt;0,(ISERR(RIGHT(C174,9)*1))),1,0)))</f>
        <v>0</v>
      </c>
      <c r="R174" s="111">
        <f t="shared" si="7"/>
        <v>0</v>
      </c>
      <c r="S174" s="111">
        <f t="shared" si="8"/>
        <v>0</v>
      </c>
    </row>
    <row r="175" spans="2:19" x14ac:dyDescent="0.25">
      <c r="B175" s="12"/>
      <c r="C175" s="12"/>
      <c r="D175" s="12"/>
      <c r="E175" s="12"/>
      <c r="F175" s="12"/>
      <c r="G175" s="12"/>
      <c r="H175" s="12"/>
      <c r="I175" s="12"/>
      <c r="J175" s="12"/>
      <c r="K175" s="12"/>
      <c r="O175" s="111">
        <f t="shared" si="6"/>
        <v>0</v>
      </c>
      <c r="P175" s="111">
        <f>IF(ISBLANK(B175),0,IF(ISNA(VLOOKUP(B175,'Form LTAHO General'!$B:$B,1,FALSE)),1,0))</f>
        <v>0</v>
      </c>
      <c r="Q175" s="111" cm="1">
        <f t="array" ref="Q175">IF(OR(C175="-",ISBLANK(C175)),0,IF(LEN(C175)&lt;&gt;12,1,IF(OR(COUNT(FIND({0,1,2,3,4,5,6,7,8,9},LEFT(C175,3)))&gt;0,(ISERR(RIGHT(C175,9)*1))),1,0)))</f>
        <v>0</v>
      </c>
      <c r="R175" s="111">
        <f t="shared" si="7"/>
        <v>0</v>
      </c>
      <c r="S175" s="111">
        <f t="shared" si="8"/>
        <v>0</v>
      </c>
    </row>
    <row r="176" spans="2:19" x14ac:dyDescent="0.25">
      <c r="B176" s="12"/>
      <c r="C176" s="12"/>
      <c r="D176" s="12"/>
      <c r="E176" s="12"/>
      <c r="F176" s="12"/>
      <c r="G176" s="12"/>
      <c r="H176" s="12"/>
      <c r="I176" s="12"/>
      <c r="J176" s="12"/>
      <c r="K176" s="12"/>
      <c r="O176" s="111">
        <f t="shared" si="6"/>
        <v>0</v>
      </c>
      <c r="P176" s="111">
        <f>IF(ISBLANK(B176),0,IF(ISNA(VLOOKUP(B176,'Form LTAHO General'!$B:$B,1,FALSE)),1,0))</f>
        <v>0</v>
      </c>
      <c r="Q176" s="111" cm="1">
        <f t="array" ref="Q176">IF(OR(C176="-",ISBLANK(C176)),0,IF(LEN(C176)&lt;&gt;12,1,IF(OR(COUNT(FIND({0,1,2,3,4,5,6,7,8,9},LEFT(C176,3)))&gt;0,(ISERR(RIGHT(C176,9)*1))),1,0)))</f>
        <v>0</v>
      </c>
      <c r="R176" s="111">
        <f t="shared" si="7"/>
        <v>0</v>
      </c>
      <c r="S176" s="111">
        <f t="shared" si="8"/>
        <v>0</v>
      </c>
    </row>
    <row r="177" spans="2:19" x14ac:dyDescent="0.25">
      <c r="B177" s="12"/>
      <c r="C177" s="12"/>
      <c r="D177" s="12"/>
      <c r="E177" s="12"/>
      <c r="F177" s="12"/>
      <c r="G177" s="12"/>
      <c r="H177" s="12"/>
      <c r="I177" s="12"/>
      <c r="J177" s="12"/>
      <c r="K177" s="12"/>
      <c r="O177" s="111">
        <f t="shared" si="6"/>
        <v>0</v>
      </c>
      <c r="P177" s="111">
        <f>IF(ISBLANK(B177),0,IF(ISNA(VLOOKUP(B177,'Form LTAHO General'!$B:$B,1,FALSE)),1,0))</f>
        <v>0</v>
      </c>
      <c r="Q177" s="111" cm="1">
        <f t="array" ref="Q177">IF(OR(C177="-",ISBLANK(C177)),0,IF(LEN(C177)&lt;&gt;12,1,IF(OR(COUNT(FIND({0,1,2,3,4,5,6,7,8,9},LEFT(C177,3)))&gt;0,(ISERR(RIGHT(C177,9)*1))),1,0)))</f>
        <v>0</v>
      </c>
      <c r="R177" s="111">
        <f t="shared" si="7"/>
        <v>0</v>
      </c>
      <c r="S177" s="111">
        <f t="shared" si="8"/>
        <v>0</v>
      </c>
    </row>
    <row r="178" spans="2:19" x14ac:dyDescent="0.25">
      <c r="B178" s="12"/>
      <c r="C178" s="12"/>
      <c r="D178" s="12"/>
      <c r="E178" s="12"/>
      <c r="F178" s="12"/>
      <c r="G178" s="12"/>
      <c r="H178" s="12"/>
      <c r="I178" s="12"/>
      <c r="J178" s="12"/>
      <c r="K178" s="12"/>
      <c r="O178" s="111">
        <f t="shared" si="6"/>
        <v>0</v>
      </c>
      <c r="P178" s="111">
        <f>IF(ISBLANK(B178),0,IF(ISNA(VLOOKUP(B178,'Form LTAHO General'!$B:$B,1,FALSE)),1,0))</f>
        <v>0</v>
      </c>
      <c r="Q178" s="111" cm="1">
        <f t="array" ref="Q178">IF(OR(C178="-",ISBLANK(C178)),0,IF(LEN(C178)&lt;&gt;12,1,IF(OR(COUNT(FIND({0,1,2,3,4,5,6,7,8,9},LEFT(C178,3)))&gt;0,(ISERR(RIGHT(C178,9)*1))),1,0)))</f>
        <v>0</v>
      </c>
      <c r="R178" s="111">
        <f t="shared" si="7"/>
        <v>0</v>
      </c>
      <c r="S178" s="111">
        <f t="shared" si="8"/>
        <v>0</v>
      </c>
    </row>
    <row r="179" spans="2:19" x14ac:dyDescent="0.25">
      <c r="B179" s="12"/>
      <c r="C179" s="12"/>
      <c r="D179" s="12"/>
      <c r="E179" s="12"/>
      <c r="F179" s="12"/>
      <c r="G179" s="12"/>
      <c r="H179" s="12"/>
      <c r="I179" s="12"/>
      <c r="J179" s="12"/>
      <c r="K179" s="12"/>
      <c r="O179" s="111">
        <f t="shared" si="6"/>
        <v>0</v>
      </c>
      <c r="P179" s="111">
        <f>IF(ISBLANK(B179),0,IF(ISNA(VLOOKUP(B179,'Form LTAHO General'!$B:$B,1,FALSE)),1,0))</f>
        <v>0</v>
      </c>
      <c r="Q179" s="111" cm="1">
        <f t="array" ref="Q179">IF(OR(C179="-",ISBLANK(C179)),0,IF(LEN(C179)&lt;&gt;12,1,IF(OR(COUNT(FIND({0,1,2,3,4,5,6,7,8,9},LEFT(C179,3)))&gt;0,(ISERR(RIGHT(C179,9)*1))),1,0)))</f>
        <v>0</v>
      </c>
      <c r="R179" s="111">
        <f t="shared" si="7"/>
        <v>0</v>
      </c>
      <c r="S179" s="111">
        <f t="shared" si="8"/>
        <v>0</v>
      </c>
    </row>
    <row r="180" spans="2:19" x14ac:dyDescent="0.25">
      <c r="B180" s="12"/>
      <c r="C180" s="12"/>
      <c r="D180" s="12"/>
      <c r="E180" s="12"/>
      <c r="F180" s="12"/>
      <c r="G180" s="12"/>
      <c r="H180" s="12"/>
      <c r="I180" s="12"/>
      <c r="J180" s="12"/>
      <c r="K180" s="12"/>
      <c r="O180" s="111">
        <f t="shared" si="6"/>
        <v>0</v>
      </c>
      <c r="P180" s="111">
        <f>IF(ISBLANK(B180),0,IF(ISNA(VLOOKUP(B180,'Form LTAHO General'!$B:$B,1,FALSE)),1,0))</f>
        <v>0</v>
      </c>
      <c r="Q180" s="111" cm="1">
        <f t="array" ref="Q180">IF(OR(C180="-",ISBLANK(C180)),0,IF(LEN(C180)&lt;&gt;12,1,IF(OR(COUNT(FIND({0,1,2,3,4,5,6,7,8,9},LEFT(C180,3)))&gt;0,(ISERR(RIGHT(C180,9)*1))),1,0)))</f>
        <v>0</v>
      </c>
      <c r="R180" s="111">
        <f t="shared" si="7"/>
        <v>0</v>
      </c>
      <c r="S180" s="111">
        <f t="shared" si="8"/>
        <v>0</v>
      </c>
    </row>
    <row r="181" spans="2:19" x14ac:dyDescent="0.25">
      <c r="B181" s="12"/>
      <c r="C181" s="12"/>
      <c r="D181" s="12"/>
      <c r="E181" s="12"/>
      <c r="F181" s="12"/>
      <c r="G181" s="12"/>
      <c r="H181" s="12"/>
      <c r="I181" s="12"/>
      <c r="J181" s="12"/>
      <c r="K181" s="12"/>
      <c r="O181" s="111">
        <f t="shared" si="6"/>
        <v>0</v>
      </c>
      <c r="P181" s="111">
        <f>IF(ISBLANK(B181),0,IF(ISNA(VLOOKUP(B181,'Form LTAHO General'!$B:$B,1,FALSE)),1,0))</f>
        <v>0</v>
      </c>
      <c r="Q181" s="111" cm="1">
        <f t="array" ref="Q181">IF(OR(C181="-",ISBLANK(C181)),0,IF(LEN(C181)&lt;&gt;12,1,IF(OR(COUNT(FIND({0,1,2,3,4,5,6,7,8,9},LEFT(C181,3)))&gt;0,(ISERR(RIGHT(C181,9)*1))),1,0)))</f>
        <v>0</v>
      </c>
      <c r="R181" s="111">
        <f t="shared" si="7"/>
        <v>0</v>
      </c>
      <c r="S181" s="111">
        <f t="shared" si="8"/>
        <v>0</v>
      </c>
    </row>
    <row r="182" spans="2:19" x14ac:dyDescent="0.25">
      <c r="B182" s="12"/>
      <c r="C182" s="12"/>
      <c r="D182" s="12"/>
      <c r="E182" s="12"/>
      <c r="F182" s="12"/>
      <c r="G182" s="12"/>
      <c r="H182" s="12"/>
      <c r="I182" s="12"/>
      <c r="J182" s="12"/>
      <c r="K182" s="12"/>
      <c r="O182" s="111">
        <f t="shared" si="6"/>
        <v>0</v>
      </c>
      <c r="P182" s="111">
        <f>IF(ISBLANK(B182),0,IF(ISNA(VLOOKUP(B182,'Form LTAHO General'!$B:$B,1,FALSE)),1,0))</f>
        <v>0</v>
      </c>
      <c r="Q182" s="111" cm="1">
        <f t="array" ref="Q182">IF(OR(C182="-",ISBLANK(C182)),0,IF(LEN(C182)&lt;&gt;12,1,IF(OR(COUNT(FIND({0,1,2,3,4,5,6,7,8,9},LEFT(C182,3)))&gt;0,(ISERR(RIGHT(C182,9)*1))),1,0)))</f>
        <v>0</v>
      </c>
      <c r="R182" s="111">
        <f t="shared" si="7"/>
        <v>0</v>
      </c>
      <c r="S182" s="111">
        <f t="shared" si="8"/>
        <v>0</v>
      </c>
    </row>
    <row r="183" spans="2:19" x14ac:dyDescent="0.25">
      <c r="B183" s="12"/>
      <c r="C183" s="12"/>
      <c r="D183" s="12"/>
      <c r="E183" s="12"/>
      <c r="F183" s="12"/>
      <c r="G183" s="12"/>
      <c r="H183" s="12"/>
      <c r="I183" s="12"/>
      <c r="J183" s="12"/>
      <c r="K183" s="12"/>
      <c r="O183" s="111">
        <f t="shared" si="6"/>
        <v>0</v>
      </c>
      <c r="P183" s="111">
        <f>IF(ISBLANK(B183),0,IF(ISNA(VLOOKUP(B183,'Form LTAHO General'!$B:$B,1,FALSE)),1,0))</f>
        <v>0</v>
      </c>
      <c r="Q183" s="111" cm="1">
        <f t="array" ref="Q183">IF(OR(C183="-",ISBLANK(C183)),0,IF(LEN(C183)&lt;&gt;12,1,IF(OR(COUNT(FIND({0,1,2,3,4,5,6,7,8,9},LEFT(C183,3)))&gt;0,(ISERR(RIGHT(C183,9)*1))),1,0)))</f>
        <v>0</v>
      </c>
      <c r="R183" s="111">
        <f t="shared" si="7"/>
        <v>0</v>
      </c>
      <c r="S183" s="111">
        <f t="shared" si="8"/>
        <v>0</v>
      </c>
    </row>
    <row r="184" spans="2:19" x14ac:dyDescent="0.25">
      <c r="B184" s="12"/>
      <c r="C184" s="12"/>
      <c r="D184" s="12"/>
      <c r="E184" s="12"/>
      <c r="F184" s="12"/>
      <c r="G184" s="12"/>
      <c r="H184" s="12"/>
      <c r="I184" s="12"/>
      <c r="J184" s="12"/>
      <c r="K184" s="12"/>
      <c r="O184" s="111">
        <f t="shared" si="6"/>
        <v>0</v>
      </c>
      <c r="P184" s="111">
        <f>IF(ISBLANK(B184),0,IF(ISNA(VLOOKUP(B184,'Form LTAHO General'!$B:$B,1,FALSE)),1,0))</f>
        <v>0</v>
      </c>
      <c r="Q184" s="111" cm="1">
        <f t="array" ref="Q184">IF(OR(C184="-",ISBLANK(C184)),0,IF(LEN(C184)&lt;&gt;12,1,IF(OR(COUNT(FIND({0,1,2,3,4,5,6,7,8,9},LEFT(C184,3)))&gt;0,(ISERR(RIGHT(C184,9)*1))),1,0)))</f>
        <v>0</v>
      </c>
      <c r="R184" s="111">
        <f t="shared" si="7"/>
        <v>0</v>
      </c>
      <c r="S184" s="111">
        <f t="shared" si="8"/>
        <v>0</v>
      </c>
    </row>
    <row r="185" spans="2:19" x14ac:dyDescent="0.25">
      <c r="B185" s="12"/>
      <c r="C185" s="12"/>
      <c r="D185" s="12"/>
      <c r="E185" s="12"/>
      <c r="F185" s="12"/>
      <c r="G185" s="12"/>
      <c r="H185" s="12"/>
      <c r="I185" s="12"/>
      <c r="J185" s="12"/>
      <c r="K185" s="12"/>
      <c r="O185" s="111">
        <f t="shared" si="6"/>
        <v>0</v>
      </c>
      <c r="P185" s="111">
        <f>IF(ISBLANK(B185),0,IF(ISNA(VLOOKUP(B185,'Form LTAHO General'!$B:$B,1,FALSE)),1,0))</f>
        <v>0</v>
      </c>
      <c r="Q185" s="111" cm="1">
        <f t="array" ref="Q185">IF(OR(C185="-",ISBLANK(C185)),0,IF(LEN(C185)&lt;&gt;12,1,IF(OR(COUNT(FIND({0,1,2,3,4,5,6,7,8,9},LEFT(C185,3)))&gt;0,(ISERR(RIGHT(C185,9)*1))),1,0)))</f>
        <v>0</v>
      </c>
      <c r="R185" s="111">
        <f t="shared" si="7"/>
        <v>0</v>
      </c>
      <c r="S185" s="111">
        <f t="shared" si="8"/>
        <v>0</v>
      </c>
    </row>
    <row r="186" spans="2:19" x14ac:dyDescent="0.25">
      <c r="B186" s="12"/>
      <c r="C186" s="12"/>
      <c r="D186" s="12"/>
      <c r="E186" s="12"/>
      <c r="F186" s="12"/>
      <c r="G186" s="12"/>
      <c r="H186" s="12"/>
      <c r="I186" s="12"/>
      <c r="J186" s="12"/>
      <c r="K186" s="12"/>
      <c r="O186" s="111">
        <f t="shared" si="6"/>
        <v>0</v>
      </c>
      <c r="P186" s="111">
        <f>IF(ISBLANK(B186),0,IF(ISNA(VLOOKUP(B186,'Form LTAHO General'!$B:$B,1,FALSE)),1,0))</f>
        <v>0</v>
      </c>
      <c r="Q186" s="111" cm="1">
        <f t="array" ref="Q186">IF(OR(C186="-",ISBLANK(C186)),0,IF(LEN(C186)&lt;&gt;12,1,IF(OR(COUNT(FIND({0,1,2,3,4,5,6,7,8,9},LEFT(C186,3)))&gt;0,(ISERR(RIGHT(C186,9)*1))),1,0)))</f>
        <v>0</v>
      </c>
      <c r="R186" s="111">
        <f t="shared" si="7"/>
        <v>0</v>
      </c>
      <c r="S186" s="111">
        <f t="shared" si="8"/>
        <v>0</v>
      </c>
    </row>
    <row r="187" spans="2:19" x14ac:dyDescent="0.25">
      <c r="B187" s="12"/>
      <c r="C187" s="12"/>
      <c r="D187" s="12"/>
      <c r="E187" s="12"/>
      <c r="F187" s="12"/>
      <c r="G187" s="12"/>
      <c r="H187" s="12"/>
      <c r="I187" s="12"/>
      <c r="J187" s="12"/>
      <c r="K187" s="12"/>
      <c r="O187" s="111">
        <f t="shared" si="6"/>
        <v>0</v>
      </c>
      <c r="P187" s="111">
        <f>IF(ISBLANK(B187),0,IF(ISNA(VLOOKUP(B187,'Form LTAHO General'!$B:$B,1,FALSE)),1,0))</f>
        <v>0</v>
      </c>
      <c r="Q187" s="111" cm="1">
        <f t="array" ref="Q187">IF(OR(C187="-",ISBLANK(C187)),0,IF(LEN(C187)&lt;&gt;12,1,IF(OR(COUNT(FIND({0,1,2,3,4,5,6,7,8,9},LEFT(C187,3)))&gt;0,(ISERR(RIGHT(C187,9)*1))),1,0)))</f>
        <v>0</v>
      </c>
      <c r="R187" s="111">
        <f t="shared" si="7"/>
        <v>0</v>
      </c>
      <c r="S187" s="111">
        <f t="shared" si="8"/>
        <v>0</v>
      </c>
    </row>
    <row r="188" spans="2:19" x14ac:dyDescent="0.25">
      <c r="B188" s="12"/>
      <c r="C188" s="12"/>
      <c r="D188" s="12"/>
      <c r="E188" s="12"/>
      <c r="F188" s="12"/>
      <c r="G188" s="12"/>
      <c r="H188" s="12"/>
      <c r="I188" s="12"/>
      <c r="J188" s="12"/>
      <c r="K188" s="12"/>
      <c r="O188" s="111">
        <f t="shared" si="6"/>
        <v>0</v>
      </c>
      <c r="P188" s="111">
        <f>IF(ISBLANK(B188),0,IF(ISNA(VLOOKUP(B188,'Form LTAHO General'!$B:$B,1,FALSE)),1,0))</f>
        <v>0</v>
      </c>
      <c r="Q188" s="111" cm="1">
        <f t="array" ref="Q188">IF(OR(C188="-",ISBLANK(C188)),0,IF(LEN(C188)&lt;&gt;12,1,IF(OR(COUNT(FIND({0,1,2,3,4,5,6,7,8,9},LEFT(C188,3)))&gt;0,(ISERR(RIGHT(C188,9)*1))),1,0)))</f>
        <v>0</v>
      </c>
      <c r="R188" s="111">
        <f t="shared" si="7"/>
        <v>0</v>
      </c>
      <c r="S188" s="111">
        <f t="shared" si="8"/>
        <v>0</v>
      </c>
    </row>
    <row r="189" spans="2:19" x14ac:dyDescent="0.25">
      <c r="B189" s="12"/>
      <c r="C189" s="12"/>
      <c r="D189" s="12"/>
      <c r="E189" s="12"/>
      <c r="F189" s="12"/>
      <c r="G189" s="12"/>
      <c r="H189" s="12"/>
      <c r="I189" s="12"/>
      <c r="J189" s="12"/>
      <c r="K189" s="12"/>
      <c r="O189" s="111">
        <f t="shared" si="6"/>
        <v>0</v>
      </c>
      <c r="P189" s="111">
        <f>IF(ISBLANK(B189),0,IF(ISNA(VLOOKUP(B189,'Form LTAHO General'!$B:$B,1,FALSE)),1,0))</f>
        <v>0</v>
      </c>
      <c r="Q189" s="111" cm="1">
        <f t="array" ref="Q189">IF(OR(C189="-",ISBLANK(C189)),0,IF(LEN(C189)&lt;&gt;12,1,IF(OR(COUNT(FIND({0,1,2,3,4,5,6,7,8,9},LEFT(C189,3)))&gt;0,(ISERR(RIGHT(C189,9)*1))),1,0)))</f>
        <v>0</v>
      </c>
      <c r="R189" s="111">
        <f t="shared" si="7"/>
        <v>0</v>
      </c>
      <c r="S189" s="111">
        <f t="shared" si="8"/>
        <v>0</v>
      </c>
    </row>
    <row r="190" spans="2:19" x14ac:dyDescent="0.25">
      <c r="B190" s="12"/>
      <c r="C190" s="12"/>
      <c r="D190" s="12"/>
      <c r="E190" s="12"/>
      <c r="F190" s="12"/>
      <c r="G190" s="12"/>
      <c r="H190" s="12"/>
      <c r="I190" s="12"/>
      <c r="J190" s="12"/>
      <c r="K190" s="12"/>
      <c r="O190" s="111">
        <f t="shared" si="6"/>
        <v>0</v>
      </c>
      <c r="P190" s="111">
        <f>IF(ISBLANK(B190),0,IF(ISNA(VLOOKUP(B190,'Form LTAHO General'!$B:$B,1,FALSE)),1,0))</f>
        <v>0</v>
      </c>
      <c r="Q190" s="111" cm="1">
        <f t="array" ref="Q190">IF(OR(C190="-",ISBLANK(C190)),0,IF(LEN(C190)&lt;&gt;12,1,IF(OR(COUNT(FIND({0,1,2,3,4,5,6,7,8,9},LEFT(C190,3)))&gt;0,(ISERR(RIGHT(C190,9)*1))),1,0)))</f>
        <v>0</v>
      </c>
      <c r="R190" s="111">
        <f t="shared" si="7"/>
        <v>0</v>
      </c>
      <c r="S190" s="111">
        <f t="shared" si="8"/>
        <v>0</v>
      </c>
    </row>
    <row r="191" spans="2:19" x14ac:dyDescent="0.25">
      <c r="B191" s="12"/>
      <c r="C191" s="12"/>
      <c r="D191" s="12"/>
      <c r="E191" s="12"/>
      <c r="F191" s="12"/>
      <c r="G191" s="12"/>
      <c r="H191" s="12"/>
      <c r="I191" s="12"/>
      <c r="J191" s="12"/>
      <c r="K191" s="12"/>
      <c r="O191" s="111">
        <f t="shared" si="6"/>
        <v>0</v>
      </c>
      <c r="P191" s="111">
        <f>IF(ISBLANK(B191),0,IF(ISNA(VLOOKUP(B191,'Form LTAHO General'!$B:$B,1,FALSE)),1,0))</f>
        <v>0</v>
      </c>
      <c r="Q191" s="111" cm="1">
        <f t="array" ref="Q191">IF(OR(C191="-",ISBLANK(C191)),0,IF(LEN(C191)&lt;&gt;12,1,IF(OR(COUNT(FIND({0,1,2,3,4,5,6,7,8,9},LEFT(C191,3)))&gt;0,(ISERR(RIGHT(C191,9)*1))),1,0)))</f>
        <v>0</v>
      </c>
      <c r="R191" s="111">
        <f t="shared" si="7"/>
        <v>0</v>
      </c>
      <c r="S191" s="111">
        <f t="shared" si="8"/>
        <v>0</v>
      </c>
    </row>
    <row r="192" spans="2:19" x14ac:dyDescent="0.25">
      <c r="B192" s="12"/>
      <c r="C192" s="12"/>
      <c r="D192" s="12"/>
      <c r="E192" s="12"/>
      <c r="F192" s="12"/>
      <c r="G192" s="12"/>
      <c r="H192" s="12"/>
      <c r="I192" s="12"/>
      <c r="J192" s="12"/>
      <c r="K192" s="12"/>
      <c r="O192" s="111">
        <f t="shared" si="6"/>
        <v>0</v>
      </c>
      <c r="P192" s="111">
        <f>IF(ISBLANK(B192),0,IF(ISNA(VLOOKUP(B192,'Form LTAHO General'!$B:$B,1,FALSE)),1,0))</f>
        <v>0</v>
      </c>
      <c r="Q192" s="111" cm="1">
        <f t="array" ref="Q192">IF(OR(C192="-",ISBLANK(C192)),0,IF(LEN(C192)&lt;&gt;12,1,IF(OR(COUNT(FIND({0,1,2,3,4,5,6,7,8,9},LEFT(C192,3)))&gt;0,(ISERR(RIGHT(C192,9)*1))),1,0)))</f>
        <v>0</v>
      </c>
      <c r="R192" s="111">
        <f t="shared" si="7"/>
        <v>0</v>
      </c>
      <c r="S192" s="111">
        <f t="shared" si="8"/>
        <v>0</v>
      </c>
    </row>
    <row r="193" spans="2:19" x14ac:dyDescent="0.25">
      <c r="B193" s="12"/>
      <c r="C193" s="12"/>
      <c r="D193" s="12"/>
      <c r="E193" s="12"/>
      <c r="F193" s="12"/>
      <c r="G193" s="12"/>
      <c r="H193" s="12"/>
      <c r="I193" s="12"/>
      <c r="J193" s="12"/>
      <c r="K193" s="12"/>
      <c r="O193" s="111">
        <f t="shared" si="6"/>
        <v>0</v>
      </c>
      <c r="P193" s="111">
        <f>IF(ISBLANK(B193),0,IF(ISNA(VLOOKUP(B193,'Form LTAHO General'!$B:$B,1,FALSE)),1,0))</f>
        <v>0</v>
      </c>
      <c r="Q193" s="111" cm="1">
        <f t="array" ref="Q193">IF(OR(C193="-",ISBLANK(C193)),0,IF(LEN(C193)&lt;&gt;12,1,IF(OR(COUNT(FIND({0,1,2,3,4,5,6,7,8,9},LEFT(C193,3)))&gt;0,(ISERR(RIGHT(C193,9)*1))),1,0)))</f>
        <v>0</v>
      </c>
      <c r="R193" s="111">
        <f t="shared" si="7"/>
        <v>0</v>
      </c>
      <c r="S193" s="111">
        <f t="shared" si="8"/>
        <v>0</v>
      </c>
    </row>
    <row r="194" spans="2:19" x14ac:dyDescent="0.25">
      <c r="B194" s="12"/>
      <c r="C194" s="12"/>
      <c r="D194" s="12"/>
      <c r="E194" s="12"/>
      <c r="F194" s="12"/>
      <c r="G194" s="12"/>
      <c r="H194" s="12"/>
      <c r="I194" s="12"/>
      <c r="J194" s="12"/>
      <c r="K194" s="12"/>
      <c r="O194" s="111">
        <f t="shared" si="6"/>
        <v>0</v>
      </c>
      <c r="P194" s="111">
        <f>IF(ISBLANK(B194),0,IF(ISNA(VLOOKUP(B194,'Form LTAHO General'!$B:$B,1,FALSE)),1,0))</f>
        <v>0</v>
      </c>
      <c r="Q194" s="111" cm="1">
        <f t="array" ref="Q194">IF(OR(C194="-",ISBLANK(C194)),0,IF(LEN(C194)&lt;&gt;12,1,IF(OR(COUNT(FIND({0,1,2,3,4,5,6,7,8,9},LEFT(C194,3)))&gt;0,(ISERR(RIGHT(C194,9)*1))),1,0)))</f>
        <v>0</v>
      </c>
      <c r="R194" s="111">
        <f t="shared" si="7"/>
        <v>0</v>
      </c>
      <c r="S194" s="111">
        <f t="shared" si="8"/>
        <v>0</v>
      </c>
    </row>
    <row r="195" spans="2:19" x14ac:dyDescent="0.25">
      <c r="B195" s="12"/>
      <c r="C195" s="12"/>
      <c r="D195" s="12"/>
      <c r="E195" s="12"/>
      <c r="F195" s="12"/>
      <c r="G195" s="12"/>
      <c r="H195" s="12"/>
      <c r="I195" s="12"/>
      <c r="J195" s="12"/>
      <c r="K195" s="12"/>
      <c r="O195" s="111">
        <f t="shared" si="6"/>
        <v>0</v>
      </c>
      <c r="P195" s="111">
        <f>IF(ISBLANK(B195),0,IF(ISNA(VLOOKUP(B195,'Form LTAHO General'!$B:$B,1,FALSE)),1,0))</f>
        <v>0</v>
      </c>
      <c r="Q195" s="111" cm="1">
        <f t="array" ref="Q195">IF(OR(C195="-",ISBLANK(C195)),0,IF(LEN(C195)&lt;&gt;12,1,IF(OR(COUNT(FIND({0,1,2,3,4,5,6,7,8,9},LEFT(C195,3)))&gt;0,(ISERR(RIGHT(C195,9)*1))),1,0)))</f>
        <v>0</v>
      </c>
      <c r="R195" s="111">
        <f t="shared" si="7"/>
        <v>0</v>
      </c>
      <c r="S195" s="111">
        <f t="shared" si="8"/>
        <v>0</v>
      </c>
    </row>
    <row r="196" spans="2:19" x14ac:dyDescent="0.25">
      <c r="B196" s="12"/>
      <c r="C196" s="12"/>
      <c r="D196" s="12"/>
      <c r="E196" s="12"/>
      <c r="F196" s="12"/>
      <c r="G196" s="12"/>
      <c r="H196" s="12"/>
      <c r="I196" s="12"/>
      <c r="J196" s="12"/>
      <c r="K196" s="12"/>
      <c r="O196" s="111">
        <f t="shared" ref="O196:O259" si="9">IF(COUNTA(B196:K196)&gt;0,2-(COUNTA(B196,C196)),0)</f>
        <v>0</v>
      </c>
      <c r="P196" s="111">
        <f>IF(ISBLANK(B196),0,IF(ISNA(VLOOKUP(B196,'Form LTAHO General'!$B:$B,1,FALSE)),1,0))</f>
        <v>0</v>
      </c>
      <c r="Q196" s="111" cm="1">
        <f t="array" ref="Q196">IF(OR(C196="-",ISBLANK(C196)),0,IF(LEN(C196)&lt;&gt;12,1,IF(OR(COUNT(FIND({0,1,2,3,4,5,6,7,8,9},LEFT(C196,3)))&gt;0,(ISERR(RIGHT(C196,9)*1))),1,0)))</f>
        <v>0</v>
      </c>
      <c r="R196" s="111">
        <f t="shared" ref="R196:R259" si="10">IF(ISBLANK(E196),0,IF(OR(E196="Representative",E196="Supervisor",E196="Unknown"),0,1))</f>
        <v>0</v>
      </c>
      <c r="S196" s="111">
        <f t="shared" ref="S196:S259" si="11">IF(ISBLANK(I196),0,IF(OR(I196="Yes",I196="No"),0,1))</f>
        <v>0</v>
      </c>
    </row>
    <row r="197" spans="2:19" x14ac:dyDescent="0.25">
      <c r="B197" s="12"/>
      <c r="C197" s="12"/>
      <c r="D197" s="12"/>
      <c r="E197" s="12"/>
      <c r="F197" s="12"/>
      <c r="G197" s="12"/>
      <c r="H197" s="12"/>
      <c r="I197" s="12"/>
      <c r="J197" s="12"/>
      <c r="K197" s="12"/>
      <c r="O197" s="111">
        <f t="shared" si="9"/>
        <v>0</v>
      </c>
      <c r="P197" s="111">
        <f>IF(ISBLANK(B197),0,IF(ISNA(VLOOKUP(B197,'Form LTAHO General'!$B:$B,1,FALSE)),1,0))</f>
        <v>0</v>
      </c>
      <c r="Q197" s="111" cm="1">
        <f t="array" ref="Q197">IF(OR(C197="-",ISBLANK(C197)),0,IF(LEN(C197)&lt;&gt;12,1,IF(OR(COUNT(FIND({0,1,2,3,4,5,6,7,8,9},LEFT(C197,3)))&gt;0,(ISERR(RIGHT(C197,9)*1))),1,0)))</f>
        <v>0</v>
      </c>
      <c r="R197" s="111">
        <f t="shared" si="10"/>
        <v>0</v>
      </c>
      <c r="S197" s="111">
        <f t="shared" si="11"/>
        <v>0</v>
      </c>
    </row>
    <row r="198" spans="2:19" x14ac:dyDescent="0.25">
      <c r="B198" s="12"/>
      <c r="C198" s="12"/>
      <c r="D198" s="12"/>
      <c r="E198" s="12"/>
      <c r="F198" s="12"/>
      <c r="G198" s="12"/>
      <c r="H198" s="12"/>
      <c r="I198" s="12"/>
      <c r="J198" s="12"/>
      <c r="K198" s="12"/>
      <c r="O198" s="111">
        <f t="shared" si="9"/>
        <v>0</v>
      </c>
      <c r="P198" s="111">
        <f>IF(ISBLANK(B198),0,IF(ISNA(VLOOKUP(B198,'Form LTAHO General'!$B:$B,1,FALSE)),1,0))</f>
        <v>0</v>
      </c>
      <c r="Q198" s="111" cm="1">
        <f t="array" ref="Q198">IF(OR(C198="-",ISBLANK(C198)),0,IF(LEN(C198)&lt;&gt;12,1,IF(OR(COUNT(FIND({0,1,2,3,4,5,6,7,8,9},LEFT(C198,3)))&gt;0,(ISERR(RIGHT(C198,9)*1))),1,0)))</f>
        <v>0</v>
      </c>
      <c r="R198" s="111">
        <f t="shared" si="10"/>
        <v>0</v>
      </c>
      <c r="S198" s="111">
        <f t="shared" si="11"/>
        <v>0</v>
      </c>
    </row>
    <row r="199" spans="2:19" x14ac:dyDescent="0.25">
      <c r="B199" s="12"/>
      <c r="C199" s="12"/>
      <c r="D199" s="12"/>
      <c r="E199" s="12"/>
      <c r="F199" s="12"/>
      <c r="G199" s="12"/>
      <c r="H199" s="12"/>
      <c r="I199" s="12"/>
      <c r="J199" s="12"/>
      <c r="K199" s="12"/>
      <c r="O199" s="111">
        <f t="shared" si="9"/>
        <v>0</v>
      </c>
      <c r="P199" s="111">
        <f>IF(ISBLANK(B199),0,IF(ISNA(VLOOKUP(B199,'Form LTAHO General'!$B:$B,1,FALSE)),1,0))</f>
        <v>0</v>
      </c>
      <c r="Q199" s="111" cm="1">
        <f t="array" ref="Q199">IF(OR(C199="-",ISBLANK(C199)),0,IF(LEN(C199)&lt;&gt;12,1,IF(OR(COUNT(FIND({0,1,2,3,4,5,6,7,8,9},LEFT(C199,3)))&gt;0,(ISERR(RIGHT(C199,9)*1))),1,0)))</f>
        <v>0</v>
      </c>
      <c r="R199" s="111">
        <f t="shared" si="10"/>
        <v>0</v>
      </c>
      <c r="S199" s="111">
        <f t="shared" si="11"/>
        <v>0</v>
      </c>
    </row>
    <row r="200" spans="2:19" x14ac:dyDescent="0.25">
      <c r="B200" s="12"/>
      <c r="C200" s="12"/>
      <c r="D200" s="12"/>
      <c r="E200" s="12"/>
      <c r="F200" s="12"/>
      <c r="G200" s="12"/>
      <c r="H200" s="12"/>
      <c r="I200" s="12"/>
      <c r="J200" s="12"/>
      <c r="K200" s="12"/>
      <c r="O200" s="111">
        <f t="shared" si="9"/>
        <v>0</v>
      </c>
      <c r="P200" s="111">
        <f>IF(ISBLANK(B200),0,IF(ISNA(VLOOKUP(B200,'Form LTAHO General'!$B:$B,1,FALSE)),1,0))</f>
        <v>0</v>
      </c>
      <c r="Q200" s="111" cm="1">
        <f t="array" ref="Q200">IF(OR(C200="-",ISBLANK(C200)),0,IF(LEN(C200)&lt;&gt;12,1,IF(OR(COUNT(FIND({0,1,2,3,4,5,6,7,8,9},LEFT(C200,3)))&gt;0,(ISERR(RIGHT(C200,9)*1))),1,0)))</f>
        <v>0</v>
      </c>
      <c r="R200" s="111">
        <f t="shared" si="10"/>
        <v>0</v>
      </c>
      <c r="S200" s="111">
        <f t="shared" si="11"/>
        <v>0</v>
      </c>
    </row>
    <row r="201" spans="2:19" x14ac:dyDescent="0.25">
      <c r="B201" s="12"/>
      <c r="C201" s="12"/>
      <c r="D201" s="12"/>
      <c r="E201" s="12"/>
      <c r="F201" s="12"/>
      <c r="G201" s="12"/>
      <c r="H201" s="12"/>
      <c r="I201" s="12"/>
      <c r="J201" s="12"/>
      <c r="K201" s="12"/>
      <c r="O201" s="111">
        <f t="shared" si="9"/>
        <v>0</v>
      </c>
      <c r="P201" s="111">
        <f>IF(ISBLANK(B201),0,IF(ISNA(VLOOKUP(B201,'Form LTAHO General'!$B:$B,1,FALSE)),1,0))</f>
        <v>0</v>
      </c>
      <c r="Q201" s="111" cm="1">
        <f t="array" ref="Q201">IF(OR(C201="-",ISBLANK(C201)),0,IF(LEN(C201)&lt;&gt;12,1,IF(OR(COUNT(FIND({0,1,2,3,4,5,6,7,8,9},LEFT(C201,3)))&gt;0,(ISERR(RIGHT(C201,9)*1))),1,0)))</f>
        <v>0</v>
      </c>
      <c r="R201" s="111">
        <f t="shared" si="10"/>
        <v>0</v>
      </c>
      <c r="S201" s="111">
        <f t="shared" si="11"/>
        <v>0</v>
      </c>
    </row>
    <row r="202" spans="2:19" x14ac:dyDescent="0.25">
      <c r="B202" s="12"/>
      <c r="C202" s="12"/>
      <c r="D202" s="12"/>
      <c r="E202" s="12"/>
      <c r="F202" s="12"/>
      <c r="G202" s="12"/>
      <c r="H202" s="12"/>
      <c r="I202" s="12"/>
      <c r="J202" s="12"/>
      <c r="K202" s="12"/>
      <c r="O202" s="111">
        <f t="shared" si="9"/>
        <v>0</v>
      </c>
      <c r="P202" s="111">
        <f>IF(ISBLANK(B202),0,IF(ISNA(VLOOKUP(B202,'Form LTAHO General'!$B:$B,1,FALSE)),1,0))</f>
        <v>0</v>
      </c>
      <c r="Q202" s="111" cm="1">
        <f t="array" ref="Q202">IF(OR(C202="-",ISBLANK(C202)),0,IF(LEN(C202)&lt;&gt;12,1,IF(OR(COUNT(FIND({0,1,2,3,4,5,6,7,8,9},LEFT(C202,3)))&gt;0,(ISERR(RIGHT(C202,9)*1))),1,0)))</f>
        <v>0</v>
      </c>
      <c r="R202" s="111">
        <f t="shared" si="10"/>
        <v>0</v>
      </c>
      <c r="S202" s="111">
        <f t="shared" si="11"/>
        <v>0</v>
      </c>
    </row>
    <row r="203" spans="2:19" x14ac:dyDescent="0.25">
      <c r="B203" s="12"/>
      <c r="C203" s="12"/>
      <c r="D203" s="12"/>
      <c r="E203" s="12"/>
      <c r="F203" s="12"/>
      <c r="G203" s="12"/>
      <c r="H203" s="12"/>
      <c r="I203" s="12"/>
      <c r="J203" s="12"/>
      <c r="K203" s="12"/>
      <c r="O203" s="111">
        <f t="shared" si="9"/>
        <v>0</v>
      </c>
      <c r="P203" s="111">
        <f>IF(ISBLANK(B203),0,IF(ISNA(VLOOKUP(B203,'Form LTAHO General'!$B:$B,1,FALSE)),1,0))</f>
        <v>0</v>
      </c>
      <c r="Q203" s="111" cm="1">
        <f t="array" ref="Q203">IF(OR(C203="-",ISBLANK(C203)),0,IF(LEN(C203)&lt;&gt;12,1,IF(OR(COUNT(FIND({0,1,2,3,4,5,6,7,8,9},LEFT(C203,3)))&gt;0,(ISERR(RIGHT(C203,9)*1))),1,0)))</f>
        <v>0</v>
      </c>
      <c r="R203" s="111">
        <f t="shared" si="10"/>
        <v>0</v>
      </c>
      <c r="S203" s="111">
        <f t="shared" si="11"/>
        <v>0</v>
      </c>
    </row>
    <row r="204" spans="2:19" x14ac:dyDescent="0.25">
      <c r="B204" s="12"/>
      <c r="C204" s="12"/>
      <c r="D204" s="12"/>
      <c r="E204" s="12"/>
      <c r="F204" s="12"/>
      <c r="G204" s="12"/>
      <c r="H204" s="12"/>
      <c r="I204" s="12"/>
      <c r="J204" s="12"/>
      <c r="K204" s="12"/>
      <c r="O204" s="111">
        <f t="shared" si="9"/>
        <v>0</v>
      </c>
      <c r="P204" s="111">
        <f>IF(ISBLANK(B204),0,IF(ISNA(VLOOKUP(B204,'Form LTAHO General'!$B:$B,1,FALSE)),1,0))</f>
        <v>0</v>
      </c>
      <c r="Q204" s="111" cm="1">
        <f t="array" ref="Q204">IF(OR(C204="-",ISBLANK(C204)),0,IF(LEN(C204)&lt;&gt;12,1,IF(OR(COUNT(FIND({0,1,2,3,4,5,6,7,8,9},LEFT(C204,3)))&gt;0,(ISERR(RIGHT(C204,9)*1))),1,0)))</f>
        <v>0</v>
      </c>
      <c r="R204" s="111">
        <f t="shared" si="10"/>
        <v>0</v>
      </c>
      <c r="S204" s="111">
        <f t="shared" si="11"/>
        <v>0</v>
      </c>
    </row>
    <row r="205" spans="2:19" x14ac:dyDescent="0.25">
      <c r="B205" s="12"/>
      <c r="C205" s="12"/>
      <c r="D205" s="12"/>
      <c r="E205" s="12"/>
      <c r="F205" s="12"/>
      <c r="G205" s="12"/>
      <c r="H205" s="12"/>
      <c r="I205" s="12"/>
      <c r="J205" s="12"/>
      <c r="K205" s="12"/>
      <c r="O205" s="111">
        <f t="shared" si="9"/>
        <v>0</v>
      </c>
      <c r="P205" s="111">
        <f>IF(ISBLANK(B205),0,IF(ISNA(VLOOKUP(B205,'Form LTAHO General'!$B:$B,1,FALSE)),1,0))</f>
        <v>0</v>
      </c>
      <c r="Q205" s="111" cm="1">
        <f t="array" ref="Q205">IF(OR(C205="-",ISBLANK(C205)),0,IF(LEN(C205)&lt;&gt;12,1,IF(OR(COUNT(FIND({0,1,2,3,4,5,6,7,8,9},LEFT(C205,3)))&gt;0,(ISERR(RIGHT(C205,9)*1))),1,0)))</f>
        <v>0</v>
      </c>
      <c r="R205" s="111">
        <f t="shared" si="10"/>
        <v>0</v>
      </c>
      <c r="S205" s="111">
        <f t="shared" si="11"/>
        <v>0</v>
      </c>
    </row>
    <row r="206" spans="2:19" x14ac:dyDescent="0.25">
      <c r="B206" s="12"/>
      <c r="C206" s="12"/>
      <c r="D206" s="12"/>
      <c r="E206" s="12"/>
      <c r="F206" s="12"/>
      <c r="G206" s="12"/>
      <c r="H206" s="12"/>
      <c r="I206" s="12"/>
      <c r="J206" s="12"/>
      <c r="K206" s="12"/>
      <c r="O206" s="111">
        <f t="shared" si="9"/>
        <v>0</v>
      </c>
      <c r="P206" s="111">
        <f>IF(ISBLANK(B206),0,IF(ISNA(VLOOKUP(B206,'Form LTAHO General'!$B:$B,1,FALSE)),1,0))</f>
        <v>0</v>
      </c>
      <c r="Q206" s="111" cm="1">
        <f t="array" ref="Q206">IF(OR(C206="-",ISBLANK(C206)),0,IF(LEN(C206)&lt;&gt;12,1,IF(OR(COUNT(FIND({0,1,2,3,4,5,6,7,8,9},LEFT(C206,3)))&gt;0,(ISERR(RIGHT(C206,9)*1))),1,0)))</f>
        <v>0</v>
      </c>
      <c r="R206" s="111">
        <f t="shared" si="10"/>
        <v>0</v>
      </c>
      <c r="S206" s="111">
        <f t="shared" si="11"/>
        <v>0</v>
      </c>
    </row>
    <row r="207" spans="2:19" x14ac:dyDescent="0.25">
      <c r="B207" s="12"/>
      <c r="C207" s="12"/>
      <c r="D207" s="12"/>
      <c r="E207" s="12"/>
      <c r="F207" s="12"/>
      <c r="G207" s="12"/>
      <c r="H207" s="12"/>
      <c r="I207" s="12"/>
      <c r="J207" s="12"/>
      <c r="K207" s="12"/>
      <c r="O207" s="111">
        <f t="shared" si="9"/>
        <v>0</v>
      </c>
      <c r="P207" s="111">
        <f>IF(ISBLANK(B207),0,IF(ISNA(VLOOKUP(B207,'Form LTAHO General'!$B:$B,1,FALSE)),1,0))</f>
        <v>0</v>
      </c>
      <c r="Q207" s="111" cm="1">
        <f t="array" ref="Q207">IF(OR(C207="-",ISBLANK(C207)),0,IF(LEN(C207)&lt;&gt;12,1,IF(OR(COUNT(FIND({0,1,2,3,4,5,6,7,8,9},LEFT(C207,3)))&gt;0,(ISERR(RIGHT(C207,9)*1))),1,0)))</f>
        <v>0</v>
      </c>
      <c r="R207" s="111">
        <f t="shared" si="10"/>
        <v>0</v>
      </c>
      <c r="S207" s="111">
        <f t="shared" si="11"/>
        <v>0</v>
      </c>
    </row>
    <row r="208" spans="2:19" x14ac:dyDescent="0.25">
      <c r="B208" s="12"/>
      <c r="C208" s="12"/>
      <c r="D208" s="12"/>
      <c r="E208" s="12"/>
      <c r="F208" s="12"/>
      <c r="G208" s="12"/>
      <c r="H208" s="12"/>
      <c r="I208" s="12"/>
      <c r="J208" s="12"/>
      <c r="K208" s="12"/>
      <c r="O208" s="111">
        <f t="shared" si="9"/>
        <v>0</v>
      </c>
      <c r="P208" s="111">
        <f>IF(ISBLANK(B208),0,IF(ISNA(VLOOKUP(B208,'Form LTAHO General'!$B:$B,1,FALSE)),1,0))</f>
        <v>0</v>
      </c>
      <c r="Q208" s="111" cm="1">
        <f t="array" ref="Q208">IF(OR(C208="-",ISBLANK(C208)),0,IF(LEN(C208)&lt;&gt;12,1,IF(OR(COUNT(FIND({0,1,2,3,4,5,6,7,8,9},LEFT(C208,3)))&gt;0,(ISERR(RIGHT(C208,9)*1))),1,0)))</f>
        <v>0</v>
      </c>
      <c r="R208" s="111">
        <f t="shared" si="10"/>
        <v>0</v>
      </c>
      <c r="S208" s="111">
        <f t="shared" si="11"/>
        <v>0</v>
      </c>
    </row>
    <row r="209" spans="2:19" x14ac:dyDescent="0.25">
      <c r="B209" s="12"/>
      <c r="C209" s="12"/>
      <c r="D209" s="12"/>
      <c r="E209" s="12"/>
      <c r="F209" s="12"/>
      <c r="G209" s="12"/>
      <c r="H209" s="12"/>
      <c r="I209" s="12"/>
      <c r="J209" s="12"/>
      <c r="K209" s="12"/>
      <c r="O209" s="111">
        <f t="shared" si="9"/>
        <v>0</v>
      </c>
      <c r="P209" s="111">
        <f>IF(ISBLANK(B209),0,IF(ISNA(VLOOKUP(B209,'Form LTAHO General'!$B:$B,1,FALSE)),1,0))</f>
        <v>0</v>
      </c>
      <c r="Q209" s="111" cm="1">
        <f t="array" ref="Q209">IF(OR(C209="-",ISBLANK(C209)),0,IF(LEN(C209)&lt;&gt;12,1,IF(OR(COUNT(FIND({0,1,2,3,4,5,6,7,8,9},LEFT(C209,3)))&gt;0,(ISERR(RIGHT(C209,9)*1))),1,0)))</f>
        <v>0</v>
      </c>
      <c r="R209" s="111">
        <f t="shared" si="10"/>
        <v>0</v>
      </c>
      <c r="S209" s="111">
        <f t="shared" si="11"/>
        <v>0</v>
      </c>
    </row>
    <row r="210" spans="2:19" x14ac:dyDescent="0.25">
      <c r="B210" s="12"/>
      <c r="C210" s="12"/>
      <c r="D210" s="12"/>
      <c r="E210" s="12"/>
      <c r="F210" s="12"/>
      <c r="G210" s="12"/>
      <c r="H210" s="12"/>
      <c r="I210" s="12"/>
      <c r="J210" s="12"/>
      <c r="K210" s="12"/>
      <c r="O210" s="111">
        <f t="shared" si="9"/>
        <v>0</v>
      </c>
      <c r="P210" s="111">
        <f>IF(ISBLANK(B210),0,IF(ISNA(VLOOKUP(B210,'Form LTAHO General'!$B:$B,1,FALSE)),1,0))</f>
        <v>0</v>
      </c>
      <c r="Q210" s="111" cm="1">
        <f t="array" ref="Q210">IF(OR(C210="-",ISBLANK(C210)),0,IF(LEN(C210)&lt;&gt;12,1,IF(OR(COUNT(FIND({0,1,2,3,4,5,6,7,8,9},LEFT(C210,3)))&gt;0,(ISERR(RIGHT(C210,9)*1))),1,0)))</f>
        <v>0</v>
      </c>
      <c r="R210" s="111">
        <f t="shared" si="10"/>
        <v>0</v>
      </c>
      <c r="S210" s="111">
        <f t="shared" si="11"/>
        <v>0</v>
      </c>
    </row>
    <row r="211" spans="2:19" x14ac:dyDescent="0.25">
      <c r="B211" s="12"/>
      <c r="C211" s="12"/>
      <c r="D211" s="12"/>
      <c r="E211" s="12"/>
      <c r="F211" s="12"/>
      <c r="G211" s="12"/>
      <c r="H211" s="12"/>
      <c r="I211" s="12"/>
      <c r="J211" s="12"/>
      <c r="K211" s="12"/>
      <c r="O211" s="111">
        <f t="shared" si="9"/>
        <v>0</v>
      </c>
      <c r="P211" s="111">
        <f>IF(ISBLANK(B211),0,IF(ISNA(VLOOKUP(B211,'Form LTAHO General'!$B:$B,1,FALSE)),1,0))</f>
        <v>0</v>
      </c>
      <c r="Q211" s="111" cm="1">
        <f t="array" ref="Q211">IF(OR(C211="-",ISBLANK(C211)),0,IF(LEN(C211)&lt;&gt;12,1,IF(OR(COUNT(FIND({0,1,2,3,4,5,6,7,8,9},LEFT(C211,3)))&gt;0,(ISERR(RIGHT(C211,9)*1))),1,0)))</f>
        <v>0</v>
      </c>
      <c r="R211" s="111">
        <f t="shared" si="10"/>
        <v>0</v>
      </c>
      <c r="S211" s="111">
        <f t="shared" si="11"/>
        <v>0</v>
      </c>
    </row>
    <row r="212" spans="2:19" x14ac:dyDescent="0.25">
      <c r="B212" s="12"/>
      <c r="C212" s="12"/>
      <c r="D212" s="12"/>
      <c r="E212" s="12"/>
      <c r="F212" s="12"/>
      <c r="G212" s="12"/>
      <c r="H212" s="12"/>
      <c r="I212" s="12"/>
      <c r="J212" s="12"/>
      <c r="K212" s="12"/>
      <c r="O212" s="111">
        <f t="shared" si="9"/>
        <v>0</v>
      </c>
      <c r="P212" s="111">
        <f>IF(ISBLANK(B212),0,IF(ISNA(VLOOKUP(B212,'Form LTAHO General'!$B:$B,1,FALSE)),1,0))</f>
        <v>0</v>
      </c>
      <c r="Q212" s="111" cm="1">
        <f t="array" ref="Q212">IF(OR(C212="-",ISBLANK(C212)),0,IF(LEN(C212)&lt;&gt;12,1,IF(OR(COUNT(FIND({0,1,2,3,4,5,6,7,8,9},LEFT(C212,3)))&gt;0,(ISERR(RIGHT(C212,9)*1))),1,0)))</f>
        <v>0</v>
      </c>
      <c r="R212" s="111">
        <f t="shared" si="10"/>
        <v>0</v>
      </c>
      <c r="S212" s="111">
        <f t="shared" si="11"/>
        <v>0</v>
      </c>
    </row>
    <row r="213" spans="2:19" x14ac:dyDescent="0.25">
      <c r="B213" s="12"/>
      <c r="C213" s="12"/>
      <c r="D213" s="12"/>
      <c r="E213" s="12"/>
      <c r="F213" s="12"/>
      <c r="G213" s="12"/>
      <c r="H213" s="12"/>
      <c r="I213" s="12"/>
      <c r="J213" s="12"/>
      <c r="K213" s="12"/>
      <c r="O213" s="111">
        <f t="shared" si="9"/>
        <v>0</v>
      </c>
      <c r="P213" s="111">
        <f>IF(ISBLANK(B213),0,IF(ISNA(VLOOKUP(B213,'Form LTAHO General'!$B:$B,1,FALSE)),1,0))</f>
        <v>0</v>
      </c>
      <c r="Q213" s="111" cm="1">
        <f t="array" ref="Q213">IF(OR(C213="-",ISBLANK(C213)),0,IF(LEN(C213)&lt;&gt;12,1,IF(OR(COUNT(FIND({0,1,2,3,4,5,6,7,8,9},LEFT(C213,3)))&gt;0,(ISERR(RIGHT(C213,9)*1))),1,0)))</f>
        <v>0</v>
      </c>
      <c r="R213" s="111">
        <f t="shared" si="10"/>
        <v>0</v>
      </c>
      <c r="S213" s="111">
        <f t="shared" si="11"/>
        <v>0</v>
      </c>
    </row>
    <row r="214" spans="2:19" x14ac:dyDescent="0.25">
      <c r="B214" s="12"/>
      <c r="C214" s="12"/>
      <c r="D214" s="12"/>
      <c r="E214" s="12"/>
      <c r="F214" s="12"/>
      <c r="G214" s="12"/>
      <c r="H214" s="12"/>
      <c r="I214" s="12"/>
      <c r="J214" s="12"/>
      <c r="K214" s="12"/>
      <c r="O214" s="111">
        <f t="shared" si="9"/>
        <v>0</v>
      </c>
      <c r="P214" s="111">
        <f>IF(ISBLANK(B214),0,IF(ISNA(VLOOKUP(B214,'Form LTAHO General'!$B:$B,1,FALSE)),1,0))</f>
        <v>0</v>
      </c>
      <c r="Q214" s="111" cm="1">
        <f t="array" ref="Q214">IF(OR(C214="-",ISBLANK(C214)),0,IF(LEN(C214)&lt;&gt;12,1,IF(OR(COUNT(FIND({0,1,2,3,4,5,6,7,8,9},LEFT(C214,3)))&gt;0,(ISERR(RIGHT(C214,9)*1))),1,0)))</f>
        <v>0</v>
      </c>
      <c r="R214" s="111">
        <f t="shared" si="10"/>
        <v>0</v>
      </c>
      <c r="S214" s="111">
        <f t="shared" si="11"/>
        <v>0</v>
      </c>
    </row>
    <row r="215" spans="2:19" x14ac:dyDescent="0.25">
      <c r="B215" s="12"/>
      <c r="C215" s="12"/>
      <c r="D215" s="12"/>
      <c r="E215" s="12"/>
      <c r="F215" s="12"/>
      <c r="G215" s="12"/>
      <c r="H215" s="12"/>
      <c r="I215" s="12"/>
      <c r="J215" s="12"/>
      <c r="K215" s="12"/>
      <c r="O215" s="111">
        <f t="shared" si="9"/>
        <v>0</v>
      </c>
      <c r="P215" s="111">
        <f>IF(ISBLANK(B215),0,IF(ISNA(VLOOKUP(B215,'Form LTAHO General'!$B:$B,1,FALSE)),1,0))</f>
        <v>0</v>
      </c>
      <c r="Q215" s="111" cm="1">
        <f t="array" ref="Q215">IF(OR(C215="-",ISBLANK(C215)),0,IF(LEN(C215)&lt;&gt;12,1,IF(OR(COUNT(FIND({0,1,2,3,4,5,6,7,8,9},LEFT(C215,3)))&gt;0,(ISERR(RIGHT(C215,9)*1))),1,0)))</f>
        <v>0</v>
      </c>
      <c r="R215" s="111">
        <f t="shared" si="10"/>
        <v>0</v>
      </c>
      <c r="S215" s="111">
        <f t="shared" si="11"/>
        <v>0</v>
      </c>
    </row>
    <row r="216" spans="2:19" x14ac:dyDescent="0.25">
      <c r="B216" s="12"/>
      <c r="C216" s="12"/>
      <c r="D216" s="12"/>
      <c r="E216" s="12"/>
      <c r="F216" s="12"/>
      <c r="G216" s="12"/>
      <c r="H216" s="12"/>
      <c r="I216" s="12"/>
      <c r="J216" s="12"/>
      <c r="K216" s="12"/>
      <c r="O216" s="111">
        <f t="shared" si="9"/>
        <v>0</v>
      </c>
      <c r="P216" s="111">
        <f>IF(ISBLANK(B216),0,IF(ISNA(VLOOKUP(B216,'Form LTAHO General'!$B:$B,1,FALSE)),1,0))</f>
        <v>0</v>
      </c>
      <c r="Q216" s="111" cm="1">
        <f t="array" ref="Q216">IF(OR(C216="-",ISBLANK(C216)),0,IF(LEN(C216)&lt;&gt;12,1,IF(OR(COUNT(FIND({0,1,2,3,4,5,6,7,8,9},LEFT(C216,3)))&gt;0,(ISERR(RIGHT(C216,9)*1))),1,0)))</f>
        <v>0</v>
      </c>
      <c r="R216" s="111">
        <f t="shared" si="10"/>
        <v>0</v>
      </c>
      <c r="S216" s="111">
        <f t="shared" si="11"/>
        <v>0</v>
      </c>
    </row>
    <row r="217" spans="2:19" x14ac:dyDescent="0.25">
      <c r="B217" s="12"/>
      <c r="C217" s="12"/>
      <c r="D217" s="12"/>
      <c r="E217" s="12"/>
      <c r="F217" s="12"/>
      <c r="G217" s="12"/>
      <c r="H217" s="12"/>
      <c r="I217" s="12"/>
      <c r="J217" s="12"/>
      <c r="K217" s="12"/>
      <c r="O217" s="111">
        <f t="shared" si="9"/>
        <v>0</v>
      </c>
      <c r="P217" s="111">
        <f>IF(ISBLANK(B217),0,IF(ISNA(VLOOKUP(B217,'Form LTAHO General'!$B:$B,1,FALSE)),1,0))</f>
        <v>0</v>
      </c>
      <c r="Q217" s="111" cm="1">
        <f t="array" ref="Q217">IF(OR(C217="-",ISBLANK(C217)),0,IF(LEN(C217)&lt;&gt;12,1,IF(OR(COUNT(FIND({0,1,2,3,4,5,6,7,8,9},LEFT(C217,3)))&gt;0,(ISERR(RIGHT(C217,9)*1))),1,0)))</f>
        <v>0</v>
      </c>
      <c r="R217" s="111">
        <f t="shared" si="10"/>
        <v>0</v>
      </c>
      <c r="S217" s="111">
        <f t="shared" si="11"/>
        <v>0</v>
      </c>
    </row>
    <row r="218" spans="2:19" x14ac:dyDescent="0.25">
      <c r="B218" s="12"/>
      <c r="C218" s="12"/>
      <c r="D218" s="12"/>
      <c r="E218" s="12"/>
      <c r="F218" s="12"/>
      <c r="G218" s="12"/>
      <c r="H218" s="12"/>
      <c r="I218" s="12"/>
      <c r="J218" s="12"/>
      <c r="K218" s="12"/>
      <c r="O218" s="111">
        <f t="shared" si="9"/>
        <v>0</v>
      </c>
      <c r="P218" s="111">
        <f>IF(ISBLANK(B218),0,IF(ISNA(VLOOKUP(B218,'Form LTAHO General'!$B:$B,1,FALSE)),1,0))</f>
        <v>0</v>
      </c>
      <c r="Q218" s="111" cm="1">
        <f t="array" ref="Q218">IF(OR(C218="-",ISBLANK(C218)),0,IF(LEN(C218)&lt;&gt;12,1,IF(OR(COUNT(FIND({0,1,2,3,4,5,6,7,8,9},LEFT(C218,3)))&gt;0,(ISERR(RIGHT(C218,9)*1))),1,0)))</f>
        <v>0</v>
      </c>
      <c r="R218" s="111">
        <f t="shared" si="10"/>
        <v>0</v>
      </c>
      <c r="S218" s="111">
        <f t="shared" si="11"/>
        <v>0</v>
      </c>
    </row>
    <row r="219" spans="2:19" x14ac:dyDescent="0.25">
      <c r="B219" s="12"/>
      <c r="C219" s="12"/>
      <c r="D219" s="12"/>
      <c r="E219" s="12"/>
      <c r="F219" s="12"/>
      <c r="G219" s="12"/>
      <c r="H219" s="12"/>
      <c r="I219" s="12"/>
      <c r="J219" s="12"/>
      <c r="K219" s="12"/>
      <c r="O219" s="111">
        <f t="shared" si="9"/>
        <v>0</v>
      </c>
      <c r="P219" s="111">
        <f>IF(ISBLANK(B219),0,IF(ISNA(VLOOKUP(B219,'Form LTAHO General'!$B:$B,1,FALSE)),1,0))</f>
        <v>0</v>
      </c>
      <c r="Q219" s="111" cm="1">
        <f t="array" ref="Q219">IF(OR(C219="-",ISBLANK(C219)),0,IF(LEN(C219)&lt;&gt;12,1,IF(OR(COUNT(FIND({0,1,2,3,4,5,6,7,8,9},LEFT(C219,3)))&gt;0,(ISERR(RIGHT(C219,9)*1))),1,0)))</f>
        <v>0</v>
      </c>
      <c r="R219" s="111">
        <f t="shared" si="10"/>
        <v>0</v>
      </c>
      <c r="S219" s="111">
        <f t="shared" si="11"/>
        <v>0</v>
      </c>
    </row>
    <row r="220" spans="2:19" x14ac:dyDescent="0.25">
      <c r="B220" s="12"/>
      <c r="C220" s="12"/>
      <c r="D220" s="12"/>
      <c r="E220" s="12"/>
      <c r="F220" s="12"/>
      <c r="G220" s="12"/>
      <c r="H220" s="12"/>
      <c r="I220" s="12"/>
      <c r="J220" s="12"/>
      <c r="K220" s="12"/>
      <c r="O220" s="111">
        <f t="shared" si="9"/>
        <v>0</v>
      </c>
      <c r="P220" s="111">
        <f>IF(ISBLANK(B220),0,IF(ISNA(VLOOKUP(B220,'Form LTAHO General'!$B:$B,1,FALSE)),1,0))</f>
        <v>0</v>
      </c>
      <c r="Q220" s="111" cm="1">
        <f t="array" ref="Q220">IF(OR(C220="-",ISBLANK(C220)),0,IF(LEN(C220)&lt;&gt;12,1,IF(OR(COUNT(FIND({0,1,2,3,4,5,6,7,8,9},LEFT(C220,3)))&gt;0,(ISERR(RIGHT(C220,9)*1))),1,0)))</f>
        <v>0</v>
      </c>
      <c r="R220" s="111">
        <f t="shared" si="10"/>
        <v>0</v>
      </c>
      <c r="S220" s="111">
        <f t="shared" si="11"/>
        <v>0</v>
      </c>
    </row>
    <row r="221" spans="2:19" x14ac:dyDescent="0.25">
      <c r="B221" s="12"/>
      <c r="C221" s="12"/>
      <c r="D221" s="12"/>
      <c r="E221" s="12"/>
      <c r="F221" s="12"/>
      <c r="G221" s="12"/>
      <c r="H221" s="12"/>
      <c r="I221" s="12"/>
      <c r="J221" s="12"/>
      <c r="K221" s="12"/>
      <c r="O221" s="111">
        <f t="shared" si="9"/>
        <v>0</v>
      </c>
      <c r="P221" s="111">
        <f>IF(ISBLANK(B221),0,IF(ISNA(VLOOKUP(B221,'Form LTAHO General'!$B:$B,1,FALSE)),1,0))</f>
        <v>0</v>
      </c>
      <c r="Q221" s="111" cm="1">
        <f t="array" ref="Q221">IF(OR(C221="-",ISBLANK(C221)),0,IF(LEN(C221)&lt;&gt;12,1,IF(OR(COUNT(FIND({0,1,2,3,4,5,6,7,8,9},LEFT(C221,3)))&gt;0,(ISERR(RIGHT(C221,9)*1))),1,0)))</f>
        <v>0</v>
      </c>
      <c r="R221" s="111">
        <f t="shared" si="10"/>
        <v>0</v>
      </c>
      <c r="S221" s="111">
        <f t="shared" si="11"/>
        <v>0</v>
      </c>
    </row>
    <row r="222" spans="2:19" x14ac:dyDescent="0.25">
      <c r="B222" s="12"/>
      <c r="C222" s="12"/>
      <c r="D222" s="12"/>
      <c r="E222" s="12"/>
      <c r="F222" s="12"/>
      <c r="G222" s="12"/>
      <c r="H222" s="12"/>
      <c r="I222" s="12"/>
      <c r="J222" s="12"/>
      <c r="K222" s="12"/>
      <c r="O222" s="111">
        <f t="shared" si="9"/>
        <v>0</v>
      </c>
      <c r="P222" s="111">
        <f>IF(ISBLANK(B222),0,IF(ISNA(VLOOKUP(B222,'Form LTAHO General'!$B:$B,1,FALSE)),1,0))</f>
        <v>0</v>
      </c>
      <c r="Q222" s="111" cm="1">
        <f t="array" ref="Q222">IF(OR(C222="-",ISBLANK(C222)),0,IF(LEN(C222)&lt;&gt;12,1,IF(OR(COUNT(FIND({0,1,2,3,4,5,6,7,8,9},LEFT(C222,3)))&gt;0,(ISERR(RIGHT(C222,9)*1))),1,0)))</f>
        <v>0</v>
      </c>
      <c r="R222" s="111">
        <f t="shared" si="10"/>
        <v>0</v>
      </c>
      <c r="S222" s="111">
        <f t="shared" si="11"/>
        <v>0</v>
      </c>
    </row>
    <row r="223" spans="2:19" x14ac:dyDescent="0.25">
      <c r="B223" s="12"/>
      <c r="C223" s="12"/>
      <c r="D223" s="12"/>
      <c r="E223" s="12"/>
      <c r="F223" s="12"/>
      <c r="G223" s="12"/>
      <c r="H223" s="12"/>
      <c r="I223" s="12"/>
      <c r="J223" s="12"/>
      <c r="K223" s="12"/>
      <c r="O223" s="111">
        <f t="shared" si="9"/>
        <v>0</v>
      </c>
      <c r="P223" s="111">
        <f>IF(ISBLANK(B223),0,IF(ISNA(VLOOKUP(B223,'Form LTAHO General'!$B:$B,1,FALSE)),1,0))</f>
        <v>0</v>
      </c>
      <c r="Q223" s="111" cm="1">
        <f t="array" ref="Q223">IF(OR(C223="-",ISBLANK(C223)),0,IF(LEN(C223)&lt;&gt;12,1,IF(OR(COUNT(FIND({0,1,2,3,4,5,6,7,8,9},LEFT(C223,3)))&gt;0,(ISERR(RIGHT(C223,9)*1))),1,0)))</f>
        <v>0</v>
      </c>
      <c r="R223" s="111">
        <f t="shared" si="10"/>
        <v>0</v>
      </c>
      <c r="S223" s="111">
        <f t="shared" si="11"/>
        <v>0</v>
      </c>
    </row>
    <row r="224" spans="2:19" x14ac:dyDescent="0.25">
      <c r="B224" s="12"/>
      <c r="C224" s="12"/>
      <c r="D224" s="12"/>
      <c r="E224" s="12"/>
      <c r="F224" s="12"/>
      <c r="G224" s="12"/>
      <c r="H224" s="12"/>
      <c r="I224" s="12"/>
      <c r="J224" s="12"/>
      <c r="K224" s="12"/>
      <c r="O224" s="111">
        <f t="shared" si="9"/>
        <v>0</v>
      </c>
      <c r="P224" s="111">
        <f>IF(ISBLANK(B224),0,IF(ISNA(VLOOKUP(B224,'Form LTAHO General'!$B:$B,1,FALSE)),1,0))</f>
        <v>0</v>
      </c>
      <c r="Q224" s="111" cm="1">
        <f t="array" ref="Q224">IF(OR(C224="-",ISBLANK(C224)),0,IF(LEN(C224)&lt;&gt;12,1,IF(OR(COUNT(FIND({0,1,2,3,4,5,6,7,8,9},LEFT(C224,3)))&gt;0,(ISERR(RIGHT(C224,9)*1))),1,0)))</f>
        <v>0</v>
      </c>
      <c r="R224" s="111">
        <f t="shared" si="10"/>
        <v>0</v>
      </c>
      <c r="S224" s="111">
        <f t="shared" si="11"/>
        <v>0</v>
      </c>
    </row>
    <row r="225" spans="2:19" x14ac:dyDescent="0.25">
      <c r="B225" s="12"/>
      <c r="C225" s="12"/>
      <c r="D225" s="12"/>
      <c r="E225" s="12"/>
      <c r="F225" s="12"/>
      <c r="G225" s="12"/>
      <c r="H225" s="12"/>
      <c r="I225" s="12"/>
      <c r="J225" s="12"/>
      <c r="K225" s="12"/>
      <c r="O225" s="111">
        <f t="shared" si="9"/>
        <v>0</v>
      </c>
      <c r="P225" s="111">
        <f>IF(ISBLANK(B225),0,IF(ISNA(VLOOKUP(B225,'Form LTAHO General'!$B:$B,1,FALSE)),1,0))</f>
        <v>0</v>
      </c>
      <c r="Q225" s="111" cm="1">
        <f t="array" ref="Q225">IF(OR(C225="-",ISBLANK(C225)),0,IF(LEN(C225)&lt;&gt;12,1,IF(OR(COUNT(FIND({0,1,2,3,4,5,6,7,8,9},LEFT(C225,3)))&gt;0,(ISERR(RIGHT(C225,9)*1))),1,0)))</f>
        <v>0</v>
      </c>
      <c r="R225" s="111">
        <f t="shared" si="10"/>
        <v>0</v>
      </c>
      <c r="S225" s="111">
        <f t="shared" si="11"/>
        <v>0</v>
      </c>
    </row>
    <row r="226" spans="2:19" x14ac:dyDescent="0.25">
      <c r="B226" s="12"/>
      <c r="C226" s="12"/>
      <c r="D226" s="12"/>
      <c r="E226" s="12"/>
      <c r="F226" s="12"/>
      <c r="G226" s="12"/>
      <c r="H226" s="12"/>
      <c r="I226" s="12"/>
      <c r="J226" s="12"/>
      <c r="K226" s="12"/>
      <c r="O226" s="111">
        <f t="shared" si="9"/>
        <v>0</v>
      </c>
      <c r="P226" s="111">
        <f>IF(ISBLANK(B226),0,IF(ISNA(VLOOKUP(B226,'Form LTAHO General'!$B:$B,1,FALSE)),1,0))</f>
        <v>0</v>
      </c>
      <c r="Q226" s="111" cm="1">
        <f t="array" ref="Q226">IF(OR(C226="-",ISBLANK(C226)),0,IF(LEN(C226)&lt;&gt;12,1,IF(OR(COUNT(FIND({0,1,2,3,4,5,6,7,8,9},LEFT(C226,3)))&gt;0,(ISERR(RIGHT(C226,9)*1))),1,0)))</f>
        <v>0</v>
      </c>
      <c r="R226" s="111">
        <f t="shared" si="10"/>
        <v>0</v>
      </c>
      <c r="S226" s="111">
        <f t="shared" si="11"/>
        <v>0</v>
      </c>
    </row>
    <row r="227" spans="2:19" x14ac:dyDescent="0.25">
      <c r="B227" s="12"/>
      <c r="C227" s="12"/>
      <c r="D227" s="12"/>
      <c r="E227" s="12"/>
      <c r="F227" s="12"/>
      <c r="G227" s="12"/>
      <c r="H227" s="12"/>
      <c r="I227" s="12"/>
      <c r="J227" s="12"/>
      <c r="K227" s="12"/>
      <c r="O227" s="111">
        <f t="shared" si="9"/>
        <v>0</v>
      </c>
      <c r="P227" s="111">
        <f>IF(ISBLANK(B227),0,IF(ISNA(VLOOKUP(B227,'Form LTAHO General'!$B:$B,1,FALSE)),1,0))</f>
        <v>0</v>
      </c>
      <c r="Q227" s="111" cm="1">
        <f t="array" ref="Q227">IF(OR(C227="-",ISBLANK(C227)),0,IF(LEN(C227)&lt;&gt;12,1,IF(OR(COUNT(FIND({0,1,2,3,4,5,6,7,8,9},LEFT(C227,3)))&gt;0,(ISERR(RIGHT(C227,9)*1))),1,0)))</f>
        <v>0</v>
      </c>
      <c r="R227" s="111">
        <f t="shared" si="10"/>
        <v>0</v>
      </c>
      <c r="S227" s="111">
        <f t="shared" si="11"/>
        <v>0</v>
      </c>
    </row>
    <row r="228" spans="2:19" x14ac:dyDescent="0.25">
      <c r="B228" s="12"/>
      <c r="C228" s="12"/>
      <c r="D228" s="12"/>
      <c r="E228" s="12"/>
      <c r="F228" s="12"/>
      <c r="G228" s="12"/>
      <c r="H228" s="12"/>
      <c r="I228" s="12"/>
      <c r="J228" s="12"/>
      <c r="K228" s="12"/>
      <c r="O228" s="111">
        <f t="shared" si="9"/>
        <v>0</v>
      </c>
      <c r="P228" s="111">
        <f>IF(ISBLANK(B228),0,IF(ISNA(VLOOKUP(B228,'Form LTAHO General'!$B:$B,1,FALSE)),1,0))</f>
        <v>0</v>
      </c>
      <c r="Q228" s="111" cm="1">
        <f t="array" ref="Q228">IF(OR(C228="-",ISBLANK(C228)),0,IF(LEN(C228)&lt;&gt;12,1,IF(OR(COUNT(FIND({0,1,2,3,4,5,6,7,8,9},LEFT(C228,3)))&gt;0,(ISERR(RIGHT(C228,9)*1))),1,0)))</f>
        <v>0</v>
      </c>
      <c r="R228" s="111">
        <f t="shared" si="10"/>
        <v>0</v>
      </c>
      <c r="S228" s="111">
        <f t="shared" si="11"/>
        <v>0</v>
      </c>
    </row>
    <row r="229" spans="2:19" x14ac:dyDescent="0.25">
      <c r="B229" s="12"/>
      <c r="C229" s="12"/>
      <c r="D229" s="12"/>
      <c r="E229" s="12"/>
      <c r="F229" s="12"/>
      <c r="G229" s="12"/>
      <c r="H229" s="12"/>
      <c r="I229" s="12"/>
      <c r="J229" s="12"/>
      <c r="K229" s="12"/>
      <c r="O229" s="111">
        <f t="shared" si="9"/>
        <v>0</v>
      </c>
      <c r="P229" s="111">
        <f>IF(ISBLANK(B229),0,IF(ISNA(VLOOKUP(B229,'Form LTAHO General'!$B:$B,1,FALSE)),1,0))</f>
        <v>0</v>
      </c>
      <c r="Q229" s="111" cm="1">
        <f t="array" ref="Q229">IF(OR(C229="-",ISBLANK(C229)),0,IF(LEN(C229)&lt;&gt;12,1,IF(OR(COUNT(FIND({0,1,2,3,4,5,6,7,8,9},LEFT(C229,3)))&gt;0,(ISERR(RIGHT(C229,9)*1))),1,0)))</f>
        <v>0</v>
      </c>
      <c r="R229" s="111">
        <f t="shared" si="10"/>
        <v>0</v>
      </c>
      <c r="S229" s="111">
        <f t="shared" si="11"/>
        <v>0</v>
      </c>
    </row>
    <row r="230" spans="2:19" x14ac:dyDescent="0.25">
      <c r="B230" s="12"/>
      <c r="C230" s="12"/>
      <c r="D230" s="12"/>
      <c r="E230" s="12"/>
      <c r="F230" s="12"/>
      <c r="G230" s="12"/>
      <c r="H230" s="12"/>
      <c r="I230" s="12"/>
      <c r="J230" s="12"/>
      <c r="K230" s="12"/>
      <c r="O230" s="111">
        <f t="shared" si="9"/>
        <v>0</v>
      </c>
      <c r="P230" s="111">
        <f>IF(ISBLANK(B230),0,IF(ISNA(VLOOKUP(B230,'Form LTAHO General'!$B:$B,1,FALSE)),1,0))</f>
        <v>0</v>
      </c>
      <c r="Q230" s="111" cm="1">
        <f t="array" ref="Q230">IF(OR(C230="-",ISBLANK(C230)),0,IF(LEN(C230)&lt;&gt;12,1,IF(OR(COUNT(FIND({0,1,2,3,4,5,6,7,8,9},LEFT(C230,3)))&gt;0,(ISERR(RIGHT(C230,9)*1))),1,0)))</f>
        <v>0</v>
      </c>
      <c r="R230" s="111">
        <f t="shared" si="10"/>
        <v>0</v>
      </c>
      <c r="S230" s="111">
        <f t="shared" si="11"/>
        <v>0</v>
      </c>
    </row>
    <row r="231" spans="2:19" x14ac:dyDescent="0.25">
      <c r="B231" s="12"/>
      <c r="C231" s="12"/>
      <c r="D231" s="12"/>
      <c r="E231" s="12"/>
      <c r="F231" s="12"/>
      <c r="G231" s="12"/>
      <c r="H231" s="12"/>
      <c r="I231" s="12"/>
      <c r="J231" s="12"/>
      <c r="K231" s="12"/>
      <c r="O231" s="111">
        <f t="shared" si="9"/>
        <v>0</v>
      </c>
      <c r="P231" s="111">
        <f>IF(ISBLANK(B231),0,IF(ISNA(VLOOKUP(B231,'Form LTAHO General'!$B:$B,1,FALSE)),1,0))</f>
        <v>0</v>
      </c>
      <c r="Q231" s="111" cm="1">
        <f t="array" ref="Q231">IF(OR(C231="-",ISBLANK(C231)),0,IF(LEN(C231)&lt;&gt;12,1,IF(OR(COUNT(FIND({0,1,2,3,4,5,6,7,8,9},LEFT(C231,3)))&gt;0,(ISERR(RIGHT(C231,9)*1))),1,0)))</f>
        <v>0</v>
      </c>
      <c r="R231" s="111">
        <f t="shared" si="10"/>
        <v>0</v>
      </c>
      <c r="S231" s="111">
        <f t="shared" si="11"/>
        <v>0</v>
      </c>
    </row>
    <row r="232" spans="2:19" x14ac:dyDescent="0.25">
      <c r="B232" s="12"/>
      <c r="C232" s="12"/>
      <c r="D232" s="12"/>
      <c r="E232" s="12"/>
      <c r="F232" s="12"/>
      <c r="G232" s="12"/>
      <c r="H232" s="12"/>
      <c r="I232" s="12"/>
      <c r="J232" s="12"/>
      <c r="K232" s="12"/>
      <c r="O232" s="111">
        <f t="shared" si="9"/>
        <v>0</v>
      </c>
      <c r="P232" s="111">
        <f>IF(ISBLANK(B232),0,IF(ISNA(VLOOKUP(B232,'Form LTAHO General'!$B:$B,1,FALSE)),1,0))</f>
        <v>0</v>
      </c>
      <c r="Q232" s="111" cm="1">
        <f t="array" ref="Q232">IF(OR(C232="-",ISBLANK(C232)),0,IF(LEN(C232)&lt;&gt;12,1,IF(OR(COUNT(FIND({0,1,2,3,4,5,6,7,8,9},LEFT(C232,3)))&gt;0,(ISERR(RIGHT(C232,9)*1))),1,0)))</f>
        <v>0</v>
      </c>
      <c r="R232" s="111">
        <f t="shared" si="10"/>
        <v>0</v>
      </c>
      <c r="S232" s="111">
        <f t="shared" si="11"/>
        <v>0</v>
      </c>
    </row>
    <row r="233" spans="2:19" x14ac:dyDescent="0.25">
      <c r="B233" s="12"/>
      <c r="C233" s="12"/>
      <c r="D233" s="12"/>
      <c r="E233" s="12"/>
      <c r="F233" s="12"/>
      <c r="G233" s="12"/>
      <c r="H233" s="12"/>
      <c r="I233" s="12"/>
      <c r="J233" s="12"/>
      <c r="K233" s="12"/>
      <c r="O233" s="111">
        <f t="shared" si="9"/>
        <v>0</v>
      </c>
      <c r="P233" s="111">
        <f>IF(ISBLANK(B233),0,IF(ISNA(VLOOKUP(B233,'Form LTAHO General'!$B:$B,1,FALSE)),1,0))</f>
        <v>0</v>
      </c>
      <c r="Q233" s="111" cm="1">
        <f t="array" ref="Q233">IF(OR(C233="-",ISBLANK(C233)),0,IF(LEN(C233)&lt;&gt;12,1,IF(OR(COUNT(FIND({0,1,2,3,4,5,6,7,8,9},LEFT(C233,3)))&gt;0,(ISERR(RIGHT(C233,9)*1))),1,0)))</f>
        <v>0</v>
      </c>
      <c r="R233" s="111">
        <f t="shared" si="10"/>
        <v>0</v>
      </c>
      <c r="S233" s="111">
        <f t="shared" si="11"/>
        <v>0</v>
      </c>
    </row>
    <row r="234" spans="2:19" x14ac:dyDescent="0.25">
      <c r="B234" s="12"/>
      <c r="C234" s="12"/>
      <c r="D234" s="12"/>
      <c r="E234" s="12"/>
      <c r="F234" s="12"/>
      <c r="G234" s="12"/>
      <c r="H234" s="12"/>
      <c r="I234" s="12"/>
      <c r="J234" s="12"/>
      <c r="K234" s="12"/>
      <c r="O234" s="111">
        <f t="shared" si="9"/>
        <v>0</v>
      </c>
      <c r="P234" s="111">
        <f>IF(ISBLANK(B234),0,IF(ISNA(VLOOKUP(B234,'Form LTAHO General'!$B:$B,1,FALSE)),1,0))</f>
        <v>0</v>
      </c>
      <c r="Q234" s="111" cm="1">
        <f t="array" ref="Q234">IF(OR(C234="-",ISBLANK(C234)),0,IF(LEN(C234)&lt;&gt;12,1,IF(OR(COUNT(FIND({0,1,2,3,4,5,6,7,8,9},LEFT(C234,3)))&gt;0,(ISERR(RIGHT(C234,9)*1))),1,0)))</f>
        <v>0</v>
      </c>
      <c r="R234" s="111">
        <f t="shared" si="10"/>
        <v>0</v>
      </c>
      <c r="S234" s="111">
        <f t="shared" si="11"/>
        <v>0</v>
      </c>
    </row>
    <row r="235" spans="2:19" x14ac:dyDescent="0.25">
      <c r="B235" s="12"/>
      <c r="C235" s="12"/>
      <c r="D235" s="12"/>
      <c r="E235" s="12"/>
      <c r="F235" s="12"/>
      <c r="G235" s="12"/>
      <c r="H235" s="12"/>
      <c r="I235" s="12"/>
      <c r="J235" s="12"/>
      <c r="K235" s="12"/>
      <c r="O235" s="111">
        <f t="shared" si="9"/>
        <v>0</v>
      </c>
      <c r="P235" s="111">
        <f>IF(ISBLANK(B235),0,IF(ISNA(VLOOKUP(B235,'Form LTAHO General'!$B:$B,1,FALSE)),1,0))</f>
        <v>0</v>
      </c>
      <c r="Q235" s="111" cm="1">
        <f t="array" ref="Q235">IF(OR(C235="-",ISBLANK(C235)),0,IF(LEN(C235)&lt;&gt;12,1,IF(OR(COUNT(FIND({0,1,2,3,4,5,6,7,8,9},LEFT(C235,3)))&gt;0,(ISERR(RIGHT(C235,9)*1))),1,0)))</f>
        <v>0</v>
      </c>
      <c r="R235" s="111">
        <f t="shared" si="10"/>
        <v>0</v>
      </c>
      <c r="S235" s="111">
        <f t="shared" si="11"/>
        <v>0</v>
      </c>
    </row>
    <row r="236" spans="2:19" x14ac:dyDescent="0.25">
      <c r="B236" s="12"/>
      <c r="C236" s="12"/>
      <c r="D236" s="12"/>
      <c r="E236" s="12"/>
      <c r="F236" s="12"/>
      <c r="G236" s="12"/>
      <c r="H236" s="12"/>
      <c r="I236" s="12"/>
      <c r="J236" s="12"/>
      <c r="K236" s="12"/>
      <c r="O236" s="111">
        <f t="shared" si="9"/>
        <v>0</v>
      </c>
      <c r="P236" s="111">
        <f>IF(ISBLANK(B236),0,IF(ISNA(VLOOKUP(B236,'Form LTAHO General'!$B:$B,1,FALSE)),1,0))</f>
        <v>0</v>
      </c>
      <c r="Q236" s="111" cm="1">
        <f t="array" ref="Q236">IF(OR(C236="-",ISBLANK(C236)),0,IF(LEN(C236)&lt;&gt;12,1,IF(OR(COUNT(FIND({0,1,2,3,4,5,6,7,8,9},LEFT(C236,3)))&gt;0,(ISERR(RIGHT(C236,9)*1))),1,0)))</f>
        <v>0</v>
      </c>
      <c r="R236" s="111">
        <f t="shared" si="10"/>
        <v>0</v>
      </c>
      <c r="S236" s="111">
        <f t="shared" si="11"/>
        <v>0</v>
      </c>
    </row>
    <row r="237" spans="2:19" x14ac:dyDescent="0.25">
      <c r="B237" s="12"/>
      <c r="C237" s="12"/>
      <c r="D237" s="12"/>
      <c r="E237" s="12"/>
      <c r="F237" s="12"/>
      <c r="G237" s="12"/>
      <c r="H237" s="12"/>
      <c r="I237" s="12"/>
      <c r="J237" s="12"/>
      <c r="K237" s="12"/>
      <c r="O237" s="111">
        <f t="shared" si="9"/>
        <v>0</v>
      </c>
      <c r="P237" s="111">
        <f>IF(ISBLANK(B237),0,IF(ISNA(VLOOKUP(B237,'Form LTAHO General'!$B:$B,1,FALSE)),1,0))</f>
        <v>0</v>
      </c>
      <c r="Q237" s="111" cm="1">
        <f t="array" ref="Q237">IF(OR(C237="-",ISBLANK(C237)),0,IF(LEN(C237)&lt;&gt;12,1,IF(OR(COUNT(FIND({0,1,2,3,4,5,6,7,8,9},LEFT(C237,3)))&gt;0,(ISERR(RIGHT(C237,9)*1))),1,0)))</f>
        <v>0</v>
      </c>
      <c r="R237" s="111">
        <f t="shared" si="10"/>
        <v>0</v>
      </c>
      <c r="S237" s="111">
        <f t="shared" si="11"/>
        <v>0</v>
      </c>
    </row>
    <row r="238" spans="2:19" x14ac:dyDescent="0.25">
      <c r="B238" s="12"/>
      <c r="C238" s="12"/>
      <c r="D238" s="12"/>
      <c r="E238" s="12"/>
      <c r="F238" s="12"/>
      <c r="G238" s="12"/>
      <c r="H238" s="12"/>
      <c r="I238" s="12"/>
      <c r="J238" s="12"/>
      <c r="K238" s="12"/>
      <c r="O238" s="111">
        <f t="shared" si="9"/>
        <v>0</v>
      </c>
      <c r="P238" s="111">
        <f>IF(ISBLANK(B238),0,IF(ISNA(VLOOKUP(B238,'Form LTAHO General'!$B:$B,1,FALSE)),1,0))</f>
        <v>0</v>
      </c>
      <c r="Q238" s="111" cm="1">
        <f t="array" ref="Q238">IF(OR(C238="-",ISBLANK(C238)),0,IF(LEN(C238)&lt;&gt;12,1,IF(OR(COUNT(FIND({0,1,2,3,4,5,6,7,8,9},LEFT(C238,3)))&gt;0,(ISERR(RIGHT(C238,9)*1))),1,0)))</f>
        <v>0</v>
      </c>
      <c r="R238" s="111">
        <f t="shared" si="10"/>
        <v>0</v>
      </c>
      <c r="S238" s="111">
        <f t="shared" si="11"/>
        <v>0</v>
      </c>
    </row>
    <row r="239" spans="2:19" x14ac:dyDescent="0.25">
      <c r="B239" s="12"/>
      <c r="C239" s="12"/>
      <c r="D239" s="12"/>
      <c r="E239" s="12"/>
      <c r="F239" s="12"/>
      <c r="G239" s="12"/>
      <c r="H239" s="12"/>
      <c r="I239" s="12"/>
      <c r="J239" s="12"/>
      <c r="K239" s="12"/>
      <c r="O239" s="111">
        <f t="shared" si="9"/>
        <v>0</v>
      </c>
      <c r="P239" s="111">
        <f>IF(ISBLANK(B239),0,IF(ISNA(VLOOKUP(B239,'Form LTAHO General'!$B:$B,1,FALSE)),1,0))</f>
        <v>0</v>
      </c>
      <c r="Q239" s="111" cm="1">
        <f t="array" ref="Q239">IF(OR(C239="-",ISBLANK(C239)),0,IF(LEN(C239)&lt;&gt;12,1,IF(OR(COUNT(FIND({0,1,2,3,4,5,6,7,8,9},LEFT(C239,3)))&gt;0,(ISERR(RIGHT(C239,9)*1))),1,0)))</f>
        <v>0</v>
      </c>
      <c r="R239" s="111">
        <f t="shared" si="10"/>
        <v>0</v>
      </c>
      <c r="S239" s="111">
        <f t="shared" si="11"/>
        <v>0</v>
      </c>
    </row>
    <row r="240" spans="2:19" x14ac:dyDescent="0.25">
      <c r="B240" s="12"/>
      <c r="C240" s="12"/>
      <c r="D240" s="12"/>
      <c r="E240" s="12"/>
      <c r="F240" s="12"/>
      <c r="G240" s="12"/>
      <c r="H240" s="12"/>
      <c r="I240" s="12"/>
      <c r="J240" s="12"/>
      <c r="K240" s="12"/>
      <c r="O240" s="111">
        <f t="shared" si="9"/>
        <v>0</v>
      </c>
      <c r="P240" s="111">
        <f>IF(ISBLANK(B240),0,IF(ISNA(VLOOKUP(B240,'Form LTAHO General'!$B:$B,1,FALSE)),1,0))</f>
        <v>0</v>
      </c>
      <c r="Q240" s="111" cm="1">
        <f t="array" ref="Q240">IF(OR(C240="-",ISBLANK(C240)),0,IF(LEN(C240)&lt;&gt;12,1,IF(OR(COUNT(FIND({0,1,2,3,4,5,6,7,8,9},LEFT(C240,3)))&gt;0,(ISERR(RIGHT(C240,9)*1))),1,0)))</f>
        <v>0</v>
      </c>
      <c r="R240" s="111">
        <f t="shared" si="10"/>
        <v>0</v>
      </c>
      <c r="S240" s="111">
        <f t="shared" si="11"/>
        <v>0</v>
      </c>
    </row>
    <row r="241" spans="2:19" x14ac:dyDescent="0.25">
      <c r="B241" s="12"/>
      <c r="C241" s="12"/>
      <c r="D241" s="12"/>
      <c r="E241" s="12"/>
      <c r="F241" s="12"/>
      <c r="G241" s="12"/>
      <c r="H241" s="12"/>
      <c r="I241" s="12"/>
      <c r="J241" s="12"/>
      <c r="K241" s="12"/>
      <c r="O241" s="111">
        <f t="shared" si="9"/>
        <v>0</v>
      </c>
      <c r="P241" s="111">
        <f>IF(ISBLANK(B241),0,IF(ISNA(VLOOKUP(B241,'Form LTAHO General'!$B:$B,1,FALSE)),1,0))</f>
        <v>0</v>
      </c>
      <c r="Q241" s="111" cm="1">
        <f t="array" ref="Q241">IF(OR(C241="-",ISBLANK(C241)),0,IF(LEN(C241)&lt;&gt;12,1,IF(OR(COUNT(FIND({0,1,2,3,4,5,6,7,8,9},LEFT(C241,3)))&gt;0,(ISERR(RIGHT(C241,9)*1))),1,0)))</f>
        <v>0</v>
      </c>
      <c r="R241" s="111">
        <f t="shared" si="10"/>
        <v>0</v>
      </c>
      <c r="S241" s="111">
        <f t="shared" si="11"/>
        <v>0</v>
      </c>
    </row>
    <row r="242" spans="2:19" x14ac:dyDescent="0.25">
      <c r="B242" s="12"/>
      <c r="C242" s="12"/>
      <c r="D242" s="12"/>
      <c r="E242" s="12"/>
      <c r="F242" s="12"/>
      <c r="G242" s="12"/>
      <c r="H242" s="12"/>
      <c r="I242" s="12"/>
      <c r="J242" s="12"/>
      <c r="K242" s="12"/>
      <c r="O242" s="111">
        <f t="shared" si="9"/>
        <v>0</v>
      </c>
      <c r="P242" s="111">
        <f>IF(ISBLANK(B242),0,IF(ISNA(VLOOKUP(B242,'Form LTAHO General'!$B:$B,1,FALSE)),1,0))</f>
        <v>0</v>
      </c>
      <c r="Q242" s="111" cm="1">
        <f t="array" ref="Q242">IF(OR(C242="-",ISBLANK(C242)),0,IF(LEN(C242)&lt;&gt;12,1,IF(OR(COUNT(FIND({0,1,2,3,4,5,6,7,8,9},LEFT(C242,3)))&gt;0,(ISERR(RIGHT(C242,9)*1))),1,0)))</f>
        <v>0</v>
      </c>
      <c r="R242" s="111">
        <f t="shared" si="10"/>
        <v>0</v>
      </c>
      <c r="S242" s="111">
        <f t="shared" si="11"/>
        <v>0</v>
      </c>
    </row>
    <row r="243" spans="2:19" x14ac:dyDescent="0.25">
      <c r="B243" s="12"/>
      <c r="C243" s="12"/>
      <c r="D243" s="12"/>
      <c r="E243" s="12"/>
      <c r="F243" s="12"/>
      <c r="G243" s="12"/>
      <c r="H243" s="12"/>
      <c r="I243" s="12"/>
      <c r="J243" s="12"/>
      <c r="K243" s="12"/>
      <c r="O243" s="111">
        <f t="shared" si="9"/>
        <v>0</v>
      </c>
      <c r="P243" s="111">
        <f>IF(ISBLANK(B243),0,IF(ISNA(VLOOKUP(B243,'Form LTAHO General'!$B:$B,1,FALSE)),1,0))</f>
        <v>0</v>
      </c>
      <c r="Q243" s="111" cm="1">
        <f t="array" ref="Q243">IF(OR(C243="-",ISBLANK(C243)),0,IF(LEN(C243)&lt;&gt;12,1,IF(OR(COUNT(FIND({0,1,2,3,4,5,6,7,8,9},LEFT(C243,3)))&gt;0,(ISERR(RIGHT(C243,9)*1))),1,0)))</f>
        <v>0</v>
      </c>
      <c r="R243" s="111">
        <f t="shared" si="10"/>
        <v>0</v>
      </c>
      <c r="S243" s="111">
        <f t="shared" si="11"/>
        <v>0</v>
      </c>
    </row>
    <row r="244" spans="2:19" x14ac:dyDescent="0.25">
      <c r="B244" s="12"/>
      <c r="C244" s="12"/>
      <c r="D244" s="12"/>
      <c r="E244" s="12"/>
      <c r="F244" s="12"/>
      <c r="G244" s="12"/>
      <c r="H244" s="12"/>
      <c r="I244" s="12"/>
      <c r="J244" s="12"/>
      <c r="K244" s="12"/>
      <c r="O244" s="111">
        <f t="shared" si="9"/>
        <v>0</v>
      </c>
      <c r="P244" s="111">
        <f>IF(ISBLANK(B244),0,IF(ISNA(VLOOKUP(B244,'Form LTAHO General'!$B:$B,1,FALSE)),1,0))</f>
        <v>0</v>
      </c>
      <c r="Q244" s="111" cm="1">
        <f t="array" ref="Q244">IF(OR(C244="-",ISBLANK(C244)),0,IF(LEN(C244)&lt;&gt;12,1,IF(OR(COUNT(FIND({0,1,2,3,4,5,6,7,8,9},LEFT(C244,3)))&gt;0,(ISERR(RIGHT(C244,9)*1))),1,0)))</f>
        <v>0</v>
      </c>
      <c r="R244" s="111">
        <f t="shared" si="10"/>
        <v>0</v>
      </c>
      <c r="S244" s="111">
        <f t="shared" si="11"/>
        <v>0</v>
      </c>
    </row>
    <row r="245" spans="2:19" x14ac:dyDescent="0.25">
      <c r="B245" s="12"/>
      <c r="C245" s="12"/>
      <c r="D245" s="12"/>
      <c r="E245" s="12"/>
      <c r="F245" s="12"/>
      <c r="G245" s="12"/>
      <c r="H245" s="12"/>
      <c r="I245" s="12"/>
      <c r="J245" s="12"/>
      <c r="K245" s="12"/>
      <c r="O245" s="111">
        <f t="shared" si="9"/>
        <v>0</v>
      </c>
      <c r="P245" s="111">
        <f>IF(ISBLANK(B245),0,IF(ISNA(VLOOKUP(B245,'Form LTAHO General'!$B:$B,1,FALSE)),1,0))</f>
        <v>0</v>
      </c>
      <c r="Q245" s="111" cm="1">
        <f t="array" ref="Q245">IF(OR(C245="-",ISBLANK(C245)),0,IF(LEN(C245)&lt;&gt;12,1,IF(OR(COUNT(FIND({0,1,2,3,4,5,6,7,8,9},LEFT(C245,3)))&gt;0,(ISERR(RIGHT(C245,9)*1))),1,0)))</f>
        <v>0</v>
      </c>
      <c r="R245" s="111">
        <f t="shared" si="10"/>
        <v>0</v>
      </c>
      <c r="S245" s="111">
        <f t="shared" si="11"/>
        <v>0</v>
      </c>
    </row>
    <row r="246" spans="2:19" x14ac:dyDescent="0.25">
      <c r="B246" s="12"/>
      <c r="C246" s="12"/>
      <c r="D246" s="12"/>
      <c r="E246" s="12"/>
      <c r="F246" s="12"/>
      <c r="G246" s="12"/>
      <c r="H246" s="12"/>
      <c r="I246" s="12"/>
      <c r="J246" s="12"/>
      <c r="K246" s="12"/>
      <c r="O246" s="111">
        <f t="shared" si="9"/>
        <v>0</v>
      </c>
      <c r="P246" s="111">
        <f>IF(ISBLANK(B246),0,IF(ISNA(VLOOKUP(B246,'Form LTAHO General'!$B:$B,1,FALSE)),1,0))</f>
        <v>0</v>
      </c>
      <c r="Q246" s="111" cm="1">
        <f t="array" ref="Q246">IF(OR(C246="-",ISBLANK(C246)),0,IF(LEN(C246)&lt;&gt;12,1,IF(OR(COUNT(FIND({0,1,2,3,4,5,6,7,8,9},LEFT(C246,3)))&gt;0,(ISERR(RIGHT(C246,9)*1))),1,0)))</f>
        <v>0</v>
      </c>
      <c r="R246" s="111">
        <f t="shared" si="10"/>
        <v>0</v>
      </c>
      <c r="S246" s="111">
        <f t="shared" si="11"/>
        <v>0</v>
      </c>
    </row>
    <row r="247" spans="2:19" x14ac:dyDescent="0.25">
      <c r="B247" s="12"/>
      <c r="C247" s="12"/>
      <c r="D247" s="12"/>
      <c r="E247" s="12"/>
      <c r="F247" s="12"/>
      <c r="G247" s="12"/>
      <c r="H247" s="12"/>
      <c r="I247" s="12"/>
      <c r="J247" s="12"/>
      <c r="K247" s="12"/>
      <c r="O247" s="111">
        <f t="shared" si="9"/>
        <v>0</v>
      </c>
      <c r="P247" s="111">
        <f>IF(ISBLANK(B247),0,IF(ISNA(VLOOKUP(B247,'Form LTAHO General'!$B:$B,1,FALSE)),1,0))</f>
        <v>0</v>
      </c>
      <c r="Q247" s="111" cm="1">
        <f t="array" ref="Q247">IF(OR(C247="-",ISBLANK(C247)),0,IF(LEN(C247)&lt;&gt;12,1,IF(OR(COUNT(FIND({0,1,2,3,4,5,6,7,8,9},LEFT(C247,3)))&gt;0,(ISERR(RIGHT(C247,9)*1))),1,0)))</f>
        <v>0</v>
      </c>
      <c r="R247" s="111">
        <f t="shared" si="10"/>
        <v>0</v>
      </c>
      <c r="S247" s="111">
        <f t="shared" si="11"/>
        <v>0</v>
      </c>
    </row>
    <row r="248" spans="2:19" x14ac:dyDescent="0.25">
      <c r="B248" s="12"/>
      <c r="C248" s="12"/>
      <c r="D248" s="12"/>
      <c r="E248" s="12"/>
      <c r="F248" s="12"/>
      <c r="G248" s="12"/>
      <c r="H248" s="12"/>
      <c r="I248" s="12"/>
      <c r="J248" s="12"/>
      <c r="K248" s="12"/>
      <c r="O248" s="111">
        <f t="shared" si="9"/>
        <v>0</v>
      </c>
      <c r="P248" s="111">
        <f>IF(ISBLANK(B248),0,IF(ISNA(VLOOKUP(B248,'Form LTAHO General'!$B:$B,1,FALSE)),1,0))</f>
        <v>0</v>
      </c>
      <c r="Q248" s="111" cm="1">
        <f t="array" ref="Q248">IF(OR(C248="-",ISBLANK(C248)),0,IF(LEN(C248)&lt;&gt;12,1,IF(OR(COUNT(FIND({0,1,2,3,4,5,6,7,8,9},LEFT(C248,3)))&gt;0,(ISERR(RIGHT(C248,9)*1))),1,0)))</f>
        <v>0</v>
      </c>
      <c r="R248" s="111">
        <f t="shared" si="10"/>
        <v>0</v>
      </c>
      <c r="S248" s="111">
        <f t="shared" si="11"/>
        <v>0</v>
      </c>
    </row>
    <row r="249" spans="2:19" x14ac:dyDescent="0.25">
      <c r="B249" s="12"/>
      <c r="C249" s="12"/>
      <c r="D249" s="12"/>
      <c r="E249" s="12"/>
      <c r="F249" s="12"/>
      <c r="G249" s="12"/>
      <c r="H249" s="12"/>
      <c r="I249" s="12"/>
      <c r="J249" s="12"/>
      <c r="K249" s="12"/>
      <c r="O249" s="111">
        <f t="shared" si="9"/>
        <v>0</v>
      </c>
      <c r="P249" s="111">
        <f>IF(ISBLANK(B249),0,IF(ISNA(VLOOKUP(B249,'Form LTAHO General'!$B:$B,1,FALSE)),1,0))</f>
        <v>0</v>
      </c>
      <c r="Q249" s="111" cm="1">
        <f t="array" ref="Q249">IF(OR(C249="-",ISBLANK(C249)),0,IF(LEN(C249)&lt;&gt;12,1,IF(OR(COUNT(FIND({0,1,2,3,4,5,6,7,8,9},LEFT(C249,3)))&gt;0,(ISERR(RIGHT(C249,9)*1))),1,0)))</f>
        <v>0</v>
      </c>
      <c r="R249" s="111">
        <f t="shared" si="10"/>
        <v>0</v>
      </c>
      <c r="S249" s="111">
        <f t="shared" si="11"/>
        <v>0</v>
      </c>
    </row>
    <row r="250" spans="2:19" x14ac:dyDescent="0.25">
      <c r="B250" s="12"/>
      <c r="C250" s="12"/>
      <c r="D250" s="12"/>
      <c r="E250" s="12"/>
      <c r="F250" s="12"/>
      <c r="G250" s="12"/>
      <c r="H250" s="12"/>
      <c r="I250" s="12"/>
      <c r="J250" s="12"/>
      <c r="K250" s="12"/>
      <c r="O250" s="111">
        <f t="shared" si="9"/>
        <v>0</v>
      </c>
      <c r="P250" s="111">
        <f>IF(ISBLANK(B250),0,IF(ISNA(VLOOKUP(B250,'Form LTAHO General'!$B:$B,1,FALSE)),1,0))</f>
        <v>0</v>
      </c>
      <c r="Q250" s="111" cm="1">
        <f t="array" ref="Q250">IF(OR(C250="-",ISBLANK(C250)),0,IF(LEN(C250)&lt;&gt;12,1,IF(OR(COUNT(FIND({0,1,2,3,4,5,6,7,8,9},LEFT(C250,3)))&gt;0,(ISERR(RIGHT(C250,9)*1))),1,0)))</f>
        <v>0</v>
      </c>
      <c r="R250" s="111">
        <f t="shared" si="10"/>
        <v>0</v>
      </c>
      <c r="S250" s="111">
        <f t="shared" si="11"/>
        <v>0</v>
      </c>
    </row>
    <row r="251" spans="2:19" x14ac:dyDescent="0.25">
      <c r="B251" s="12"/>
      <c r="C251" s="12"/>
      <c r="D251" s="12"/>
      <c r="E251" s="12"/>
      <c r="F251" s="12"/>
      <c r="G251" s="12"/>
      <c r="H251" s="12"/>
      <c r="I251" s="12"/>
      <c r="J251" s="12"/>
      <c r="K251" s="12"/>
      <c r="O251" s="111">
        <f t="shared" si="9"/>
        <v>0</v>
      </c>
      <c r="P251" s="111">
        <f>IF(ISBLANK(B251),0,IF(ISNA(VLOOKUP(B251,'Form LTAHO General'!$B:$B,1,FALSE)),1,0))</f>
        <v>0</v>
      </c>
      <c r="Q251" s="111" cm="1">
        <f t="array" ref="Q251">IF(OR(C251="-",ISBLANK(C251)),0,IF(LEN(C251)&lt;&gt;12,1,IF(OR(COUNT(FIND({0,1,2,3,4,5,6,7,8,9},LEFT(C251,3)))&gt;0,(ISERR(RIGHT(C251,9)*1))),1,0)))</f>
        <v>0</v>
      </c>
      <c r="R251" s="111">
        <f t="shared" si="10"/>
        <v>0</v>
      </c>
      <c r="S251" s="111">
        <f t="shared" si="11"/>
        <v>0</v>
      </c>
    </row>
    <row r="252" spans="2:19" x14ac:dyDescent="0.25">
      <c r="B252" s="12"/>
      <c r="C252" s="12"/>
      <c r="D252" s="12"/>
      <c r="E252" s="12"/>
      <c r="F252" s="12"/>
      <c r="G252" s="12"/>
      <c r="H252" s="12"/>
      <c r="I252" s="12"/>
      <c r="J252" s="12"/>
      <c r="K252" s="12"/>
      <c r="O252" s="111">
        <f t="shared" si="9"/>
        <v>0</v>
      </c>
      <c r="P252" s="111">
        <f>IF(ISBLANK(B252),0,IF(ISNA(VLOOKUP(B252,'Form LTAHO General'!$B:$B,1,FALSE)),1,0))</f>
        <v>0</v>
      </c>
      <c r="Q252" s="111" cm="1">
        <f t="array" ref="Q252">IF(OR(C252="-",ISBLANK(C252)),0,IF(LEN(C252)&lt;&gt;12,1,IF(OR(COUNT(FIND({0,1,2,3,4,5,6,7,8,9},LEFT(C252,3)))&gt;0,(ISERR(RIGHT(C252,9)*1))),1,0)))</f>
        <v>0</v>
      </c>
      <c r="R252" s="111">
        <f t="shared" si="10"/>
        <v>0</v>
      </c>
      <c r="S252" s="111">
        <f t="shared" si="11"/>
        <v>0</v>
      </c>
    </row>
    <row r="253" spans="2:19" x14ac:dyDescent="0.25">
      <c r="B253" s="12"/>
      <c r="C253" s="12"/>
      <c r="D253" s="12"/>
      <c r="E253" s="12"/>
      <c r="F253" s="12"/>
      <c r="G253" s="12"/>
      <c r="H253" s="12"/>
      <c r="I253" s="12"/>
      <c r="J253" s="12"/>
      <c r="K253" s="12"/>
      <c r="O253" s="111">
        <f t="shared" si="9"/>
        <v>0</v>
      </c>
      <c r="P253" s="111">
        <f>IF(ISBLANK(B253),0,IF(ISNA(VLOOKUP(B253,'Form LTAHO General'!$B:$B,1,FALSE)),1,0))</f>
        <v>0</v>
      </c>
      <c r="Q253" s="111" cm="1">
        <f t="array" ref="Q253">IF(OR(C253="-",ISBLANK(C253)),0,IF(LEN(C253)&lt;&gt;12,1,IF(OR(COUNT(FIND({0,1,2,3,4,5,6,7,8,9},LEFT(C253,3)))&gt;0,(ISERR(RIGHT(C253,9)*1))),1,0)))</f>
        <v>0</v>
      </c>
      <c r="R253" s="111">
        <f t="shared" si="10"/>
        <v>0</v>
      </c>
      <c r="S253" s="111">
        <f t="shared" si="11"/>
        <v>0</v>
      </c>
    </row>
    <row r="254" spans="2:19" x14ac:dyDescent="0.25">
      <c r="B254" s="12"/>
      <c r="C254" s="12"/>
      <c r="D254" s="12"/>
      <c r="E254" s="12"/>
      <c r="F254" s="12"/>
      <c r="G254" s="12"/>
      <c r="H254" s="12"/>
      <c r="I254" s="12"/>
      <c r="J254" s="12"/>
      <c r="K254" s="12"/>
      <c r="O254" s="111">
        <f t="shared" si="9"/>
        <v>0</v>
      </c>
      <c r="P254" s="111">
        <f>IF(ISBLANK(B254),0,IF(ISNA(VLOOKUP(B254,'Form LTAHO General'!$B:$B,1,FALSE)),1,0))</f>
        <v>0</v>
      </c>
      <c r="Q254" s="111" cm="1">
        <f t="array" ref="Q254">IF(OR(C254="-",ISBLANK(C254)),0,IF(LEN(C254)&lt;&gt;12,1,IF(OR(COUNT(FIND({0,1,2,3,4,5,6,7,8,9},LEFT(C254,3)))&gt;0,(ISERR(RIGHT(C254,9)*1))),1,0)))</f>
        <v>0</v>
      </c>
      <c r="R254" s="111">
        <f t="shared" si="10"/>
        <v>0</v>
      </c>
      <c r="S254" s="111">
        <f t="shared" si="11"/>
        <v>0</v>
      </c>
    </row>
    <row r="255" spans="2:19" x14ac:dyDescent="0.25">
      <c r="B255" s="12"/>
      <c r="C255" s="12"/>
      <c r="D255" s="12"/>
      <c r="E255" s="12"/>
      <c r="F255" s="12"/>
      <c r="G255" s="12"/>
      <c r="H255" s="12"/>
      <c r="I255" s="12"/>
      <c r="J255" s="12"/>
      <c r="K255" s="12"/>
      <c r="O255" s="111">
        <f t="shared" si="9"/>
        <v>0</v>
      </c>
      <c r="P255" s="111">
        <f>IF(ISBLANK(B255),0,IF(ISNA(VLOOKUP(B255,'Form LTAHO General'!$B:$B,1,FALSE)),1,0))</f>
        <v>0</v>
      </c>
      <c r="Q255" s="111" cm="1">
        <f t="array" ref="Q255">IF(OR(C255="-",ISBLANK(C255)),0,IF(LEN(C255)&lt;&gt;12,1,IF(OR(COUNT(FIND({0,1,2,3,4,5,6,7,8,9},LEFT(C255,3)))&gt;0,(ISERR(RIGHT(C255,9)*1))),1,0)))</f>
        <v>0</v>
      </c>
      <c r="R255" s="111">
        <f t="shared" si="10"/>
        <v>0</v>
      </c>
      <c r="S255" s="111">
        <f t="shared" si="11"/>
        <v>0</v>
      </c>
    </row>
    <row r="256" spans="2:19" x14ac:dyDescent="0.25">
      <c r="B256" s="12"/>
      <c r="C256" s="12"/>
      <c r="D256" s="12"/>
      <c r="E256" s="12"/>
      <c r="F256" s="12"/>
      <c r="G256" s="12"/>
      <c r="H256" s="12"/>
      <c r="I256" s="12"/>
      <c r="J256" s="12"/>
      <c r="K256" s="12"/>
      <c r="O256" s="111">
        <f t="shared" si="9"/>
        <v>0</v>
      </c>
      <c r="P256" s="111">
        <f>IF(ISBLANK(B256),0,IF(ISNA(VLOOKUP(B256,'Form LTAHO General'!$B:$B,1,FALSE)),1,0))</f>
        <v>0</v>
      </c>
      <c r="Q256" s="111" cm="1">
        <f t="array" ref="Q256">IF(OR(C256="-",ISBLANK(C256)),0,IF(LEN(C256)&lt;&gt;12,1,IF(OR(COUNT(FIND({0,1,2,3,4,5,6,7,8,9},LEFT(C256,3)))&gt;0,(ISERR(RIGHT(C256,9)*1))),1,0)))</f>
        <v>0</v>
      </c>
      <c r="R256" s="111">
        <f t="shared" si="10"/>
        <v>0</v>
      </c>
      <c r="S256" s="111">
        <f t="shared" si="11"/>
        <v>0</v>
      </c>
    </row>
    <row r="257" spans="2:19" x14ac:dyDescent="0.25">
      <c r="B257" s="12"/>
      <c r="C257" s="12"/>
      <c r="D257" s="12"/>
      <c r="E257" s="12"/>
      <c r="F257" s="12"/>
      <c r="G257" s="12"/>
      <c r="H257" s="12"/>
      <c r="I257" s="12"/>
      <c r="J257" s="12"/>
      <c r="K257" s="12"/>
      <c r="O257" s="111">
        <f t="shared" si="9"/>
        <v>0</v>
      </c>
      <c r="P257" s="111">
        <f>IF(ISBLANK(B257),0,IF(ISNA(VLOOKUP(B257,'Form LTAHO General'!$B:$B,1,FALSE)),1,0))</f>
        <v>0</v>
      </c>
      <c r="Q257" s="111" cm="1">
        <f t="array" ref="Q257">IF(OR(C257="-",ISBLANK(C257)),0,IF(LEN(C257)&lt;&gt;12,1,IF(OR(COUNT(FIND({0,1,2,3,4,5,6,7,8,9},LEFT(C257,3)))&gt;0,(ISERR(RIGHT(C257,9)*1))),1,0)))</f>
        <v>0</v>
      </c>
      <c r="R257" s="111">
        <f t="shared" si="10"/>
        <v>0</v>
      </c>
      <c r="S257" s="111">
        <f t="shared" si="11"/>
        <v>0</v>
      </c>
    </row>
    <row r="258" spans="2:19" x14ac:dyDescent="0.25">
      <c r="B258" s="12"/>
      <c r="C258" s="12"/>
      <c r="D258" s="12"/>
      <c r="E258" s="12"/>
      <c r="F258" s="12"/>
      <c r="G258" s="12"/>
      <c r="H258" s="12"/>
      <c r="I258" s="12"/>
      <c r="J258" s="12"/>
      <c r="K258" s="12"/>
      <c r="O258" s="111">
        <f t="shared" si="9"/>
        <v>0</v>
      </c>
      <c r="P258" s="111">
        <f>IF(ISBLANK(B258),0,IF(ISNA(VLOOKUP(B258,'Form LTAHO General'!$B:$B,1,FALSE)),1,0))</f>
        <v>0</v>
      </c>
      <c r="Q258" s="111" cm="1">
        <f t="array" ref="Q258">IF(OR(C258="-",ISBLANK(C258)),0,IF(LEN(C258)&lt;&gt;12,1,IF(OR(COUNT(FIND({0,1,2,3,4,5,6,7,8,9},LEFT(C258,3)))&gt;0,(ISERR(RIGHT(C258,9)*1))),1,0)))</f>
        <v>0</v>
      </c>
      <c r="R258" s="111">
        <f t="shared" si="10"/>
        <v>0</v>
      </c>
      <c r="S258" s="111">
        <f t="shared" si="11"/>
        <v>0</v>
      </c>
    </row>
    <row r="259" spans="2:19" x14ac:dyDescent="0.25">
      <c r="B259" s="12"/>
      <c r="C259" s="12"/>
      <c r="D259" s="12"/>
      <c r="E259" s="12"/>
      <c r="F259" s="12"/>
      <c r="G259" s="12"/>
      <c r="H259" s="12"/>
      <c r="I259" s="12"/>
      <c r="J259" s="12"/>
      <c r="K259" s="12"/>
      <c r="O259" s="111">
        <f t="shared" si="9"/>
        <v>0</v>
      </c>
      <c r="P259" s="111">
        <f>IF(ISBLANK(B259),0,IF(ISNA(VLOOKUP(B259,'Form LTAHO General'!$B:$B,1,FALSE)),1,0))</f>
        <v>0</v>
      </c>
      <c r="Q259" s="111" cm="1">
        <f t="array" ref="Q259">IF(OR(C259="-",ISBLANK(C259)),0,IF(LEN(C259)&lt;&gt;12,1,IF(OR(COUNT(FIND({0,1,2,3,4,5,6,7,8,9},LEFT(C259,3)))&gt;0,(ISERR(RIGHT(C259,9)*1))),1,0)))</f>
        <v>0</v>
      </c>
      <c r="R259" s="111">
        <f t="shared" si="10"/>
        <v>0</v>
      </c>
      <c r="S259" s="111">
        <f t="shared" si="11"/>
        <v>0</v>
      </c>
    </row>
    <row r="260" spans="2:19" x14ac:dyDescent="0.25">
      <c r="B260" s="12"/>
      <c r="C260" s="12"/>
      <c r="D260" s="12"/>
      <c r="E260" s="12"/>
      <c r="F260" s="12"/>
      <c r="G260" s="12"/>
      <c r="H260" s="12"/>
      <c r="I260" s="12"/>
      <c r="J260" s="12"/>
      <c r="K260" s="12"/>
      <c r="O260" s="111">
        <f t="shared" ref="O260:O323" si="12">IF(COUNTA(B260:K260)&gt;0,2-(COUNTA(B260,C260)),0)</f>
        <v>0</v>
      </c>
      <c r="P260" s="111">
        <f>IF(ISBLANK(B260),0,IF(ISNA(VLOOKUP(B260,'Form LTAHO General'!$B:$B,1,FALSE)),1,0))</f>
        <v>0</v>
      </c>
      <c r="Q260" s="111" cm="1">
        <f t="array" ref="Q260">IF(OR(C260="-",ISBLANK(C260)),0,IF(LEN(C260)&lt;&gt;12,1,IF(OR(COUNT(FIND({0,1,2,3,4,5,6,7,8,9},LEFT(C260,3)))&gt;0,(ISERR(RIGHT(C260,9)*1))),1,0)))</f>
        <v>0</v>
      </c>
      <c r="R260" s="111">
        <f t="shared" ref="R260:R323" si="13">IF(ISBLANK(E260),0,IF(OR(E260="Representative",E260="Supervisor",E260="Unknown"),0,1))</f>
        <v>0</v>
      </c>
      <c r="S260" s="111">
        <f t="shared" ref="S260:S323" si="14">IF(ISBLANK(I260),0,IF(OR(I260="Yes",I260="No"),0,1))</f>
        <v>0</v>
      </c>
    </row>
    <row r="261" spans="2:19" x14ac:dyDescent="0.25">
      <c r="B261" s="12"/>
      <c r="C261" s="12"/>
      <c r="D261" s="12"/>
      <c r="E261" s="12"/>
      <c r="F261" s="12"/>
      <c r="G261" s="12"/>
      <c r="H261" s="12"/>
      <c r="I261" s="12"/>
      <c r="J261" s="12"/>
      <c r="K261" s="12"/>
      <c r="O261" s="111">
        <f t="shared" si="12"/>
        <v>0</v>
      </c>
      <c r="P261" s="111">
        <f>IF(ISBLANK(B261),0,IF(ISNA(VLOOKUP(B261,'Form LTAHO General'!$B:$B,1,FALSE)),1,0))</f>
        <v>0</v>
      </c>
      <c r="Q261" s="111" cm="1">
        <f t="array" ref="Q261">IF(OR(C261="-",ISBLANK(C261)),0,IF(LEN(C261)&lt;&gt;12,1,IF(OR(COUNT(FIND({0,1,2,3,4,5,6,7,8,9},LEFT(C261,3)))&gt;0,(ISERR(RIGHT(C261,9)*1))),1,0)))</f>
        <v>0</v>
      </c>
      <c r="R261" s="111">
        <f t="shared" si="13"/>
        <v>0</v>
      </c>
      <c r="S261" s="111">
        <f t="shared" si="14"/>
        <v>0</v>
      </c>
    </row>
    <row r="262" spans="2:19" x14ac:dyDescent="0.25">
      <c r="B262" s="12"/>
      <c r="C262" s="12"/>
      <c r="D262" s="12"/>
      <c r="E262" s="12"/>
      <c r="F262" s="12"/>
      <c r="G262" s="12"/>
      <c r="H262" s="12"/>
      <c r="I262" s="12"/>
      <c r="J262" s="12"/>
      <c r="K262" s="12"/>
      <c r="O262" s="111">
        <f t="shared" si="12"/>
        <v>0</v>
      </c>
      <c r="P262" s="111">
        <f>IF(ISBLANK(B262),0,IF(ISNA(VLOOKUP(B262,'Form LTAHO General'!$B:$B,1,FALSE)),1,0))</f>
        <v>0</v>
      </c>
      <c r="Q262" s="111" cm="1">
        <f t="array" ref="Q262">IF(OR(C262="-",ISBLANK(C262)),0,IF(LEN(C262)&lt;&gt;12,1,IF(OR(COUNT(FIND({0,1,2,3,4,5,6,7,8,9},LEFT(C262,3)))&gt;0,(ISERR(RIGHT(C262,9)*1))),1,0)))</f>
        <v>0</v>
      </c>
      <c r="R262" s="111">
        <f t="shared" si="13"/>
        <v>0</v>
      </c>
      <c r="S262" s="111">
        <f t="shared" si="14"/>
        <v>0</v>
      </c>
    </row>
    <row r="263" spans="2:19" x14ac:dyDescent="0.25">
      <c r="B263" s="12"/>
      <c r="C263" s="12"/>
      <c r="D263" s="12"/>
      <c r="E263" s="12"/>
      <c r="F263" s="12"/>
      <c r="G263" s="12"/>
      <c r="H263" s="12"/>
      <c r="I263" s="12"/>
      <c r="J263" s="12"/>
      <c r="K263" s="12"/>
      <c r="O263" s="111">
        <f t="shared" si="12"/>
        <v>0</v>
      </c>
      <c r="P263" s="111">
        <f>IF(ISBLANK(B263),0,IF(ISNA(VLOOKUP(B263,'Form LTAHO General'!$B:$B,1,FALSE)),1,0))</f>
        <v>0</v>
      </c>
      <c r="Q263" s="111" cm="1">
        <f t="array" ref="Q263">IF(OR(C263="-",ISBLANK(C263)),0,IF(LEN(C263)&lt;&gt;12,1,IF(OR(COUNT(FIND({0,1,2,3,4,5,6,7,8,9},LEFT(C263,3)))&gt;0,(ISERR(RIGHT(C263,9)*1))),1,0)))</f>
        <v>0</v>
      </c>
      <c r="R263" s="111">
        <f t="shared" si="13"/>
        <v>0</v>
      </c>
      <c r="S263" s="111">
        <f t="shared" si="14"/>
        <v>0</v>
      </c>
    </row>
    <row r="264" spans="2:19" x14ac:dyDescent="0.25">
      <c r="B264" s="12"/>
      <c r="C264" s="12"/>
      <c r="D264" s="12"/>
      <c r="E264" s="12"/>
      <c r="F264" s="12"/>
      <c r="G264" s="12"/>
      <c r="H264" s="12"/>
      <c r="I264" s="12"/>
      <c r="J264" s="12"/>
      <c r="K264" s="12"/>
      <c r="O264" s="111">
        <f t="shared" si="12"/>
        <v>0</v>
      </c>
      <c r="P264" s="111">
        <f>IF(ISBLANK(B264),0,IF(ISNA(VLOOKUP(B264,'Form LTAHO General'!$B:$B,1,FALSE)),1,0))</f>
        <v>0</v>
      </c>
      <c r="Q264" s="111" cm="1">
        <f t="array" ref="Q264">IF(OR(C264="-",ISBLANK(C264)),0,IF(LEN(C264)&lt;&gt;12,1,IF(OR(COUNT(FIND({0,1,2,3,4,5,6,7,8,9},LEFT(C264,3)))&gt;0,(ISERR(RIGHT(C264,9)*1))),1,0)))</f>
        <v>0</v>
      </c>
      <c r="R264" s="111">
        <f t="shared" si="13"/>
        <v>0</v>
      </c>
      <c r="S264" s="111">
        <f t="shared" si="14"/>
        <v>0</v>
      </c>
    </row>
    <row r="265" spans="2:19" x14ac:dyDescent="0.25">
      <c r="B265" s="12"/>
      <c r="C265" s="12"/>
      <c r="D265" s="12"/>
      <c r="E265" s="12"/>
      <c r="F265" s="12"/>
      <c r="G265" s="12"/>
      <c r="H265" s="12"/>
      <c r="I265" s="12"/>
      <c r="J265" s="12"/>
      <c r="K265" s="12"/>
      <c r="O265" s="111">
        <f t="shared" si="12"/>
        <v>0</v>
      </c>
      <c r="P265" s="111">
        <f>IF(ISBLANK(B265),0,IF(ISNA(VLOOKUP(B265,'Form LTAHO General'!$B:$B,1,FALSE)),1,0))</f>
        <v>0</v>
      </c>
      <c r="Q265" s="111" cm="1">
        <f t="array" ref="Q265">IF(OR(C265="-",ISBLANK(C265)),0,IF(LEN(C265)&lt;&gt;12,1,IF(OR(COUNT(FIND({0,1,2,3,4,5,6,7,8,9},LEFT(C265,3)))&gt;0,(ISERR(RIGHT(C265,9)*1))),1,0)))</f>
        <v>0</v>
      </c>
      <c r="R265" s="111">
        <f t="shared" si="13"/>
        <v>0</v>
      </c>
      <c r="S265" s="111">
        <f t="shared" si="14"/>
        <v>0</v>
      </c>
    </row>
    <row r="266" spans="2:19" x14ac:dyDescent="0.25">
      <c r="B266" s="12"/>
      <c r="C266" s="12"/>
      <c r="D266" s="12"/>
      <c r="E266" s="12"/>
      <c r="F266" s="12"/>
      <c r="G266" s="12"/>
      <c r="H266" s="12"/>
      <c r="I266" s="12"/>
      <c r="J266" s="12"/>
      <c r="K266" s="12"/>
      <c r="O266" s="111">
        <f t="shared" si="12"/>
        <v>0</v>
      </c>
      <c r="P266" s="111">
        <f>IF(ISBLANK(B266),0,IF(ISNA(VLOOKUP(B266,'Form LTAHO General'!$B:$B,1,FALSE)),1,0))</f>
        <v>0</v>
      </c>
      <c r="Q266" s="111" cm="1">
        <f t="array" ref="Q266">IF(OR(C266="-",ISBLANK(C266)),0,IF(LEN(C266)&lt;&gt;12,1,IF(OR(COUNT(FIND({0,1,2,3,4,5,6,7,8,9},LEFT(C266,3)))&gt;0,(ISERR(RIGHT(C266,9)*1))),1,0)))</f>
        <v>0</v>
      </c>
      <c r="R266" s="111">
        <f t="shared" si="13"/>
        <v>0</v>
      </c>
      <c r="S266" s="111">
        <f t="shared" si="14"/>
        <v>0</v>
      </c>
    </row>
    <row r="267" spans="2:19" x14ac:dyDescent="0.25">
      <c r="B267" s="12"/>
      <c r="C267" s="12"/>
      <c r="D267" s="12"/>
      <c r="E267" s="12"/>
      <c r="F267" s="12"/>
      <c r="G267" s="12"/>
      <c r="H267" s="12"/>
      <c r="I267" s="12"/>
      <c r="J267" s="12"/>
      <c r="K267" s="12"/>
      <c r="O267" s="111">
        <f t="shared" si="12"/>
        <v>0</v>
      </c>
      <c r="P267" s="111">
        <f>IF(ISBLANK(B267),0,IF(ISNA(VLOOKUP(B267,'Form LTAHO General'!$B:$B,1,FALSE)),1,0))</f>
        <v>0</v>
      </c>
      <c r="Q267" s="111" cm="1">
        <f t="array" ref="Q267">IF(OR(C267="-",ISBLANK(C267)),0,IF(LEN(C267)&lt;&gt;12,1,IF(OR(COUNT(FIND({0,1,2,3,4,5,6,7,8,9},LEFT(C267,3)))&gt;0,(ISERR(RIGHT(C267,9)*1))),1,0)))</f>
        <v>0</v>
      </c>
      <c r="R267" s="111">
        <f t="shared" si="13"/>
        <v>0</v>
      </c>
      <c r="S267" s="111">
        <f t="shared" si="14"/>
        <v>0</v>
      </c>
    </row>
    <row r="268" spans="2:19" x14ac:dyDescent="0.25">
      <c r="B268" s="12"/>
      <c r="C268" s="12"/>
      <c r="D268" s="12"/>
      <c r="E268" s="12"/>
      <c r="F268" s="12"/>
      <c r="G268" s="12"/>
      <c r="H268" s="12"/>
      <c r="I268" s="12"/>
      <c r="J268" s="12"/>
      <c r="K268" s="12"/>
      <c r="O268" s="111">
        <f t="shared" si="12"/>
        <v>0</v>
      </c>
      <c r="P268" s="111">
        <f>IF(ISBLANK(B268),0,IF(ISNA(VLOOKUP(B268,'Form LTAHO General'!$B:$B,1,FALSE)),1,0))</f>
        <v>0</v>
      </c>
      <c r="Q268" s="111" cm="1">
        <f t="array" ref="Q268">IF(OR(C268="-",ISBLANK(C268)),0,IF(LEN(C268)&lt;&gt;12,1,IF(OR(COUNT(FIND({0,1,2,3,4,5,6,7,8,9},LEFT(C268,3)))&gt;0,(ISERR(RIGHT(C268,9)*1))),1,0)))</f>
        <v>0</v>
      </c>
      <c r="R268" s="111">
        <f t="shared" si="13"/>
        <v>0</v>
      </c>
      <c r="S268" s="111">
        <f t="shared" si="14"/>
        <v>0</v>
      </c>
    </row>
    <row r="269" spans="2:19" x14ac:dyDescent="0.25">
      <c r="B269" s="12"/>
      <c r="C269" s="12"/>
      <c r="D269" s="12"/>
      <c r="E269" s="12"/>
      <c r="F269" s="12"/>
      <c r="G269" s="12"/>
      <c r="H269" s="12"/>
      <c r="I269" s="12"/>
      <c r="J269" s="12"/>
      <c r="K269" s="12"/>
      <c r="O269" s="111">
        <f t="shared" si="12"/>
        <v>0</v>
      </c>
      <c r="P269" s="111">
        <f>IF(ISBLANK(B269),0,IF(ISNA(VLOOKUP(B269,'Form LTAHO General'!$B:$B,1,FALSE)),1,0))</f>
        <v>0</v>
      </c>
      <c r="Q269" s="111" cm="1">
        <f t="array" ref="Q269">IF(OR(C269="-",ISBLANK(C269)),0,IF(LEN(C269)&lt;&gt;12,1,IF(OR(COUNT(FIND({0,1,2,3,4,5,6,7,8,9},LEFT(C269,3)))&gt;0,(ISERR(RIGHT(C269,9)*1))),1,0)))</f>
        <v>0</v>
      </c>
      <c r="R269" s="111">
        <f t="shared" si="13"/>
        <v>0</v>
      </c>
      <c r="S269" s="111">
        <f t="shared" si="14"/>
        <v>0</v>
      </c>
    </row>
    <row r="270" spans="2:19" x14ac:dyDescent="0.25">
      <c r="B270" s="12"/>
      <c r="C270" s="12"/>
      <c r="D270" s="12"/>
      <c r="E270" s="12"/>
      <c r="F270" s="12"/>
      <c r="G270" s="12"/>
      <c r="H270" s="12"/>
      <c r="I270" s="12"/>
      <c r="J270" s="12"/>
      <c r="K270" s="12"/>
      <c r="O270" s="111">
        <f t="shared" si="12"/>
        <v>0</v>
      </c>
      <c r="P270" s="111">
        <f>IF(ISBLANK(B270),0,IF(ISNA(VLOOKUP(B270,'Form LTAHO General'!$B:$B,1,FALSE)),1,0))</f>
        <v>0</v>
      </c>
      <c r="Q270" s="111" cm="1">
        <f t="array" ref="Q270">IF(OR(C270="-",ISBLANK(C270)),0,IF(LEN(C270)&lt;&gt;12,1,IF(OR(COUNT(FIND({0,1,2,3,4,5,6,7,8,9},LEFT(C270,3)))&gt;0,(ISERR(RIGHT(C270,9)*1))),1,0)))</f>
        <v>0</v>
      </c>
      <c r="R270" s="111">
        <f t="shared" si="13"/>
        <v>0</v>
      </c>
      <c r="S270" s="111">
        <f t="shared" si="14"/>
        <v>0</v>
      </c>
    </row>
    <row r="271" spans="2:19" x14ac:dyDescent="0.25">
      <c r="B271" s="12"/>
      <c r="C271" s="12"/>
      <c r="D271" s="12"/>
      <c r="E271" s="12"/>
      <c r="F271" s="12"/>
      <c r="G271" s="12"/>
      <c r="H271" s="12"/>
      <c r="I271" s="12"/>
      <c r="J271" s="12"/>
      <c r="K271" s="12"/>
      <c r="O271" s="111">
        <f t="shared" si="12"/>
        <v>0</v>
      </c>
      <c r="P271" s="111">
        <f>IF(ISBLANK(B271),0,IF(ISNA(VLOOKUP(B271,'Form LTAHO General'!$B:$B,1,FALSE)),1,0))</f>
        <v>0</v>
      </c>
      <c r="Q271" s="111" cm="1">
        <f t="array" ref="Q271">IF(OR(C271="-",ISBLANK(C271)),0,IF(LEN(C271)&lt;&gt;12,1,IF(OR(COUNT(FIND({0,1,2,3,4,5,6,7,8,9},LEFT(C271,3)))&gt;0,(ISERR(RIGHT(C271,9)*1))),1,0)))</f>
        <v>0</v>
      </c>
      <c r="R271" s="111">
        <f t="shared" si="13"/>
        <v>0</v>
      </c>
      <c r="S271" s="111">
        <f t="shared" si="14"/>
        <v>0</v>
      </c>
    </row>
    <row r="272" spans="2:19" x14ac:dyDescent="0.25">
      <c r="B272" s="12"/>
      <c r="C272" s="12"/>
      <c r="D272" s="12"/>
      <c r="E272" s="12"/>
      <c r="F272" s="12"/>
      <c r="G272" s="12"/>
      <c r="H272" s="12"/>
      <c r="I272" s="12"/>
      <c r="J272" s="12"/>
      <c r="K272" s="12"/>
      <c r="O272" s="111">
        <f t="shared" si="12"/>
        <v>0</v>
      </c>
      <c r="P272" s="111">
        <f>IF(ISBLANK(B272),0,IF(ISNA(VLOOKUP(B272,'Form LTAHO General'!$B:$B,1,FALSE)),1,0))</f>
        <v>0</v>
      </c>
      <c r="Q272" s="111" cm="1">
        <f t="array" ref="Q272">IF(OR(C272="-",ISBLANK(C272)),0,IF(LEN(C272)&lt;&gt;12,1,IF(OR(COUNT(FIND({0,1,2,3,4,5,6,7,8,9},LEFT(C272,3)))&gt;0,(ISERR(RIGHT(C272,9)*1))),1,0)))</f>
        <v>0</v>
      </c>
      <c r="R272" s="111">
        <f t="shared" si="13"/>
        <v>0</v>
      </c>
      <c r="S272" s="111">
        <f t="shared" si="14"/>
        <v>0</v>
      </c>
    </row>
    <row r="273" spans="2:19" x14ac:dyDescent="0.25">
      <c r="B273" s="12"/>
      <c r="C273" s="12"/>
      <c r="D273" s="12"/>
      <c r="E273" s="12"/>
      <c r="F273" s="12"/>
      <c r="G273" s="12"/>
      <c r="H273" s="12"/>
      <c r="I273" s="12"/>
      <c r="J273" s="12"/>
      <c r="K273" s="12"/>
      <c r="O273" s="111">
        <f t="shared" si="12"/>
        <v>0</v>
      </c>
      <c r="P273" s="111">
        <f>IF(ISBLANK(B273),0,IF(ISNA(VLOOKUP(B273,'Form LTAHO General'!$B:$B,1,FALSE)),1,0))</f>
        <v>0</v>
      </c>
      <c r="Q273" s="111" cm="1">
        <f t="array" ref="Q273">IF(OR(C273="-",ISBLANK(C273)),0,IF(LEN(C273)&lt;&gt;12,1,IF(OR(COUNT(FIND({0,1,2,3,4,5,6,7,8,9},LEFT(C273,3)))&gt;0,(ISERR(RIGHT(C273,9)*1))),1,0)))</f>
        <v>0</v>
      </c>
      <c r="R273" s="111">
        <f t="shared" si="13"/>
        <v>0</v>
      </c>
      <c r="S273" s="111">
        <f t="shared" si="14"/>
        <v>0</v>
      </c>
    </row>
    <row r="274" spans="2:19" x14ac:dyDescent="0.25">
      <c r="B274" s="12"/>
      <c r="C274" s="12"/>
      <c r="D274" s="12"/>
      <c r="E274" s="12"/>
      <c r="F274" s="12"/>
      <c r="G274" s="12"/>
      <c r="H274" s="12"/>
      <c r="I274" s="12"/>
      <c r="J274" s="12"/>
      <c r="K274" s="12"/>
      <c r="O274" s="111">
        <f t="shared" si="12"/>
        <v>0</v>
      </c>
      <c r="P274" s="111">
        <f>IF(ISBLANK(B274),0,IF(ISNA(VLOOKUP(B274,'Form LTAHO General'!$B:$B,1,FALSE)),1,0))</f>
        <v>0</v>
      </c>
      <c r="Q274" s="111" cm="1">
        <f t="array" ref="Q274">IF(OR(C274="-",ISBLANK(C274)),0,IF(LEN(C274)&lt;&gt;12,1,IF(OR(COUNT(FIND({0,1,2,3,4,5,6,7,8,9},LEFT(C274,3)))&gt;0,(ISERR(RIGHT(C274,9)*1))),1,0)))</f>
        <v>0</v>
      </c>
      <c r="R274" s="111">
        <f t="shared" si="13"/>
        <v>0</v>
      </c>
      <c r="S274" s="111">
        <f t="shared" si="14"/>
        <v>0</v>
      </c>
    </row>
    <row r="275" spans="2:19" x14ac:dyDescent="0.25">
      <c r="B275" s="12"/>
      <c r="C275" s="12"/>
      <c r="D275" s="12"/>
      <c r="E275" s="12"/>
      <c r="F275" s="12"/>
      <c r="G275" s="12"/>
      <c r="H275" s="12"/>
      <c r="I275" s="12"/>
      <c r="J275" s="12"/>
      <c r="K275" s="12"/>
      <c r="O275" s="111">
        <f t="shared" si="12"/>
        <v>0</v>
      </c>
      <c r="P275" s="111">
        <f>IF(ISBLANK(B275),0,IF(ISNA(VLOOKUP(B275,'Form LTAHO General'!$B:$B,1,FALSE)),1,0))</f>
        <v>0</v>
      </c>
      <c r="Q275" s="111" cm="1">
        <f t="array" ref="Q275">IF(OR(C275="-",ISBLANK(C275)),0,IF(LEN(C275)&lt;&gt;12,1,IF(OR(COUNT(FIND({0,1,2,3,4,5,6,7,8,9},LEFT(C275,3)))&gt;0,(ISERR(RIGHT(C275,9)*1))),1,0)))</f>
        <v>0</v>
      </c>
      <c r="R275" s="111">
        <f t="shared" si="13"/>
        <v>0</v>
      </c>
      <c r="S275" s="111">
        <f t="shared" si="14"/>
        <v>0</v>
      </c>
    </row>
    <row r="276" spans="2:19" x14ac:dyDescent="0.25">
      <c r="B276" s="12"/>
      <c r="C276" s="12"/>
      <c r="D276" s="12"/>
      <c r="E276" s="12"/>
      <c r="F276" s="12"/>
      <c r="G276" s="12"/>
      <c r="H276" s="12"/>
      <c r="I276" s="12"/>
      <c r="J276" s="12"/>
      <c r="K276" s="12"/>
      <c r="O276" s="111">
        <f t="shared" si="12"/>
        <v>0</v>
      </c>
      <c r="P276" s="111">
        <f>IF(ISBLANK(B276),0,IF(ISNA(VLOOKUP(B276,'Form LTAHO General'!$B:$B,1,FALSE)),1,0))</f>
        <v>0</v>
      </c>
      <c r="Q276" s="111" cm="1">
        <f t="array" ref="Q276">IF(OR(C276="-",ISBLANK(C276)),0,IF(LEN(C276)&lt;&gt;12,1,IF(OR(COUNT(FIND({0,1,2,3,4,5,6,7,8,9},LEFT(C276,3)))&gt;0,(ISERR(RIGHT(C276,9)*1))),1,0)))</f>
        <v>0</v>
      </c>
      <c r="R276" s="111">
        <f t="shared" si="13"/>
        <v>0</v>
      </c>
      <c r="S276" s="111">
        <f t="shared" si="14"/>
        <v>0</v>
      </c>
    </row>
    <row r="277" spans="2:19" x14ac:dyDescent="0.25">
      <c r="B277" s="12"/>
      <c r="C277" s="12"/>
      <c r="D277" s="12"/>
      <c r="E277" s="12"/>
      <c r="F277" s="12"/>
      <c r="G277" s="12"/>
      <c r="H277" s="12"/>
      <c r="I277" s="12"/>
      <c r="J277" s="12"/>
      <c r="K277" s="12"/>
      <c r="O277" s="111">
        <f t="shared" si="12"/>
        <v>0</v>
      </c>
      <c r="P277" s="111">
        <f>IF(ISBLANK(B277),0,IF(ISNA(VLOOKUP(B277,'Form LTAHO General'!$B:$B,1,FALSE)),1,0))</f>
        <v>0</v>
      </c>
      <c r="Q277" s="111" cm="1">
        <f t="array" ref="Q277">IF(OR(C277="-",ISBLANK(C277)),0,IF(LEN(C277)&lt;&gt;12,1,IF(OR(COUNT(FIND({0,1,2,3,4,5,6,7,8,9},LEFT(C277,3)))&gt;0,(ISERR(RIGHT(C277,9)*1))),1,0)))</f>
        <v>0</v>
      </c>
      <c r="R277" s="111">
        <f t="shared" si="13"/>
        <v>0</v>
      </c>
      <c r="S277" s="111">
        <f t="shared" si="14"/>
        <v>0</v>
      </c>
    </row>
    <row r="278" spans="2:19" x14ac:dyDescent="0.25">
      <c r="B278" s="12"/>
      <c r="C278" s="12"/>
      <c r="D278" s="12"/>
      <c r="E278" s="12"/>
      <c r="F278" s="12"/>
      <c r="G278" s="12"/>
      <c r="H278" s="12"/>
      <c r="I278" s="12"/>
      <c r="J278" s="12"/>
      <c r="K278" s="12"/>
      <c r="O278" s="111">
        <f t="shared" si="12"/>
        <v>0</v>
      </c>
      <c r="P278" s="111">
        <f>IF(ISBLANK(B278),0,IF(ISNA(VLOOKUP(B278,'Form LTAHO General'!$B:$B,1,FALSE)),1,0))</f>
        <v>0</v>
      </c>
      <c r="Q278" s="111" cm="1">
        <f t="array" ref="Q278">IF(OR(C278="-",ISBLANK(C278)),0,IF(LEN(C278)&lt;&gt;12,1,IF(OR(COUNT(FIND({0,1,2,3,4,5,6,7,8,9},LEFT(C278,3)))&gt;0,(ISERR(RIGHT(C278,9)*1))),1,0)))</f>
        <v>0</v>
      </c>
      <c r="R278" s="111">
        <f t="shared" si="13"/>
        <v>0</v>
      </c>
      <c r="S278" s="111">
        <f t="shared" si="14"/>
        <v>0</v>
      </c>
    </row>
    <row r="279" spans="2:19" x14ac:dyDescent="0.25">
      <c r="B279" s="12"/>
      <c r="C279" s="12"/>
      <c r="D279" s="12"/>
      <c r="E279" s="12"/>
      <c r="F279" s="12"/>
      <c r="G279" s="12"/>
      <c r="H279" s="12"/>
      <c r="I279" s="12"/>
      <c r="J279" s="12"/>
      <c r="K279" s="12"/>
      <c r="O279" s="111">
        <f t="shared" si="12"/>
        <v>0</v>
      </c>
      <c r="P279" s="111">
        <f>IF(ISBLANK(B279),0,IF(ISNA(VLOOKUP(B279,'Form LTAHO General'!$B:$B,1,FALSE)),1,0))</f>
        <v>0</v>
      </c>
      <c r="Q279" s="111" cm="1">
        <f t="array" ref="Q279">IF(OR(C279="-",ISBLANK(C279)),0,IF(LEN(C279)&lt;&gt;12,1,IF(OR(COUNT(FIND({0,1,2,3,4,5,6,7,8,9},LEFT(C279,3)))&gt;0,(ISERR(RIGHT(C279,9)*1))),1,0)))</f>
        <v>0</v>
      </c>
      <c r="R279" s="111">
        <f t="shared" si="13"/>
        <v>0</v>
      </c>
      <c r="S279" s="111">
        <f t="shared" si="14"/>
        <v>0</v>
      </c>
    </row>
    <row r="280" spans="2:19" x14ac:dyDescent="0.25">
      <c r="B280" s="12"/>
      <c r="C280" s="12"/>
      <c r="D280" s="12"/>
      <c r="E280" s="12"/>
      <c r="F280" s="12"/>
      <c r="G280" s="12"/>
      <c r="H280" s="12"/>
      <c r="I280" s="12"/>
      <c r="J280" s="12"/>
      <c r="K280" s="12"/>
      <c r="O280" s="111">
        <f t="shared" si="12"/>
        <v>0</v>
      </c>
      <c r="P280" s="111">
        <f>IF(ISBLANK(B280),0,IF(ISNA(VLOOKUP(B280,'Form LTAHO General'!$B:$B,1,FALSE)),1,0))</f>
        <v>0</v>
      </c>
      <c r="Q280" s="111" cm="1">
        <f t="array" ref="Q280">IF(OR(C280="-",ISBLANK(C280)),0,IF(LEN(C280)&lt;&gt;12,1,IF(OR(COUNT(FIND({0,1,2,3,4,5,6,7,8,9},LEFT(C280,3)))&gt;0,(ISERR(RIGHT(C280,9)*1))),1,0)))</f>
        <v>0</v>
      </c>
      <c r="R280" s="111">
        <f t="shared" si="13"/>
        <v>0</v>
      </c>
      <c r="S280" s="111">
        <f t="shared" si="14"/>
        <v>0</v>
      </c>
    </row>
    <row r="281" spans="2:19" x14ac:dyDescent="0.25">
      <c r="B281" s="12"/>
      <c r="C281" s="12"/>
      <c r="D281" s="12"/>
      <c r="E281" s="12"/>
      <c r="F281" s="12"/>
      <c r="G281" s="12"/>
      <c r="H281" s="12"/>
      <c r="I281" s="12"/>
      <c r="J281" s="12"/>
      <c r="K281" s="12"/>
      <c r="O281" s="111">
        <f t="shared" si="12"/>
        <v>0</v>
      </c>
      <c r="P281" s="111">
        <f>IF(ISBLANK(B281),0,IF(ISNA(VLOOKUP(B281,'Form LTAHO General'!$B:$B,1,FALSE)),1,0))</f>
        <v>0</v>
      </c>
      <c r="Q281" s="111" cm="1">
        <f t="array" ref="Q281">IF(OR(C281="-",ISBLANK(C281)),0,IF(LEN(C281)&lt;&gt;12,1,IF(OR(COUNT(FIND({0,1,2,3,4,5,6,7,8,9},LEFT(C281,3)))&gt;0,(ISERR(RIGHT(C281,9)*1))),1,0)))</f>
        <v>0</v>
      </c>
      <c r="R281" s="111">
        <f t="shared" si="13"/>
        <v>0</v>
      </c>
      <c r="S281" s="111">
        <f t="shared" si="14"/>
        <v>0</v>
      </c>
    </row>
    <row r="282" spans="2:19" x14ac:dyDescent="0.25">
      <c r="B282" s="12"/>
      <c r="C282" s="12"/>
      <c r="D282" s="12"/>
      <c r="E282" s="12"/>
      <c r="F282" s="12"/>
      <c r="G282" s="12"/>
      <c r="H282" s="12"/>
      <c r="I282" s="12"/>
      <c r="J282" s="12"/>
      <c r="K282" s="12"/>
      <c r="O282" s="111">
        <f t="shared" si="12"/>
        <v>0</v>
      </c>
      <c r="P282" s="111">
        <f>IF(ISBLANK(B282),0,IF(ISNA(VLOOKUP(B282,'Form LTAHO General'!$B:$B,1,FALSE)),1,0))</f>
        <v>0</v>
      </c>
      <c r="Q282" s="111" cm="1">
        <f t="array" ref="Q282">IF(OR(C282="-",ISBLANK(C282)),0,IF(LEN(C282)&lt;&gt;12,1,IF(OR(COUNT(FIND({0,1,2,3,4,5,6,7,8,9},LEFT(C282,3)))&gt;0,(ISERR(RIGHT(C282,9)*1))),1,0)))</f>
        <v>0</v>
      </c>
      <c r="R282" s="111">
        <f t="shared" si="13"/>
        <v>0</v>
      </c>
      <c r="S282" s="111">
        <f t="shared" si="14"/>
        <v>0</v>
      </c>
    </row>
    <row r="283" spans="2:19" x14ac:dyDescent="0.25">
      <c r="B283" s="12"/>
      <c r="C283" s="12"/>
      <c r="D283" s="12"/>
      <c r="E283" s="12"/>
      <c r="F283" s="12"/>
      <c r="G283" s="12"/>
      <c r="H283" s="12"/>
      <c r="I283" s="12"/>
      <c r="J283" s="12"/>
      <c r="K283" s="12"/>
      <c r="O283" s="111">
        <f t="shared" si="12"/>
        <v>0</v>
      </c>
      <c r="P283" s="111">
        <f>IF(ISBLANK(B283),0,IF(ISNA(VLOOKUP(B283,'Form LTAHO General'!$B:$B,1,FALSE)),1,0))</f>
        <v>0</v>
      </c>
      <c r="Q283" s="111" cm="1">
        <f t="array" ref="Q283">IF(OR(C283="-",ISBLANK(C283)),0,IF(LEN(C283)&lt;&gt;12,1,IF(OR(COUNT(FIND({0,1,2,3,4,5,6,7,8,9},LEFT(C283,3)))&gt;0,(ISERR(RIGHT(C283,9)*1))),1,0)))</f>
        <v>0</v>
      </c>
      <c r="R283" s="111">
        <f t="shared" si="13"/>
        <v>0</v>
      </c>
      <c r="S283" s="111">
        <f t="shared" si="14"/>
        <v>0</v>
      </c>
    </row>
    <row r="284" spans="2:19" x14ac:dyDescent="0.25">
      <c r="B284" s="12"/>
      <c r="C284" s="12"/>
      <c r="D284" s="12"/>
      <c r="E284" s="12"/>
      <c r="F284" s="12"/>
      <c r="G284" s="12"/>
      <c r="H284" s="12"/>
      <c r="I284" s="12"/>
      <c r="J284" s="12"/>
      <c r="K284" s="12"/>
      <c r="O284" s="111">
        <f t="shared" si="12"/>
        <v>0</v>
      </c>
      <c r="P284" s="111">
        <f>IF(ISBLANK(B284),0,IF(ISNA(VLOOKUP(B284,'Form LTAHO General'!$B:$B,1,FALSE)),1,0))</f>
        <v>0</v>
      </c>
      <c r="Q284" s="111" cm="1">
        <f t="array" ref="Q284">IF(OR(C284="-",ISBLANK(C284)),0,IF(LEN(C284)&lt;&gt;12,1,IF(OR(COUNT(FIND({0,1,2,3,4,5,6,7,8,9},LEFT(C284,3)))&gt;0,(ISERR(RIGHT(C284,9)*1))),1,0)))</f>
        <v>0</v>
      </c>
      <c r="R284" s="111">
        <f t="shared" si="13"/>
        <v>0</v>
      </c>
      <c r="S284" s="111">
        <f t="shared" si="14"/>
        <v>0</v>
      </c>
    </row>
    <row r="285" spans="2:19" x14ac:dyDescent="0.25">
      <c r="B285" s="12"/>
      <c r="C285" s="12"/>
      <c r="D285" s="12"/>
      <c r="E285" s="12"/>
      <c r="F285" s="12"/>
      <c r="G285" s="12"/>
      <c r="H285" s="12"/>
      <c r="I285" s="12"/>
      <c r="J285" s="12"/>
      <c r="K285" s="12"/>
      <c r="O285" s="111">
        <f t="shared" si="12"/>
        <v>0</v>
      </c>
      <c r="P285" s="111">
        <f>IF(ISBLANK(B285),0,IF(ISNA(VLOOKUP(B285,'Form LTAHO General'!$B:$B,1,FALSE)),1,0))</f>
        <v>0</v>
      </c>
      <c r="Q285" s="111" cm="1">
        <f t="array" ref="Q285">IF(OR(C285="-",ISBLANK(C285)),0,IF(LEN(C285)&lt;&gt;12,1,IF(OR(COUNT(FIND({0,1,2,3,4,5,6,7,8,9},LEFT(C285,3)))&gt;0,(ISERR(RIGHT(C285,9)*1))),1,0)))</f>
        <v>0</v>
      </c>
      <c r="R285" s="111">
        <f t="shared" si="13"/>
        <v>0</v>
      </c>
      <c r="S285" s="111">
        <f t="shared" si="14"/>
        <v>0</v>
      </c>
    </row>
    <row r="286" spans="2:19" x14ac:dyDescent="0.25">
      <c r="B286" s="12"/>
      <c r="C286" s="12"/>
      <c r="D286" s="12"/>
      <c r="E286" s="12"/>
      <c r="F286" s="12"/>
      <c r="G286" s="12"/>
      <c r="H286" s="12"/>
      <c r="I286" s="12"/>
      <c r="J286" s="12"/>
      <c r="K286" s="12"/>
      <c r="O286" s="111">
        <f t="shared" si="12"/>
        <v>0</v>
      </c>
      <c r="P286" s="111">
        <f>IF(ISBLANK(B286),0,IF(ISNA(VLOOKUP(B286,'Form LTAHO General'!$B:$B,1,FALSE)),1,0))</f>
        <v>0</v>
      </c>
      <c r="Q286" s="111" cm="1">
        <f t="array" ref="Q286">IF(OR(C286="-",ISBLANK(C286)),0,IF(LEN(C286)&lt;&gt;12,1,IF(OR(COUNT(FIND({0,1,2,3,4,5,6,7,8,9},LEFT(C286,3)))&gt;0,(ISERR(RIGHT(C286,9)*1))),1,0)))</f>
        <v>0</v>
      </c>
      <c r="R286" s="111">
        <f t="shared" si="13"/>
        <v>0</v>
      </c>
      <c r="S286" s="111">
        <f t="shared" si="14"/>
        <v>0</v>
      </c>
    </row>
    <row r="287" spans="2:19" x14ac:dyDescent="0.25">
      <c r="B287" s="12"/>
      <c r="C287" s="12"/>
      <c r="D287" s="12"/>
      <c r="E287" s="12"/>
      <c r="F287" s="12"/>
      <c r="G287" s="12"/>
      <c r="H287" s="12"/>
      <c r="I287" s="12"/>
      <c r="J287" s="12"/>
      <c r="K287" s="12"/>
      <c r="O287" s="111">
        <f t="shared" si="12"/>
        <v>0</v>
      </c>
      <c r="P287" s="111">
        <f>IF(ISBLANK(B287),0,IF(ISNA(VLOOKUP(B287,'Form LTAHO General'!$B:$B,1,FALSE)),1,0))</f>
        <v>0</v>
      </c>
      <c r="Q287" s="111" cm="1">
        <f t="array" ref="Q287">IF(OR(C287="-",ISBLANK(C287)),0,IF(LEN(C287)&lt;&gt;12,1,IF(OR(COUNT(FIND({0,1,2,3,4,5,6,7,8,9},LEFT(C287,3)))&gt;0,(ISERR(RIGHT(C287,9)*1))),1,0)))</f>
        <v>0</v>
      </c>
      <c r="R287" s="111">
        <f t="shared" si="13"/>
        <v>0</v>
      </c>
      <c r="S287" s="111">
        <f t="shared" si="14"/>
        <v>0</v>
      </c>
    </row>
    <row r="288" spans="2:19" x14ac:dyDescent="0.25">
      <c r="B288" s="12"/>
      <c r="C288" s="12"/>
      <c r="D288" s="12"/>
      <c r="E288" s="12"/>
      <c r="F288" s="12"/>
      <c r="G288" s="12"/>
      <c r="H288" s="12"/>
      <c r="I288" s="12"/>
      <c r="J288" s="12"/>
      <c r="K288" s="12"/>
      <c r="O288" s="111">
        <f t="shared" si="12"/>
        <v>0</v>
      </c>
      <c r="P288" s="111">
        <f>IF(ISBLANK(B288),0,IF(ISNA(VLOOKUP(B288,'Form LTAHO General'!$B:$B,1,FALSE)),1,0))</f>
        <v>0</v>
      </c>
      <c r="Q288" s="111" cm="1">
        <f t="array" ref="Q288">IF(OR(C288="-",ISBLANK(C288)),0,IF(LEN(C288)&lt;&gt;12,1,IF(OR(COUNT(FIND({0,1,2,3,4,5,6,7,8,9},LEFT(C288,3)))&gt;0,(ISERR(RIGHT(C288,9)*1))),1,0)))</f>
        <v>0</v>
      </c>
      <c r="R288" s="111">
        <f t="shared" si="13"/>
        <v>0</v>
      </c>
      <c r="S288" s="111">
        <f t="shared" si="14"/>
        <v>0</v>
      </c>
    </row>
    <row r="289" spans="2:19" x14ac:dyDescent="0.25">
      <c r="B289" s="12"/>
      <c r="C289" s="12"/>
      <c r="D289" s="12"/>
      <c r="E289" s="12"/>
      <c r="F289" s="12"/>
      <c r="G289" s="12"/>
      <c r="H289" s="12"/>
      <c r="I289" s="12"/>
      <c r="J289" s="12"/>
      <c r="K289" s="12"/>
      <c r="O289" s="111">
        <f t="shared" si="12"/>
        <v>0</v>
      </c>
      <c r="P289" s="111">
        <f>IF(ISBLANK(B289),0,IF(ISNA(VLOOKUP(B289,'Form LTAHO General'!$B:$B,1,FALSE)),1,0))</f>
        <v>0</v>
      </c>
      <c r="Q289" s="111" cm="1">
        <f t="array" ref="Q289">IF(OR(C289="-",ISBLANK(C289)),0,IF(LEN(C289)&lt;&gt;12,1,IF(OR(COUNT(FIND({0,1,2,3,4,5,6,7,8,9},LEFT(C289,3)))&gt;0,(ISERR(RIGHT(C289,9)*1))),1,0)))</f>
        <v>0</v>
      </c>
      <c r="R289" s="111">
        <f t="shared" si="13"/>
        <v>0</v>
      </c>
      <c r="S289" s="111">
        <f t="shared" si="14"/>
        <v>0</v>
      </c>
    </row>
    <row r="290" spans="2:19" x14ac:dyDescent="0.25">
      <c r="B290" s="12"/>
      <c r="C290" s="12"/>
      <c r="D290" s="12"/>
      <c r="E290" s="12"/>
      <c r="F290" s="12"/>
      <c r="G290" s="12"/>
      <c r="H290" s="12"/>
      <c r="I290" s="12"/>
      <c r="J290" s="12"/>
      <c r="K290" s="12"/>
      <c r="O290" s="111">
        <f t="shared" si="12"/>
        <v>0</v>
      </c>
      <c r="P290" s="111">
        <f>IF(ISBLANK(B290),0,IF(ISNA(VLOOKUP(B290,'Form LTAHO General'!$B:$B,1,FALSE)),1,0))</f>
        <v>0</v>
      </c>
      <c r="Q290" s="111" cm="1">
        <f t="array" ref="Q290">IF(OR(C290="-",ISBLANK(C290)),0,IF(LEN(C290)&lt;&gt;12,1,IF(OR(COUNT(FIND({0,1,2,3,4,5,6,7,8,9},LEFT(C290,3)))&gt;0,(ISERR(RIGHT(C290,9)*1))),1,0)))</f>
        <v>0</v>
      </c>
      <c r="R290" s="111">
        <f t="shared" si="13"/>
        <v>0</v>
      </c>
      <c r="S290" s="111">
        <f t="shared" si="14"/>
        <v>0</v>
      </c>
    </row>
    <row r="291" spans="2:19" x14ac:dyDescent="0.25">
      <c r="B291" s="12"/>
      <c r="C291" s="12"/>
      <c r="D291" s="12"/>
      <c r="E291" s="12"/>
      <c r="F291" s="12"/>
      <c r="G291" s="12"/>
      <c r="H291" s="12"/>
      <c r="I291" s="12"/>
      <c r="J291" s="12"/>
      <c r="K291" s="12"/>
      <c r="O291" s="111">
        <f t="shared" si="12"/>
        <v>0</v>
      </c>
      <c r="P291" s="111">
        <f>IF(ISBLANK(B291),0,IF(ISNA(VLOOKUP(B291,'Form LTAHO General'!$B:$B,1,FALSE)),1,0))</f>
        <v>0</v>
      </c>
      <c r="Q291" s="111" cm="1">
        <f t="array" ref="Q291">IF(OR(C291="-",ISBLANK(C291)),0,IF(LEN(C291)&lt;&gt;12,1,IF(OR(COUNT(FIND({0,1,2,3,4,5,6,7,8,9},LEFT(C291,3)))&gt;0,(ISERR(RIGHT(C291,9)*1))),1,0)))</f>
        <v>0</v>
      </c>
      <c r="R291" s="111">
        <f t="shared" si="13"/>
        <v>0</v>
      </c>
      <c r="S291" s="111">
        <f t="shared" si="14"/>
        <v>0</v>
      </c>
    </row>
    <row r="292" spans="2:19" x14ac:dyDescent="0.25">
      <c r="B292" s="12"/>
      <c r="C292" s="12"/>
      <c r="D292" s="12"/>
      <c r="E292" s="12"/>
      <c r="F292" s="12"/>
      <c r="G292" s="12"/>
      <c r="H292" s="12"/>
      <c r="I292" s="12"/>
      <c r="J292" s="12"/>
      <c r="K292" s="12"/>
      <c r="O292" s="111">
        <f t="shared" si="12"/>
        <v>0</v>
      </c>
      <c r="P292" s="111">
        <f>IF(ISBLANK(B292),0,IF(ISNA(VLOOKUP(B292,'Form LTAHO General'!$B:$B,1,FALSE)),1,0))</f>
        <v>0</v>
      </c>
      <c r="Q292" s="111" cm="1">
        <f t="array" ref="Q292">IF(OR(C292="-",ISBLANK(C292)),0,IF(LEN(C292)&lt;&gt;12,1,IF(OR(COUNT(FIND({0,1,2,3,4,5,6,7,8,9},LEFT(C292,3)))&gt;0,(ISERR(RIGHT(C292,9)*1))),1,0)))</f>
        <v>0</v>
      </c>
      <c r="R292" s="111">
        <f t="shared" si="13"/>
        <v>0</v>
      </c>
      <c r="S292" s="111">
        <f t="shared" si="14"/>
        <v>0</v>
      </c>
    </row>
    <row r="293" spans="2:19" x14ac:dyDescent="0.25">
      <c r="B293" s="12"/>
      <c r="C293" s="12"/>
      <c r="D293" s="12"/>
      <c r="E293" s="12"/>
      <c r="F293" s="12"/>
      <c r="G293" s="12"/>
      <c r="H293" s="12"/>
      <c r="I293" s="12"/>
      <c r="J293" s="12"/>
      <c r="K293" s="12"/>
      <c r="O293" s="111">
        <f t="shared" si="12"/>
        <v>0</v>
      </c>
      <c r="P293" s="111">
        <f>IF(ISBLANK(B293),0,IF(ISNA(VLOOKUP(B293,'Form LTAHO General'!$B:$B,1,FALSE)),1,0))</f>
        <v>0</v>
      </c>
      <c r="Q293" s="111" cm="1">
        <f t="array" ref="Q293">IF(OR(C293="-",ISBLANK(C293)),0,IF(LEN(C293)&lt;&gt;12,1,IF(OR(COUNT(FIND({0,1,2,3,4,5,6,7,8,9},LEFT(C293,3)))&gt;0,(ISERR(RIGHT(C293,9)*1))),1,0)))</f>
        <v>0</v>
      </c>
      <c r="R293" s="111">
        <f t="shared" si="13"/>
        <v>0</v>
      </c>
      <c r="S293" s="111">
        <f t="shared" si="14"/>
        <v>0</v>
      </c>
    </row>
    <row r="294" spans="2:19" x14ac:dyDescent="0.25">
      <c r="B294" s="12"/>
      <c r="C294" s="12"/>
      <c r="D294" s="12"/>
      <c r="E294" s="12"/>
      <c r="F294" s="12"/>
      <c r="G294" s="12"/>
      <c r="H294" s="12"/>
      <c r="I294" s="12"/>
      <c r="J294" s="12"/>
      <c r="K294" s="12"/>
      <c r="O294" s="111">
        <f t="shared" si="12"/>
        <v>0</v>
      </c>
      <c r="P294" s="111">
        <f>IF(ISBLANK(B294),0,IF(ISNA(VLOOKUP(B294,'Form LTAHO General'!$B:$B,1,FALSE)),1,0))</f>
        <v>0</v>
      </c>
      <c r="Q294" s="111" cm="1">
        <f t="array" ref="Q294">IF(OR(C294="-",ISBLANK(C294)),0,IF(LEN(C294)&lt;&gt;12,1,IF(OR(COUNT(FIND({0,1,2,3,4,5,6,7,8,9},LEFT(C294,3)))&gt;0,(ISERR(RIGHT(C294,9)*1))),1,0)))</f>
        <v>0</v>
      </c>
      <c r="R294" s="111">
        <f t="shared" si="13"/>
        <v>0</v>
      </c>
      <c r="S294" s="111">
        <f t="shared" si="14"/>
        <v>0</v>
      </c>
    </row>
    <row r="295" spans="2:19" x14ac:dyDescent="0.25">
      <c r="B295" s="12"/>
      <c r="C295" s="12"/>
      <c r="D295" s="12"/>
      <c r="E295" s="12"/>
      <c r="F295" s="12"/>
      <c r="G295" s="12"/>
      <c r="H295" s="12"/>
      <c r="I295" s="12"/>
      <c r="J295" s="12"/>
      <c r="K295" s="12"/>
      <c r="O295" s="111">
        <f t="shared" si="12"/>
        <v>0</v>
      </c>
      <c r="P295" s="111">
        <f>IF(ISBLANK(B295),0,IF(ISNA(VLOOKUP(B295,'Form LTAHO General'!$B:$B,1,FALSE)),1,0))</f>
        <v>0</v>
      </c>
      <c r="Q295" s="111" cm="1">
        <f t="array" ref="Q295">IF(OR(C295="-",ISBLANK(C295)),0,IF(LEN(C295)&lt;&gt;12,1,IF(OR(COUNT(FIND({0,1,2,3,4,5,6,7,8,9},LEFT(C295,3)))&gt;0,(ISERR(RIGHT(C295,9)*1))),1,0)))</f>
        <v>0</v>
      </c>
      <c r="R295" s="111">
        <f t="shared" si="13"/>
        <v>0</v>
      </c>
      <c r="S295" s="111">
        <f t="shared" si="14"/>
        <v>0</v>
      </c>
    </row>
    <row r="296" spans="2:19" x14ac:dyDescent="0.25">
      <c r="B296" s="12"/>
      <c r="C296" s="12"/>
      <c r="D296" s="12"/>
      <c r="E296" s="12"/>
      <c r="F296" s="12"/>
      <c r="G296" s="12"/>
      <c r="H296" s="12"/>
      <c r="I296" s="12"/>
      <c r="J296" s="12"/>
      <c r="K296" s="12"/>
      <c r="O296" s="111">
        <f t="shared" si="12"/>
        <v>0</v>
      </c>
      <c r="P296" s="111">
        <f>IF(ISBLANK(B296),0,IF(ISNA(VLOOKUP(B296,'Form LTAHO General'!$B:$B,1,FALSE)),1,0))</f>
        <v>0</v>
      </c>
      <c r="Q296" s="111" cm="1">
        <f t="array" ref="Q296">IF(OR(C296="-",ISBLANK(C296)),0,IF(LEN(C296)&lt;&gt;12,1,IF(OR(COUNT(FIND({0,1,2,3,4,5,6,7,8,9},LEFT(C296,3)))&gt;0,(ISERR(RIGHT(C296,9)*1))),1,0)))</f>
        <v>0</v>
      </c>
      <c r="R296" s="111">
        <f t="shared" si="13"/>
        <v>0</v>
      </c>
      <c r="S296" s="111">
        <f t="shared" si="14"/>
        <v>0</v>
      </c>
    </row>
    <row r="297" spans="2:19" x14ac:dyDescent="0.25">
      <c r="B297" s="12"/>
      <c r="C297" s="12"/>
      <c r="D297" s="12"/>
      <c r="E297" s="12"/>
      <c r="F297" s="12"/>
      <c r="G297" s="12"/>
      <c r="H297" s="12"/>
      <c r="I297" s="12"/>
      <c r="J297" s="12"/>
      <c r="K297" s="12"/>
      <c r="O297" s="111">
        <f t="shared" si="12"/>
        <v>0</v>
      </c>
      <c r="P297" s="111">
        <f>IF(ISBLANK(B297),0,IF(ISNA(VLOOKUP(B297,'Form LTAHO General'!$B:$B,1,FALSE)),1,0))</f>
        <v>0</v>
      </c>
      <c r="Q297" s="111" cm="1">
        <f t="array" ref="Q297">IF(OR(C297="-",ISBLANK(C297)),0,IF(LEN(C297)&lt;&gt;12,1,IF(OR(COUNT(FIND({0,1,2,3,4,5,6,7,8,9},LEFT(C297,3)))&gt;0,(ISERR(RIGHT(C297,9)*1))),1,0)))</f>
        <v>0</v>
      </c>
      <c r="R297" s="111">
        <f t="shared" si="13"/>
        <v>0</v>
      </c>
      <c r="S297" s="111">
        <f t="shared" si="14"/>
        <v>0</v>
      </c>
    </row>
    <row r="298" spans="2:19" x14ac:dyDescent="0.25">
      <c r="B298" s="12"/>
      <c r="C298" s="12"/>
      <c r="D298" s="12"/>
      <c r="E298" s="12"/>
      <c r="F298" s="12"/>
      <c r="G298" s="12"/>
      <c r="H298" s="12"/>
      <c r="I298" s="12"/>
      <c r="J298" s="12"/>
      <c r="K298" s="12"/>
      <c r="O298" s="111">
        <f t="shared" si="12"/>
        <v>0</v>
      </c>
      <c r="P298" s="111">
        <f>IF(ISBLANK(B298),0,IF(ISNA(VLOOKUP(B298,'Form LTAHO General'!$B:$B,1,FALSE)),1,0))</f>
        <v>0</v>
      </c>
      <c r="Q298" s="111" cm="1">
        <f t="array" ref="Q298">IF(OR(C298="-",ISBLANK(C298)),0,IF(LEN(C298)&lt;&gt;12,1,IF(OR(COUNT(FIND({0,1,2,3,4,5,6,7,8,9},LEFT(C298,3)))&gt;0,(ISERR(RIGHT(C298,9)*1))),1,0)))</f>
        <v>0</v>
      </c>
      <c r="R298" s="111">
        <f t="shared" si="13"/>
        <v>0</v>
      </c>
      <c r="S298" s="111">
        <f t="shared" si="14"/>
        <v>0</v>
      </c>
    </row>
    <row r="299" spans="2:19" x14ac:dyDescent="0.25">
      <c r="B299" s="12"/>
      <c r="C299" s="12"/>
      <c r="D299" s="12"/>
      <c r="E299" s="12"/>
      <c r="F299" s="12"/>
      <c r="G299" s="12"/>
      <c r="H299" s="12"/>
      <c r="I299" s="12"/>
      <c r="J299" s="12"/>
      <c r="K299" s="12"/>
      <c r="O299" s="111">
        <f t="shared" si="12"/>
        <v>0</v>
      </c>
      <c r="P299" s="111">
        <f>IF(ISBLANK(B299),0,IF(ISNA(VLOOKUP(B299,'Form LTAHO General'!$B:$B,1,FALSE)),1,0))</f>
        <v>0</v>
      </c>
      <c r="Q299" s="111" cm="1">
        <f t="array" ref="Q299">IF(OR(C299="-",ISBLANK(C299)),0,IF(LEN(C299)&lt;&gt;12,1,IF(OR(COUNT(FIND({0,1,2,3,4,5,6,7,8,9},LEFT(C299,3)))&gt;0,(ISERR(RIGHT(C299,9)*1))),1,0)))</f>
        <v>0</v>
      </c>
      <c r="R299" s="111">
        <f t="shared" si="13"/>
        <v>0</v>
      </c>
      <c r="S299" s="111">
        <f t="shared" si="14"/>
        <v>0</v>
      </c>
    </row>
    <row r="300" spans="2:19" x14ac:dyDescent="0.25">
      <c r="B300" s="12"/>
      <c r="C300" s="12"/>
      <c r="D300" s="12"/>
      <c r="E300" s="12"/>
      <c r="F300" s="12"/>
      <c r="G300" s="12"/>
      <c r="H300" s="12"/>
      <c r="I300" s="12"/>
      <c r="J300" s="12"/>
      <c r="K300" s="12"/>
      <c r="O300" s="111">
        <f t="shared" si="12"/>
        <v>0</v>
      </c>
      <c r="P300" s="111">
        <f>IF(ISBLANK(B300),0,IF(ISNA(VLOOKUP(B300,'Form LTAHO General'!$B:$B,1,FALSE)),1,0))</f>
        <v>0</v>
      </c>
      <c r="Q300" s="111" cm="1">
        <f t="array" ref="Q300">IF(OR(C300="-",ISBLANK(C300)),0,IF(LEN(C300)&lt;&gt;12,1,IF(OR(COUNT(FIND({0,1,2,3,4,5,6,7,8,9},LEFT(C300,3)))&gt;0,(ISERR(RIGHT(C300,9)*1))),1,0)))</f>
        <v>0</v>
      </c>
      <c r="R300" s="111">
        <f t="shared" si="13"/>
        <v>0</v>
      </c>
      <c r="S300" s="111">
        <f t="shared" si="14"/>
        <v>0</v>
      </c>
    </row>
    <row r="301" spans="2:19" x14ac:dyDescent="0.25">
      <c r="B301" s="12"/>
      <c r="C301" s="12"/>
      <c r="D301" s="12"/>
      <c r="E301" s="12"/>
      <c r="F301" s="12"/>
      <c r="G301" s="12"/>
      <c r="H301" s="12"/>
      <c r="I301" s="12"/>
      <c r="J301" s="12"/>
      <c r="K301" s="12"/>
      <c r="O301" s="111">
        <f t="shared" si="12"/>
        <v>0</v>
      </c>
      <c r="P301" s="111">
        <f>IF(ISBLANK(B301),0,IF(ISNA(VLOOKUP(B301,'Form LTAHO General'!$B:$B,1,FALSE)),1,0))</f>
        <v>0</v>
      </c>
      <c r="Q301" s="111" cm="1">
        <f t="array" ref="Q301">IF(OR(C301="-",ISBLANK(C301)),0,IF(LEN(C301)&lt;&gt;12,1,IF(OR(COUNT(FIND({0,1,2,3,4,5,6,7,8,9},LEFT(C301,3)))&gt;0,(ISERR(RIGHT(C301,9)*1))),1,0)))</f>
        <v>0</v>
      </c>
      <c r="R301" s="111">
        <f t="shared" si="13"/>
        <v>0</v>
      </c>
      <c r="S301" s="111">
        <f t="shared" si="14"/>
        <v>0</v>
      </c>
    </row>
    <row r="302" spans="2:19" x14ac:dyDescent="0.25">
      <c r="B302" s="12"/>
      <c r="C302" s="12"/>
      <c r="D302" s="12"/>
      <c r="E302" s="12"/>
      <c r="F302" s="12"/>
      <c r="G302" s="12"/>
      <c r="H302" s="12"/>
      <c r="I302" s="12"/>
      <c r="J302" s="12"/>
      <c r="K302" s="12"/>
      <c r="O302" s="111">
        <f t="shared" si="12"/>
        <v>0</v>
      </c>
      <c r="P302" s="111">
        <f>IF(ISBLANK(B302),0,IF(ISNA(VLOOKUP(B302,'Form LTAHO General'!$B:$B,1,FALSE)),1,0))</f>
        <v>0</v>
      </c>
      <c r="Q302" s="111" cm="1">
        <f t="array" ref="Q302">IF(OR(C302="-",ISBLANK(C302)),0,IF(LEN(C302)&lt;&gt;12,1,IF(OR(COUNT(FIND({0,1,2,3,4,5,6,7,8,9},LEFT(C302,3)))&gt;0,(ISERR(RIGHT(C302,9)*1))),1,0)))</f>
        <v>0</v>
      </c>
      <c r="R302" s="111">
        <f t="shared" si="13"/>
        <v>0</v>
      </c>
      <c r="S302" s="111">
        <f t="shared" si="14"/>
        <v>0</v>
      </c>
    </row>
    <row r="303" spans="2:19" x14ac:dyDescent="0.25">
      <c r="B303" s="12"/>
      <c r="C303" s="12"/>
      <c r="D303" s="12"/>
      <c r="E303" s="12"/>
      <c r="F303" s="12"/>
      <c r="G303" s="12"/>
      <c r="H303" s="12"/>
      <c r="I303" s="12"/>
      <c r="J303" s="12"/>
      <c r="K303" s="12"/>
      <c r="O303" s="111">
        <f t="shared" si="12"/>
        <v>0</v>
      </c>
      <c r="P303" s="111">
        <f>IF(ISBLANK(B303),0,IF(ISNA(VLOOKUP(B303,'Form LTAHO General'!$B:$B,1,FALSE)),1,0))</f>
        <v>0</v>
      </c>
      <c r="Q303" s="111" cm="1">
        <f t="array" ref="Q303">IF(OR(C303="-",ISBLANK(C303)),0,IF(LEN(C303)&lt;&gt;12,1,IF(OR(COUNT(FIND({0,1,2,3,4,5,6,7,8,9},LEFT(C303,3)))&gt;0,(ISERR(RIGHT(C303,9)*1))),1,0)))</f>
        <v>0</v>
      </c>
      <c r="R303" s="111">
        <f t="shared" si="13"/>
        <v>0</v>
      </c>
      <c r="S303" s="111">
        <f t="shared" si="14"/>
        <v>0</v>
      </c>
    </row>
    <row r="304" spans="2:19" x14ac:dyDescent="0.25">
      <c r="B304" s="12"/>
      <c r="C304" s="12"/>
      <c r="D304" s="12"/>
      <c r="E304" s="12"/>
      <c r="F304" s="12"/>
      <c r="G304" s="12"/>
      <c r="H304" s="12"/>
      <c r="I304" s="12"/>
      <c r="J304" s="12"/>
      <c r="K304" s="12"/>
      <c r="O304" s="111">
        <f t="shared" si="12"/>
        <v>0</v>
      </c>
      <c r="P304" s="111">
        <f>IF(ISBLANK(B304),0,IF(ISNA(VLOOKUP(B304,'Form LTAHO General'!$B:$B,1,FALSE)),1,0))</f>
        <v>0</v>
      </c>
      <c r="Q304" s="111" cm="1">
        <f t="array" ref="Q304">IF(OR(C304="-",ISBLANK(C304)),0,IF(LEN(C304)&lt;&gt;12,1,IF(OR(COUNT(FIND({0,1,2,3,4,5,6,7,8,9},LEFT(C304,3)))&gt;0,(ISERR(RIGHT(C304,9)*1))),1,0)))</f>
        <v>0</v>
      </c>
      <c r="R304" s="111">
        <f t="shared" si="13"/>
        <v>0</v>
      </c>
      <c r="S304" s="111">
        <f t="shared" si="14"/>
        <v>0</v>
      </c>
    </row>
    <row r="305" spans="2:19" x14ac:dyDescent="0.25">
      <c r="B305" s="12"/>
      <c r="C305" s="12"/>
      <c r="D305" s="12"/>
      <c r="E305" s="12"/>
      <c r="F305" s="12"/>
      <c r="G305" s="12"/>
      <c r="H305" s="12"/>
      <c r="I305" s="12"/>
      <c r="J305" s="12"/>
      <c r="K305" s="12"/>
      <c r="O305" s="111">
        <f t="shared" si="12"/>
        <v>0</v>
      </c>
      <c r="P305" s="111">
        <f>IF(ISBLANK(B305),0,IF(ISNA(VLOOKUP(B305,'Form LTAHO General'!$B:$B,1,FALSE)),1,0))</f>
        <v>0</v>
      </c>
      <c r="Q305" s="111" cm="1">
        <f t="array" ref="Q305">IF(OR(C305="-",ISBLANK(C305)),0,IF(LEN(C305)&lt;&gt;12,1,IF(OR(COUNT(FIND({0,1,2,3,4,5,6,7,8,9},LEFT(C305,3)))&gt;0,(ISERR(RIGHT(C305,9)*1))),1,0)))</f>
        <v>0</v>
      </c>
      <c r="R305" s="111">
        <f t="shared" si="13"/>
        <v>0</v>
      </c>
      <c r="S305" s="111">
        <f t="shared" si="14"/>
        <v>0</v>
      </c>
    </row>
    <row r="306" spans="2:19" x14ac:dyDescent="0.25">
      <c r="B306" s="12"/>
      <c r="C306" s="12"/>
      <c r="D306" s="12"/>
      <c r="E306" s="12"/>
      <c r="F306" s="12"/>
      <c r="G306" s="12"/>
      <c r="H306" s="12"/>
      <c r="I306" s="12"/>
      <c r="J306" s="12"/>
      <c r="K306" s="12"/>
      <c r="O306" s="111">
        <f t="shared" si="12"/>
        <v>0</v>
      </c>
      <c r="P306" s="111">
        <f>IF(ISBLANK(B306),0,IF(ISNA(VLOOKUP(B306,'Form LTAHO General'!$B:$B,1,FALSE)),1,0))</f>
        <v>0</v>
      </c>
      <c r="Q306" s="111" cm="1">
        <f t="array" ref="Q306">IF(OR(C306="-",ISBLANK(C306)),0,IF(LEN(C306)&lt;&gt;12,1,IF(OR(COUNT(FIND({0,1,2,3,4,5,6,7,8,9},LEFT(C306,3)))&gt;0,(ISERR(RIGHT(C306,9)*1))),1,0)))</f>
        <v>0</v>
      </c>
      <c r="R306" s="111">
        <f t="shared" si="13"/>
        <v>0</v>
      </c>
      <c r="S306" s="111">
        <f t="shared" si="14"/>
        <v>0</v>
      </c>
    </row>
    <row r="307" spans="2:19" x14ac:dyDescent="0.25">
      <c r="B307" s="12"/>
      <c r="C307" s="12"/>
      <c r="D307" s="12"/>
      <c r="E307" s="12"/>
      <c r="F307" s="12"/>
      <c r="G307" s="12"/>
      <c r="H307" s="12"/>
      <c r="I307" s="12"/>
      <c r="J307" s="12"/>
      <c r="K307" s="12"/>
      <c r="O307" s="111">
        <f t="shared" si="12"/>
        <v>0</v>
      </c>
      <c r="P307" s="111">
        <f>IF(ISBLANK(B307),0,IF(ISNA(VLOOKUP(B307,'Form LTAHO General'!$B:$B,1,FALSE)),1,0))</f>
        <v>0</v>
      </c>
      <c r="Q307" s="111" cm="1">
        <f t="array" ref="Q307">IF(OR(C307="-",ISBLANK(C307)),0,IF(LEN(C307)&lt;&gt;12,1,IF(OR(COUNT(FIND({0,1,2,3,4,5,6,7,8,9},LEFT(C307,3)))&gt;0,(ISERR(RIGHT(C307,9)*1))),1,0)))</f>
        <v>0</v>
      </c>
      <c r="R307" s="111">
        <f t="shared" si="13"/>
        <v>0</v>
      </c>
      <c r="S307" s="111">
        <f t="shared" si="14"/>
        <v>0</v>
      </c>
    </row>
    <row r="308" spans="2:19" x14ac:dyDescent="0.25">
      <c r="B308" s="12"/>
      <c r="C308" s="12"/>
      <c r="D308" s="12"/>
      <c r="E308" s="12"/>
      <c r="F308" s="12"/>
      <c r="G308" s="12"/>
      <c r="H308" s="12"/>
      <c r="I308" s="12"/>
      <c r="J308" s="12"/>
      <c r="K308" s="12"/>
      <c r="O308" s="111">
        <f t="shared" si="12"/>
        <v>0</v>
      </c>
      <c r="P308" s="111">
        <f>IF(ISBLANK(B308),0,IF(ISNA(VLOOKUP(B308,'Form LTAHO General'!$B:$B,1,FALSE)),1,0))</f>
        <v>0</v>
      </c>
      <c r="Q308" s="111" cm="1">
        <f t="array" ref="Q308">IF(OR(C308="-",ISBLANK(C308)),0,IF(LEN(C308)&lt;&gt;12,1,IF(OR(COUNT(FIND({0,1,2,3,4,5,6,7,8,9},LEFT(C308,3)))&gt;0,(ISERR(RIGHT(C308,9)*1))),1,0)))</f>
        <v>0</v>
      </c>
      <c r="R308" s="111">
        <f t="shared" si="13"/>
        <v>0</v>
      </c>
      <c r="S308" s="111">
        <f t="shared" si="14"/>
        <v>0</v>
      </c>
    </row>
    <row r="309" spans="2:19" x14ac:dyDescent="0.25">
      <c r="B309" s="12"/>
      <c r="C309" s="12"/>
      <c r="D309" s="12"/>
      <c r="E309" s="12"/>
      <c r="F309" s="12"/>
      <c r="G309" s="12"/>
      <c r="H309" s="12"/>
      <c r="I309" s="12"/>
      <c r="J309" s="12"/>
      <c r="K309" s="12"/>
      <c r="O309" s="111">
        <f t="shared" si="12"/>
        <v>0</v>
      </c>
      <c r="P309" s="111">
        <f>IF(ISBLANK(B309),0,IF(ISNA(VLOOKUP(B309,'Form LTAHO General'!$B:$B,1,FALSE)),1,0))</f>
        <v>0</v>
      </c>
      <c r="Q309" s="111" cm="1">
        <f t="array" ref="Q309">IF(OR(C309="-",ISBLANK(C309)),0,IF(LEN(C309)&lt;&gt;12,1,IF(OR(COUNT(FIND({0,1,2,3,4,5,6,7,8,9},LEFT(C309,3)))&gt;0,(ISERR(RIGHT(C309,9)*1))),1,0)))</f>
        <v>0</v>
      </c>
      <c r="R309" s="111">
        <f t="shared" si="13"/>
        <v>0</v>
      </c>
      <c r="S309" s="111">
        <f t="shared" si="14"/>
        <v>0</v>
      </c>
    </row>
    <row r="310" spans="2:19" x14ac:dyDescent="0.25">
      <c r="B310" s="12"/>
      <c r="C310" s="12"/>
      <c r="D310" s="12"/>
      <c r="E310" s="12"/>
      <c r="F310" s="12"/>
      <c r="G310" s="12"/>
      <c r="H310" s="12"/>
      <c r="I310" s="12"/>
      <c r="J310" s="12"/>
      <c r="K310" s="12"/>
      <c r="O310" s="111">
        <f t="shared" si="12"/>
        <v>0</v>
      </c>
      <c r="P310" s="111">
        <f>IF(ISBLANK(B310),0,IF(ISNA(VLOOKUP(B310,'Form LTAHO General'!$B:$B,1,FALSE)),1,0))</f>
        <v>0</v>
      </c>
      <c r="Q310" s="111" cm="1">
        <f t="array" ref="Q310">IF(OR(C310="-",ISBLANK(C310)),0,IF(LEN(C310)&lt;&gt;12,1,IF(OR(COUNT(FIND({0,1,2,3,4,5,6,7,8,9},LEFT(C310,3)))&gt;0,(ISERR(RIGHT(C310,9)*1))),1,0)))</f>
        <v>0</v>
      </c>
      <c r="R310" s="111">
        <f t="shared" si="13"/>
        <v>0</v>
      </c>
      <c r="S310" s="111">
        <f t="shared" si="14"/>
        <v>0</v>
      </c>
    </row>
    <row r="311" spans="2:19" x14ac:dyDescent="0.25">
      <c r="B311" s="12"/>
      <c r="C311" s="12"/>
      <c r="D311" s="12"/>
      <c r="E311" s="12"/>
      <c r="F311" s="12"/>
      <c r="G311" s="12"/>
      <c r="H311" s="12"/>
      <c r="I311" s="12"/>
      <c r="J311" s="12"/>
      <c r="K311" s="12"/>
      <c r="O311" s="111">
        <f t="shared" si="12"/>
        <v>0</v>
      </c>
      <c r="P311" s="111">
        <f>IF(ISBLANK(B311),0,IF(ISNA(VLOOKUP(B311,'Form LTAHO General'!$B:$B,1,FALSE)),1,0))</f>
        <v>0</v>
      </c>
      <c r="Q311" s="111" cm="1">
        <f t="array" ref="Q311">IF(OR(C311="-",ISBLANK(C311)),0,IF(LEN(C311)&lt;&gt;12,1,IF(OR(COUNT(FIND({0,1,2,3,4,5,6,7,8,9},LEFT(C311,3)))&gt;0,(ISERR(RIGHT(C311,9)*1))),1,0)))</f>
        <v>0</v>
      </c>
      <c r="R311" s="111">
        <f t="shared" si="13"/>
        <v>0</v>
      </c>
      <c r="S311" s="111">
        <f t="shared" si="14"/>
        <v>0</v>
      </c>
    </row>
    <row r="312" spans="2:19" x14ac:dyDescent="0.25">
      <c r="B312" s="12"/>
      <c r="C312" s="12"/>
      <c r="D312" s="12"/>
      <c r="E312" s="12"/>
      <c r="F312" s="12"/>
      <c r="G312" s="12"/>
      <c r="H312" s="12"/>
      <c r="I312" s="12"/>
      <c r="J312" s="12"/>
      <c r="K312" s="12"/>
      <c r="O312" s="111">
        <f t="shared" si="12"/>
        <v>0</v>
      </c>
      <c r="P312" s="111">
        <f>IF(ISBLANK(B312),0,IF(ISNA(VLOOKUP(B312,'Form LTAHO General'!$B:$B,1,FALSE)),1,0))</f>
        <v>0</v>
      </c>
      <c r="Q312" s="111" cm="1">
        <f t="array" ref="Q312">IF(OR(C312="-",ISBLANK(C312)),0,IF(LEN(C312)&lt;&gt;12,1,IF(OR(COUNT(FIND({0,1,2,3,4,5,6,7,8,9},LEFT(C312,3)))&gt;0,(ISERR(RIGHT(C312,9)*1))),1,0)))</f>
        <v>0</v>
      </c>
      <c r="R312" s="111">
        <f t="shared" si="13"/>
        <v>0</v>
      </c>
      <c r="S312" s="111">
        <f t="shared" si="14"/>
        <v>0</v>
      </c>
    </row>
    <row r="313" spans="2:19" x14ac:dyDescent="0.25">
      <c r="B313" s="12"/>
      <c r="C313" s="12"/>
      <c r="D313" s="12"/>
      <c r="E313" s="12"/>
      <c r="F313" s="12"/>
      <c r="G313" s="12"/>
      <c r="H313" s="12"/>
      <c r="I313" s="12"/>
      <c r="J313" s="12"/>
      <c r="K313" s="12"/>
      <c r="O313" s="111">
        <f t="shared" si="12"/>
        <v>0</v>
      </c>
      <c r="P313" s="111">
        <f>IF(ISBLANK(B313),0,IF(ISNA(VLOOKUP(B313,'Form LTAHO General'!$B:$B,1,FALSE)),1,0))</f>
        <v>0</v>
      </c>
      <c r="Q313" s="111" cm="1">
        <f t="array" ref="Q313">IF(OR(C313="-",ISBLANK(C313)),0,IF(LEN(C313)&lt;&gt;12,1,IF(OR(COUNT(FIND({0,1,2,3,4,5,6,7,8,9},LEFT(C313,3)))&gt;0,(ISERR(RIGHT(C313,9)*1))),1,0)))</f>
        <v>0</v>
      </c>
      <c r="R313" s="111">
        <f t="shared" si="13"/>
        <v>0</v>
      </c>
      <c r="S313" s="111">
        <f t="shared" si="14"/>
        <v>0</v>
      </c>
    </row>
    <row r="314" spans="2:19" x14ac:dyDescent="0.25">
      <c r="B314" s="12"/>
      <c r="C314" s="12"/>
      <c r="D314" s="12"/>
      <c r="E314" s="12"/>
      <c r="F314" s="12"/>
      <c r="G314" s="12"/>
      <c r="H314" s="12"/>
      <c r="I314" s="12"/>
      <c r="J314" s="12"/>
      <c r="K314" s="12"/>
      <c r="O314" s="111">
        <f t="shared" si="12"/>
        <v>0</v>
      </c>
      <c r="P314" s="111">
        <f>IF(ISBLANK(B314),0,IF(ISNA(VLOOKUP(B314,'Form LTAHO General'!$B:$B,1,FALSE)),1,0))</f>
        <v>0</v>
      </c>
      <c r="Q314" s="111" cm="1">
        <f t="array" ref="Q314">IF(OR(C314="-",ISBLANK(C314)),0,IF(LEN(C314)&lt;&gt;12,1,IF(OR(COUNT(FIND({0,1,2,3,4,5,6,7,8,9},LEFT(C314,3)))&gt;0,(ISERR(RIGHT(C314,9)*1))),1,0)))</f>
        <v>0</v>
      </c>
      <c r="R314" s="111">
        <f t="shared" si="13"/>
        <v>0</v>
      </c>
      <c r="S314" s="111">
        <f t="shared" si="14"/>
        <v>0</v>
      </c>
    </row>
    <row r="315" spans="2:19" x14ac:dyDescent="0.25">
      <c r="B315" s="12"/>
      <c r="C315" s="12"/>
      <c r="D315" s="12"/>
      <c r="E315" s="12"/>
      <c r="F315" s="12"/>
      <c r="G315" s="12"/>
      <c r="H315" s="12"/>
      <c r="I315" s="12"/>
      <c r="J315" s="12"/>
      <c r="K315" s="12"/>
      <c r="O315" s="111">
        <f t="shared" si="12"/>
        <v>0</v>
      </c>
      <c r="P315" s="111">
        <f>IF(ISBLANK(B315),0,IF(ISNA(VLOOKUP(B315,'Form LTAHO General'!$B:$B,1,FALSE)),1,0))</f>
        <v>0</v>
      </c>
      <c r="Q315" s="111" cm="1">
        <f t="array" ref="Q315">IF(OR(C315="-",ISBLANK(C315)),0,IF(LEN(C315)&lt;&gt;12,1,IF(OR(COUNT(FIND({0,1,2,3,4,5,6,7,8,9},LEFT(C315,3)))&gt;0,(ISERR(RIGHT(C315,9)*1))),1,0)))</f>
        <v>0</v>
      </c>
      <c r="R315" s="111">
        <f t="shared" si="13"/>
        <v>0</v>
      </c>
      <c r="S315" s="111">
        <f t="shared" si="14"/>
        <v>0</v>
      </c>
    </row>
    <row r="316" spans="2:19" x14ac:dyDescent="0.25">
      <c r="B316" s="12"/>
      <c r="C316" s="12"/>
      <c r="D316" s="12"/>
      <c r="E316" s="12"/>
      <c r="F316" s="12"/>
      <c r="G316" s="12"/>
      <c r="H316" s="12"/>
      <c r="I316" s="12"/>
      <c r="J316" s="12"/>
      <c r="K316" s="12"/>
      <c r="O316" s="111">
        <f t="shared" si="12"/>
        <v>0</v>
      </c>
      <c r="P316" s="111">
        <f>IF(ISBLANK(B316),0,IF(ISNA(VLOOKUP(B316,'Form LTAHO General'!$B:$B,1,FALSE)),1,0))</f>
        <v>0</v>
      </c>
      <c r="Q316" s="111" cm="1">
        <f t="array" ref="Q316">IF(OR(C316="-",ISBLANK(C316)),0,IF(LEN(C316)&lt;&gt;12,1,IF(OR(COUNT(FIND({0,1,2,3,4,5,6,7,8,9},LEFT(C316,3)))&gt;0,(ISERR(RIGHT(C316,9)*1))),1,0)))</f>
        <v>0</v>
      </c>
      <c r="R316" s="111">
        <f t="shared" si="13"/>
        <v>0</v>
      </c>
      <c r="S316" s="111">
        <f t="shared" si="14"/>
        <v>0</v>
      </c>
    </row>
    <row r="317" spans="2:19" x14ac:dyDescent="0.25">
      <c r="B317" s="12"/>
      <c r="C317" s="12"/>
      <c r="D317" s="12"/>
      <c r="E317" s="12"/>
      <c r="F317" s="12"/>
      <c r="G317" s="12"/>
      <c r="H317" s="12"/>
      <c r="I317" s="12"/>
      <c r="J317" s="12"/>
      <c r="K317" s="12"/>
      <c r="O317" s="111">
        <f t="shared" si="12"/>
        <v>0</v>
      </c>
      <c r="P317" s="111">
        <f>IF(ISBLANK(B317),0,IF(ISNA(VLOOKUP(B317,'Form LTAHO General'!$B:$B,1,FALSE)),1,0))</f>
        <v>0</v>
      </c>
      <c r="Q317" s="111" cm="1">
        <f t="array" ref="Q317">IF(OR(C317="-",ISBLANK(C317)),0,IF(LEN(C317)&lt;&gt;12,1,IF(OR(COUNT(FIND({0,1,2,3,4,5,6,7,8,9},LEFT(C317,3)))&gt;0,(ISERR(RIGHT(C317,9)*1))),1,0)))</f>
        <v>0</v>
      </c>
      <c r="R317" s="111">
        <f t="shared" si="13"/>
        <v>0</v>
      </c>
      <c r="S317" s="111">
        <f t="shared" si="14"/>
        <v>0</v>
      </c>
    </row>
    <row r="318" spans="2:19" x14ac:dyDescent="0.25">
      <c r="B318" s="12"/>
      <c r="C318" s="12"/>
      <c r="D318" s="12"/>
      <c r="E318" s="12"/>
      <c r="F318" s="12"/>
      <c r="G318" s="12"/>
      <c r="H318" s="12"/>
      <c r="I318" s="12"/>
      <c r="J318" s="12"/>
      <c r="K318" s="12"/>
      <c r="O318" s="111">
        <f t="shared" si="12"/>
        <v>0</v>
      </c>
      <c r="P318" s="111">
        <f>IF(ISBLANK(B318),0,IF(ISNA(VLOOKUP(B318,'Form LTAHO General'!$B:$B,1,FALSE)),1,0))</f>
        <v>0</v>
      </c>
      <c r="Q318" s="111" cm="1">
        <f t="array" ref="Q318">IF(OR(C318="-",ISBLANK(C318)),0,IF(LEN(C318)&lt;&gt;12,1,IF(OR(COUNT(FIND({0,1,2,3,4,5,6,7,8,9},LEFT(C318,3)))&gt;0,(ISERR(RIGHT(C318,9)*1))),1,0)))</f>
        <v>0</v>
      </c>
      <c r="R318" s="111">
        <f t="shared" si="13"/>
        <v>0</v>
      </c>
      <c r="S318" s="111">
        <f t="shared" si="14"/>
        <v>0</v>
      </c>
    </row>
    <row r="319" spans="2:19" x14ac:dyDescent="0.25">
      <c r="B319" s="12"/>
      <c r="C319" s="12"/>
      <c r="D319" s="12"/>
      <c r="E319" s="12"/>
      <c r="F319" s="12"/>
      <c r="G319" s="12"/>
      <c r="H319" s="12"/>
      <c r="I319" s="12"/>
      <c r="J319" s="12"/>
      <c r="K319" s="12"/>
      <c r="O319" s="111">
        <f t="shared" si="12"/>
        <v>0</v>
      </c>
      <c r="P319" s="111">
        <f>IF(ISBLANK(B319),0,IF(ISNA(VLOOKUP(B319,'Form LTAHO General'!$B:$B,1,FALSE)),1,0))</f>
        <v>0</v>
      </c>
      <c r="Q319" s="111" cm="1">
        <f t="array" ref="Q319">IF(OR(C319="-",ISBLANK(C319)),0,IF(LEN(C319)&lt;&gt;12,1,IF(OR(COUNT(FIND({0,1,2,3,4,5,6,7,8,9},LEFT(C319,3)))&gt;0,(ISERR(RIGHT(C319,9)*1))),1,0)))</f>
        <v>0</v>
      </c>
      <c r="R319" s="111">
        <f t="shared" si="13"/>
        <v>0</v>
      </c>
      <c r="S319" s="111">
        <f t="shared" si="14"/>
        <v>0</v>
      </c>
    </row>
    <row r="320" spans="2:19" x14ac:dyDescent="0.25">
      <c r="B320" s="12"/>
      <c r="C320" s="12"/>
      <c r="D320" s="12"/>
      <c r="E320" s="12"/>
      <c r="F320" s="12"/>
      <c r="G320" s="12"/>
      <c r="H320" s="12"/>
      <c r="I320" s="12"/>
      <c r="J320" s="12"/>
      <c r="K320" s="12"/>
      <c r="O320" s="111">
        <f t="shared" si="12"/>
        <v>0</v>
      </c>
      <c r="P320" s="111">
        <f>IF(ISBLANK(B320),0,IF(ISNA(VLOOKUP(B320,'Form LTAHO General'!$B:$B,1,FALSE)),1,0))</f>
        <v>0</v>
      </c>
      <c r="Q320" s="111" cm="1">
        <f t="array" ref="Q320">IF(OR(C320="-",ISBLANK(C320)),0,IF(LEN(C320)&lt;&gt;12,1,IF(OR(COUNT(FIND({0,1,2,3,4,5,6,7,8,9},LEFT(C320,3)))&gt;0,(ISERR(RIGHT(C320,9)*1))),1,0)))</f>
        <v>0</v>
      </c>
      <c r="R320" s="111">
        <f t="shared" si="13"/>
        <v>0</v>
      </c>
      <c r="S320" s="111">
        <f t="shared" si="14"/>
        <v>0</v>
      </c>
    </row>
    <row r="321" spans="2:19" x14ac:dyDescent="0.25">
      <c r="B321" s="12"/>
      <c r="C321" s="12"/>
      <c r="D321" s="12"/>
      <c r="E321" s="12"/>
      <c r="F321" s="12"/>
      <c r="G321" s="12"/>
      <c r="H321" s="12"/>
      <c r="I321" s="12"/>
      <c r="J321" s="12"/>
      <c r="K321" s="12"/>
      <c r="O321" s="111">
        <f t="shared" si="12"/>
        <v>0</v>
      </c>
      <c r="P321" s="111">
        <f>IF(ISBLANK(B321),0,IF(ISNA(VLOOKUP(B321,'Form LTAHO General'!$B:$B,1,FALSE)),1,0))</f>
        <v>0</v>
      </c>
      <c r="Q321" s="111" cm="1">
        <f t="array" ref="Q321">IF(OR(C321="-",ISBLANK(C321)),0,IF(LEN(C321)&lt;&gt;12,1,IF(OR(COUNT(FIND({0,1,2,3,4,5,6,7,8,9},LEFT(C321,3)))&gt;0,(ISERR(RIGHT(C321,9)*1))),1,0)))</f>
        <v>0</v>
      </c>
      <c r="R321" s="111">
        <f t="shared" si="13"/>
        <v>0</v>
      </c>
      <c r="S321" s="111">
        <f t="shared" si="14"/>
        <v>0</v>
      </c>
    </row>
    <row r="322" spans="2:19" x14ac:dyDescent="0.25">
      <c r="B322" s="12"/>
      <c r="C322" s="12"/>
      <c r="D322" s="12"/>
      <c r="E322" s="12"/>
      <c r="F322" s="12"/>
      <c r="G322" s="12"/>
      <c r="H322" s="12"/>
      <c r="I322" s="12"/>
      <c r="J322" s="12"/>
      <c r="K322" s="12"/>
      <c r="O322" s="111">
        <f t="shared" si="12"/>
        <v>0</v>
      </c>
      <c r="P322" s="111">
        <f>IF(ISBLANK(B322),0,IF(ISNA(VLOOKUP(B322,'Form LTAHO General'!$B:$B,1,FALSE)),1,0))</f>
        <v>0</v>
      </c>
      <c r="Q322" s="111" cm="1">
        <f t="array" ref="Q322">IF(OR(C322="-",ISBLANK(C322)),0,IF(LEN(C322)&lt;&gt;12,1,IF(OR(COUNT(FIND({0,1,2,3,4,5,6,7,8,9},LEFT(C322,3)))&gt;0,(ISERR(RIGHT(C322,9)*1))),1,0)))</f>
        <v>0</v>
      </c>
      <c r="R322" s="111">
        <f t="shared" si="13"/>
        <v>0</v>
      </c>
      <c r="S322" s="111">
        <f t="shared" si="14"/>
        <v>0</v>
      </c>
    </row>
    <row r="323" spans="2:19" x14ac:dyDescent="0.25">
      <c r="B323" s="12"/>
      <c r="C323" s="12"/>
      <c r="D323" s="12"/>
      <c r="E323" s="12"/>
      <c r="F323" s="12"/>
      <c r="G323" s="12"/>
      <c r="H323" s="12"/>
      <c r="I323" s="12"/>
      <c r="J323" s="12"/>
      <c r="K323" s="12"/>
      <c r="O323" s="111">
        <f t="shared" si="12"/>
        <v>0</v>
      </c>
      <c r="P323" s="111">
        <f>IF(ISBLANK(B323),0,IF(ISNA(VLOOKUP(B323,'Form LTAHO General'!$B:$B,1,FALSE)),1,0))</f>
        <v>0</v>
      </c>
      <c r="Q323" s="111" cm="1">
        <f t="array" ref="Q323">IF(OR(C323="-",ISBLANK(C323)),0,IF(LEN(C323)&lt;&gt;12,1,IF(OR(COUNT(FIND({0,1,2,3,4,5,6,7,8,9},LEFT(C323,3)))&gt;0,(ISERR(RIGHT(C323,9)*1))),1,0)))</f>
        <v>0</v>
      </c>
      <c r="R323" s="111">
        <f t="shared" si="13"/>
        <v>0</v>
      </c>
      <c r="S323" s="111">
        <f t="shared" si="14"/>
        <v>0</v>
      </c>
    </row>
    <row r="324" spans="2:19" x14ac:dyDescent="0.25">
      <c r="B324" s="12"/>
      <c r="C324" s="12"/>
      <c r="D324" s="12"/>
      <c r="E324" s="12"/>
      <c r="F324" s="12"/>
      <c r="G324" s="12"/>
      <c r="H324" s="12"/>
      <c r="I324" s="12"/>
      <c r="J324" s="12"/>
      <c r="K324" s="12"/>
      <c r="O324" s="111">
        <f t="shared" ref="O324:O387" si="15">IF(COUNTA(B324:K324)&gt;0,2-(COUNTA(B324,C324)),0)</f>
        <v>0</v>
      </c>
      <c r="P324" s="111">
        <f>IF(ISBLANK(B324),0,IF(ISNA(VLOOKUP(B324,'Form LTAHO General'!$B:$B,1,FALSE)),1,0))</f>
        <v>0</v>
      </c>
      <c r="Q324" s="111" cm="1">
        <f t="array" ref="Q324">IF(OR(C324="-",ISBLANK(C324)),0,IF(LEN(C324)&lt;&gt;12,1,IF(OR(COUNT(FIND({0,1,2,3,4,5,6,7,8,9},LEFT(C324,3)))&gt;0,(ISERR(RIGHT(C324,9)*1))),1,0)))</f>
        <v>0</v>
      </c>
      <c r="R324" s="111">
        <f t="shared" ref="R324:R387" si="16">IF(ISBLANK(E324),0,IF(OR(E324="Representative",E324="Supervisor",E324="Unknown"),0,1))</f>
        <v>0</v>
      </c>
      <c r="S324" s="111">
        <f t="shared" ref="S324:S387" si="17">IF(ISBLANK(I324),0,IF(OR(I324="Yes",I324="No"),0,1))</f>
        <v>0</v>
      </c>
    </row>
    <row r="325" spans="2:19" x14ac:dyDescent="0.25">
      <c r="B325" s="12"/>
      <c r="C325" s="12"/>
      <c r="D325" s="12"/>
      <c r="E325" s="12"/>
      <c r="F325" s="12"/>
      <c r="G325" s="12"/>
      <c r="H325" s="12"/>
      <c r="I325" s="12"/>
      <c r="J325" s="12"/>
      <c r="K325" s="12"/>
      <c r="O325" s="111">
        <f t="shared" si="15"/>
        <v>0</v>
      </c>
      <c r="P325" s="111">
        <f>IF(ISBLANK(B325),0,IF(ISNA(VLOOKUP(B325,'Form LTAHO General'!$B:$B,1,FALSE)),1,0))</f>
        <v>0</v>
      </c>
      <c r="Q325" s="111" cm="1">
        <f t="array" ref="Q325">IF(OR(C325="-",ISBLANK(C325)),0,IF(LEN(C325)&lt;&gt;12,1,IF(OR(COUNT(FIND({0,1,2,3,4,5,6,7,8,9},LEFT(C325,3)))&gt;0,(ISERR(RIGHT(C325,9)*1))),1,0)))</f>
        <v>0</v>
      </c>
      <c r="R325" s="111">
        <f t="shared" si="16"/>
        <v>0</v>
      </c>
      <c r="S325" s="111">
        <f t="shared" si="17"/>
        <v>0</v>
      </c>
    </row>
    <row r="326" spans="2:19" x14ac:dyDescent="0.25">
      <c r="B326" s="12"/>
      <c r="C326" s="12"/>
      <c r="D326" s="12"/>
      <c r="E326" s="12"/>
      <c r="F326" s="12"/>
      <c r="G326" s="12"/>
      <c r="H326" s="12"/>
      <c r="I326" s="12"/>
      <c r="J326" s="12"/>
      <c r="K326" s="12"/>
      <c r="O326" s="111">
        <f t="shared" si="15"/>
        <v>0</v>
      </c>
      <c r="P326" s="111">
        <f>IF(ISBLANK(B326),0,IF(ISNA(VLOOKUP(B326,'Form LTAHO General'!$B:$B,1,FALSE)),1,0))</f>
        <v>0</v>
      </c>
      <c r="Q326" s="111" cm="1">
        <f t="array" ref="Q326">IF(OR(C326="-",ISBLANK(C326)),0,IF(LEN(C326)&lt;&gt;12,1,IF(OR(COUNT(FIND({0,1,2,3,4,5,6,7,8,9},LEFT(C326,3)))&gt;0,(ISERR(RIGHT(C326,9)*1))),1,0)))</f>
        <v>0</v>
      </c>
      <c r="R326" s="111">
        <f t="shared" si="16"/>
        <v>0</v>
      </c>
      <c r="S326" s="111">
        <f t="shared" si="17"/>
        <v>0</v>
      </c>
    </row>
    <row r="327" spans="2:19" x14ac:dyDescent="0.25">
      <c r="B327" s="12"/>
      <c r="C327" s="12"/>
      <c r="D327" s="12"/>
      <c r="E327" s="12"/>
      <c r="F327" s="12"/>
      <c r="G327" s="12"/>
      <c r="H327" s="12"/>
      <c r="I327" s="12"/>
      <c r="J327" s="12"/>
      <c r="K327" s="12"/>
      <c r="O327" s="111">
        <f t="shared" si="15"/>
        <v>0</v>
      </c>
      <c r="P327" s="111">
        <f>IF(ISBLANK(B327),0,IF(ISNA(VLOOKUP(B327,'Form LTAHO General'!$B:$B,1,FALSE)),1,0))</f>
        <v>0</v>
      </c>
      <c r="Q327" s="111" cm="1">
        <f t="array" ref="Q327">IF(OR(C327="-",ISBLANK(C327)),0,IF(LEN(C327)&lt;&gt;12,1,IF(OR(COUNT(FIND({0,1,2,3,4,5,6,7,8,9},LEFT(C327,3)))&gt;0,(ISERR(RIGHT(C327,9)*1))),1,0)))</f>
        <v>0</v>
      </c>
      <c r="R327" s="111">
        <f t="shared" si="16"/>
        <v>0</v>
      </c>
      <c r="S327" s="111">
        <f t="shared" si="17"/>
        <v>0</v>
      </c>
    </row>
    <row r="328" spans="2:19" x14ac:dyDescent="0.25">
      <c r="B328" s="12"/>
      <c r="C328" s="12"/>
      <c r="D328" s="12"/>
      <c r="E328" s="12"/>
      <c r="F328" s="12"/>
      <c r="G328" s="12"/>
      <c r="H328" s="12"/>
      <c r="I328" s="12"/>
      <c r="J328" s="12"/>
      <c r="K328" s="12"/>
      <c r="O328" s="111">
        <f t="shared" si="15"/>
        <v>0</v>
      </c>
      <c r="P328" s="111">
        <f>IF(ISBLANK(B328),0,IF(ISNA(VLOOKUP(B328,'Form LTAHO General'!$B:$B,1,FALSE)),1,0))</f>
        <v>0</v>
      </c>
      <c r="Q328" s="111" cm="1">
        <f t="array" ref="Q328">IF(OR(C328="-",ISBLANK(C328)),0,IF(LEN(C328)&lt;&gt;12,1,IF(OR(COUNT(FIND({0,1,2,3,4,5,6,7,8,9},LEFT(C328,3)))&gt;0,(ISERR(RIGHT(C328,9)*1))),1,0)))</f>
        <v>0</v>
      </c>
      <c r="R328" s="111">
        <f t="shared" si="16"/>
        <v>0</v>
      </c>
      <c r="S328" s="111">
        <f t="shared" si="17"/>
        <v>0</v>
      </c>
    </row>
    <row r="329" spans="2:19" x14ac:dyDescent="0.25">
      <c r="B329" s="12"/>
      <c r="C329" s="12"/>
      <c r="D329" s="12"/>
      <c r="E329" s="12"/>
      <c r="F329" s="12"/>
      <c r="G329" s="12"/>
      <c r="H329" s="12"/>
      <c r="I329" s="12"/>
      <c r="J329" s="12"/>
      <c r="K329" s="12"/>
      <c r="O329" s="111">
        <f t="shared" si="15"/>
        <v>0</v>
      </c>
      <c r="P329" s="111">
        <f>IF(ISBLANK(B329),0,IF(ISNA(VLOOKUP(B329,'Form LTAHO General'!$B:$B,1,FALSE)),1,0))</f>
        <v>0</v>
      </c>
      <c r="Q329" s="111" cm="1">
        <f t="array" ref="Q329">IF(OR(C329="-",ISBLANK(C329)),0,IF(LEN(C329)&lt;&gt;12,1,IF(OR(COUNT(FIND({0,1,2,3,4,5,6,7,8,9},LEFT(C329,3)))&gt;0,(ISERR(RIGHT(C329,9)*1))),1,0)))</f>
        <v>0</v>
      </c>
      <c r="R329" s="111">
        <f t="shared" si="16"/>
        <v>0</v>
      </c>
      <c r="S329" s="111">
        <f t="shared" si="17"/>
        <v>0</v>
      </c>
    </row>
    <row r="330" spans="2:19" x14ac:dyDescent="0.25">
      <c r="B330" s="12"/>
      <c r="C330" s="12"/>
      <c r="D330" s="12"/>
      <c r="E330" s="12"/>
      <c r="F330" s="12"/>
      <c r="G330" s="12"/>
      <c r="H330" s="12"/>
      <c r="I330" s="12"/>
      <c r="J330" s="12"/>
      <c r="K330" s="12"/>
      <c r="O330" s="111">
        <f t="shared" si="15"/>
        <v>0</v>
      </c>
      <c r="P330" s="111">
        <f>IF(ISBLANK(B330),0,IF(ISNA(VLOOKUP(B330,'Form LTAHO General'!$B:$B,1,FALSE)),1,0))</f>
        <v>0</v>
      </c>
      <c r="Q330" s="111" cm="1">
        <f t="array" ref="Q330">IF(OR(C330="-",ISBLANK(C330)),0,IF(LEN(C330)&lt;&gt;12,1,IF(OR(COUNT(FIND({0,1,2,3,4,5,6,7,8,9},LEFT(C330,3)))&gt;0,(ISERR(RIGHT(C330,9)*1))),1,0)))</f>
        <v>0</v>
      </c>
      <c r="R330" s="111">
        <f t="shared" si="16"/>
        <v>0</v>
      </c>
      <c r="S330" s="111">
        <f t="shared" si="17"/>
        <v>0</v>
      </c>
    </row>
    <row r="331" spans="2:19" x14ac:dyDescent="0.25">
      <c r="B331" s="12"/>
      <c r="C331" s="12"/>
      <c r="D331" s="12"/>
      <c r="E331" s="12"/>
      <c r="F331" s="12"/>
      <c r="G331" s="12"/>
      <c r="H331" s="12"/>
      <c r="I331" s="12"/>
      <c r="J331" s="12"/>
      <c r="K331" s="12"/>
      <c r="O331" s="111">
        <f t="shared" si="15"/>
        <v>0</v>
      </c>
      <c r="P331" s="111">
        <f>IF(ISBLANK(B331),0,IF(ISNA(VLOOKUP(B331,'Form LTAHO General'!$B:$B,1,FALSE)),1,0))</f>
        <v>0</v>
      </c>
      <c r="Q331" s="111" cm="1">
        <f t="array" ref="Q331">IF(OR(C331="-",ISBLANK(C331)),0,IF(LEN(C331)&lt;&gt;12,1,IF(OR(COUNT(FIND({0,1,2,3,4,5,6,7,8,9},LEFT(C331,3)))&gt;0,(ISERR(RIGHT(C331,9)*1))),1,0)))</f>
        <v>0</v>
      </c>
      <c r="R331" s="111">
        <f t="shared" si="16"/>
        <v>0</v>
      </c>
      <c r="S331" s="111">
        <f t="shared" si="17"/>
        <v>0</v>
      </c>
    </row>
    <row r="332" spans="2:19" x14ac:dyDescent="0.25">
      <c r="B332" s="12"/>
      <c r="C332" s="12"/>
      <c r="D332" s="12"/>
      <c r="E332" s="12"/>
      <c r="F332" s="12"/>
      <c r="G332" s="12"/>
      <c r="H332" s="12"/>
      <c r="I332" s="12"/>
      <c r="J332" s="12"/>
      <c r="K332" s="12"/>
      <c r="O332" s="111">
        <f t="shared" si="15"/>
        <v>0</v>
      </c>
      <c r="P332" s="111">
        <f>IF(ISBLANK(B332),0,IF(ISNA(VLOOKUP(B332,'Form LTAHO General'!$B:$B,1,FALSE)),1,0))</f>
        <v>0</v>
      </c>
      <c r="Q332" s="111" cm="1">
        <f t="array" ref="Q332">IF(OR(C332="-",ISBLANK(C332)),0,IF(LEN(C332)&lt;&gt;12,1,IF(OR(COUNT(FIND({0,1,2,3,4,5,6,7,8,9},LEFT(C332,3)))&gt;0,(ISERR(RIGHT(C332,9)*1))),1,0)))</f>
        <v>0</v>
      </c>
      <c r="R332" s="111">
        <f t="shared" si="16"/>
        <v>0</v>
      </c>
      <c r="S332" s="111">
        <f t="shared" si="17"/>
        <v>0</v>
      </c>
    </row>
    <row r="333" spans="2:19" x14ac:dyDescent="0.25">
      <c r="B333" s="12"/>
      <c r="C333" s="12"/>
      <c r="D333" s="12"/>
      <c r="E333" s="12"/>
      <c r="F333" s="12"/>
      <c r="G333" s="12"/>
      <c r="H333" s="12"/>
      <c r="I333" s="12"/>
      <c r="J333" s="12"/>
      <c r="K333" s="12"/>
      <c r="O333" s="111">
        <f t="shared" si="15"/>
        <v>0</v>
      </c>
      <c r="P333" s="111">
        <f>IF(ISBLANK(B333),0,IF(ISNA(VLOOKUP(B333,'Form LTAHO General'!$B:$B,1,FALSE)),1,0))</f>
        <v>0</v>
      </c>
      <c r="Q333" s="111" cm="1">
        <f t="array" ref="Q333">IF(OR(C333="-",ISBLANK(C333)),0,IF(LEN(C333)&lt;&gt;12,1,IF(OR(COUNT(FIND({0,1,2,3,4,5,6,7,8,9},LEFT(C333,3)))&gt;0,(ISERR(RIGHT(C333,9)*1))),1,0)))</f>
        <v>0</v>
      </c>
      <c r="R333" s="111">
        <f t="shared" si="16"/>
        <v>0</v>
      </c>
      <c r="S333" s="111">
        <f t="shared" si="17"/>
        <v>0</v>
      </c>
    </row>
    <row r="334" spans="2:19" x14ac:dyDescent="0.25">
      <c r="B334" s="12"/>
      <c r="C334" s="12"/>
      <c r="D334" s="12"/>
      <c r="E334" s="12"/>
      <c r="F334" s="12"/>
      <c r="G334" s="12"/>
      <c r="H334" s="12"/>
      <c r="I334" s="12"/>
      <c r="J334" s="12"/>
      <c r="K334" s="12"/>
      <c r="O334" s="111">
        <f t="shared" si="15"/>
        <v>0</v>
      </c>
      <c r="P334" s="111">
        <f>IF(ISBLANK(B334),0,IF(ISNA(VLOOKUP(B334,'Form LTAHO General'!$B:$B,1,FALSE)),1,0))</f>
        <v>0</v>
      </c>
      <c r="Q334" s="111" cm="1">
        <f t="array" ref="Q334">IF(OR(C334="-",ISBLANK(C334)),0,IF(LEN(C334)&lt;&gt;12,1,IF(OR(COUNT(FIND({0,1,2,3,4,5,6,7,8,9},LEFT(C334,3)))&gt;0,(ISERR(RIGHT(C334,9)*1))),1,0)))</f>
        <v>0</v>
      </c>
      <c r="R334" s="111">
        <f t="shared" si="16"/>
        <v>0</v>
      </c>
      <c r="S334" s="111">
        <f t="shared" si="17"/>
        <v>0</v>
      </c>
    </row>
    <row r="335" spans="2:19" x14ac:dyDescent="0.25">
      <c r="B335" s="12"/>
      <c r="C335" s="12"/>
      <c r="D335" s="12"/>
      <c r="E335" s="12"/>
      <c r="F335" s="12"/>
      <c r="G335" s="12"/>
      <c r="H335" s="12"/>
      <c r="I335" s="12"/>
      <c r="J335" s="12"/>
      <c r="K335" s="12"/>
      <c r="O335" s="111">
        <f t="shared" si="15"/>
        <v>0</v>
      </c>
      <c r="P335" s="111">
        <f>IF(ISBLANK(B335),0,IF(ISNA(VLOOKUP(B335,'Form LTAHO General'!$B:$B,1,FALSE)),1,0))</f>
        <v>0</v>
      </c>
      <c r="Q335" s="111" cm="1">
        <f t="array" ref="Q335">IF(OR(C335="-",ISBLANK(C335)),0,IF(LEN(C335)&lt;&gt;12,1,IF(OR(COUNT(FIND({0,1,2,3,4,5,6,7,8,9},LEFT(C335,3)))&gt;0,(ISERR(RIGHT(C335,9)*1))),1,0)))</f>
        <v>0</v>
      </c>
      <c r="R335" s="111">
        <f t="shared" si="16"/>
        <v>0</v>
      </c>
      <c r="S335" s="111">
        <f t="shared" si="17"/>
        <v>0</v>
      </c>
    </row>
    <row r="336" spans="2:19" x14ac:dyDescent="0.25">
      <c r="B336" s="12"/>
      <c r="C336" s="12"/>
      <c r="D336" s="12"/>
      <c r="E336" s="12"/>
      <c r="F336" s="12"/>
      <c r="G336" s="12"/>
      <c r="H336" s="12"/>
      <c r="I336" s="12"/>
      <c r="J336" s="12"/>
      <c r="K336" s="12"/>
      <c r="O336" s="111">
        <f t="shared" si="15"/>
        <v>0</v>
      </c>
      <c r="P336" s="111">
        <f>IF(ISBLANK(B336),0,IF(ISNA(VLOOKUP(B336,'Form LTAHO General'!$B:$B,1,FALSE)),1,0))</f>
        <v>0</v>
      </c>
      <c r="Q336" s="111" cm="1">
        <f t="array" ref="Q336">IF(OR(C336="-",ISBLANK(C336)),0,IF(LEN(C336)&lt;&gt;12,1,IF(OR(COUNT(FIND({0,1,2,3,4,5,6,7,8,9},LEFT(C336,3)))&gt;0,(ISERR(RIGHT(C336,9)*1))),1,0)))</f>
        <v>0</v>
      </c>
      <c r="R336" s="111">
        <f t="shared" si="16"/>
        <v>0</v>
      </c>
      <c r="S336" s="111">
        <f t="shared" si="17"/>
        <v>0</v>
      </c>
    </row>
    <row r="337" spans="2:19" x14ac:dyDescent="0.25">
      <c r="B337" s="12"/>
      <c r="C337" s="12"/>
      <c r="D337" s="12"/>
      <c r="E337" s="12"/>
      <c r="F337" s="12"/>
      <c r="G337" s="12"/>
      <c r="H337" s="12"/>
      <c r="I337" s="12"/>
      <c r="J337" s="12"/>
      <c r="K337" s="12"/>
      <c r="O337" s="111">
        <f t="shared" si="15"/>
        <v>0</v>
      </c>
      <c r="P337" s="111">
        <f>IF(ISBLANK(B337),0,IF(ISNA(VLOOKUP(B337,'Form LTAHO General'!$B:$B,1,FALSE)),1,0))</f>
        <v>0</v>
      </c>
      <c r="Q337" s="111" cm="1">
        <f t="array" ref="Q337">IF(OR(C337="-",ISBLANK(C337)),0,IF(LEN(C337)&lt;&gt;12,1,IF(OR(COUNT(FIND({0,1,2,3,4,5,6,7,8,9},LEFT(C337,3)))&gt;0,(ISERR(RIGHT(C337,9)*1))),1,0)))</f>
        <v>0</v>
      </c>
      <c r="R337" s="111">
        <f t="shared" si="16"/>
        <v>0</v>
      </c>
      <c r="S337" s="111">
        <f t="shared" si="17"/>
        <v>0</v>
      </c>
    </row>
    <row r="338" spans="2:19" x14ac:dyDescent="0.25">
      <c r="B338" s="12"/>
      <c r="C338" s="12"/>
      <c r="D338" s="12"/>
      <c r="E338" s="12"/>
      <c r="F338" s="12"/>
      <c r="G338" s="12"/>
      <c r="H338" s="12"/>
      <c r="I338" s="12"/>
      <c r="J338" s="12"/>
      <c r="K338" s="12"/>
      <c r="O338" s="111">
        <f t="shared" si="15"/>
        <v>0</v>
      </c>
      <c r="P338" s="111">
        <f>IF(ISBLANK(B338),0,IF(ISNA(VLOOKUP(B338,'Form LTAHO General'!$B:$B,1,FALSE)),1,0))</f>
        <v>0</v>
      </c>
      <c r="Q338" s="111" cm="1">
        <f t="array" ref="Q338">IF(OR(C338="-",ISBLANK(C338)),0,IF(LEN(C338)&lt;&gt;12,1,IF(OR(COUNT(FIND({0,1,2,3,4,5,6,7,8,9},LEFT(C338,3)))&gt;0,(ISERR(RIGHT(C338,9)*1))),1,0)))</f>
        <v>0</v>
      </c>
      <c r="R338" s="111">
        <f t="shared" si="16"/>
        <v>0</v>
      </c>
      <c r="S338" s="111">
        <f t="shared" si="17"/>
        <v>0</v>
      </c>
    </row>
    <row r="339" spans="2:19" x14ac:dyDescent="0.25">
      <c r="B339" s="12"/>
      <c r="C339" s="12"/>
      <c r="D339" s="12"/>
      <c r="E339" s="12"/>
      <c r="F339" s="12"/>
      <c r="G339" s="12"/>
      <c r="H339" s="12"/>
      <c r="I339" s="12"/>
      <c r="J339" s="12"/>
      <c r="K339" s="12"/>
      <c r="O339" s="111">
        <f t="shared" si="15"/>
        <v>0</v>
      </c>
      <c r="P339" s="111">
        <f>IF(ISBLANK(B339),0,IF(ISNA(VLOOKUP(B339,'Form LTAHO General'!$B:$B,1,FALSE)),1,0))</f>
        <v>0</v>
      </c>
      <c r="Q339" s="111" cm="1">
        <f t="array" ref="Q339">IF(OR(C339="-",ISBLANK(C339)),0,IF(LEN(C339)&lt;&gt;12,1,IF(OR(COUNT(FIND({0,1,2,3,4,5,6,7,8,9},LEFT(C339,3)))&gt;0,(ISERR(RIGHT(C339,9)*1))),1,0)))</f>
        <v>0</v>
      </c>
      <c r="R339" s="111">
        <f t="shared" si="16"/>
        <v>0</v>
      </c>
      <c r="S339" s="111">
        <f t="shared" si="17"/>
        <v>0</v>
      </c>
    </row>
    <row r="340" spans="2:19" x14ac:dyDescent="0.25">
      <c r="B340" s="12"/>
      <c r="C340" s="12"/>
      <c r="D340" s="12"/>
      <c r="E340" s="12"/>
      <c r="F340" s="12"/>
      <c r="G340" s="12"/>
      <c r="H340" s="12"/>
      <c r="I340" s="12"/>
      <c r="J340" s="12"/>
      <c r="K340" s="12"/>
      <c r="O340" s="111">
        <f t="shared" si="15"/>
        <v>0</v>
      </c>
      <c r="P340" s="111">
        <f>IF(ISBLANK(B340),0,IF(ISNA(VLOOKUP(B340,'Form LTAHO General'!$B:$B,1,FALSE)),1,0))</f>
        <v>0</v>
      </c>
      <c r="Q340" s="111" cm="1">
        <f t="array" ref="Q340">IF(OR(C340="-",ISBLANK(C340)),0,IF(LEN(C340)&lt;&gt;12,1,IF(OR(COUNT(FIND({0,1,2,3,4,5,6,7,8,9},LEFT(C340,3)))&gt;0,(ISERR(RIGHT(C340,9)*1))),1,0)))</f>
        <v>0</v>
      </c>
      <c r="R340" s="111">
        <f t="shared" si="16"/>
        <v>0</v>
      </c>
      <c r="S340" s="111">
        <f t="shared" si="17"/>
        <v>0</v>
      </c>
    </row>
    <row r="341" spans="2:19" x14ac:dyDescent="0.25">
      <c r="B341" s="12"/>
      <c r="C341" s="12"/>
      <c r="D341" s="12"/>
      <c r="E341" s="12"/>
      <c r="F341" s="12"/>
      <c r="G341" s="12"/>
      <c r="H341" s="12"/>
      <c r="I341" s="12"/>
      <c r="J341" s="12"/>
      <c r="K341" s="12"/>
      <c r="O341" s="111">
        <f t="shared" si="15"/>
        <v>0</v>
      </c>
      <c r="P341" s="111">
        <f>IF(ISBLANK(B341),0,IF(ISNA(VLOOKUP(B341,'Form LTAHO General'!$B:$B,1,FALSE)),1,0))</f>
        <v>0</v>
      </c>
      <c r="Q341" s="111" cm="1">
        <f t="array" ref="Q341">IF(OR(C341="-",ISBLANK(C341)),0,IF(LEN(C341)&lt;&gt;12,1,IF(OR(COUNT(FIND({0,1,2,3,4,5,6,7,8,9},LEFT(C341,3)))&gt;0,(ISERR(RIGHT(C341,9)*1))),1,0)))</f>
        <v>0</v>
      </c>
      <c r="R341" s="111">
        <f t="shared" si="16"/>
        <v>0</v>
      </c>
      <c r="S341" s="111">
        <f t="shared" si="17"/>
        <v>0</v>
      </c>
    </row>
    <row r="342" spans="2:19" x14ac:dyDescent="0.25">
      <c r="B342" s="12"/>
      <c r="C342" s="12"/>
      <c r="D342" s="12"/>
      <c r="E342" s="12"/>
      <c r="F342" s="12"/>
      <c r="G342" s="12"/>
      <c r="H342" s="12"/>
      <c r="I342" s="12"/>
      <c r="J342" s="12"/>
      <c r="K342" s="12"/>
      <c r="O342" s="111">
        <f t="shared" si="15"/>
        <v>0</v>
      </c>
      <c r="P342" s="111">
        <f>IF(ISBLANK(B342),0,IF(ISNA(VLOOKUP(B342,'Form LTAHO General'!$B:$B,1,FALSE)),1,0))</f>
        <v>0</v>
      </c>
      <c r="Q342" s="111" cm="1">
        <f t="array" ref="Q342">IF(OR(C342="-",ISBLANK(C342)),0,IF(LEN(C342)&lt;&gt;12,1,IF(OR(COUNT(FIND({0,1,2,3,4,5,6,7,8,9},LEFT(C342,3)))&gt;0,(ISERR(RIGHT(C342,9)*1))),1,0)))</f>
        <v>0</v>
      </c>
      <c r="R342" s="111">
        <f t="shared" si="16"/>
        <v>0</v>
      </c>
      <c r="S342" s="111">
        <f t="shared" si="17"/>
        <v>0</v>
      </c>
    </row>
    <row r="343" spans="2:19" x14ac:dyDescent="0.25">
      <c r="B343" s="12"/>
      <c r="C343" s="12"/>
      <c r="D343" s="12"/>
      <c r="E343" s="12"/>
      <c r="F343" s="12"/>
      <c r="G343" s="12"/>
      <c r="H343" s="12"/>
      <c r="I343" s="12"/>
      <c r="J343" s="12"/>
      <c r="K343" s="12"/>
      <c r="O343" s="111">
        <f t="shared" si="15"/>
        <v>0</v>
      </c>
      <c r="P343" s="111">
        <f>IF(ISBLANK(B343),0,IF(ISNA(VLOOKUP(B343,'Form LTAHO General'!$B:$B,1,FALSE)),1,0))</f>
        <v>0</v>
      </c>
      <c r="Q343" s="111" cm="1">
        <f t="array" ref="Q343">IF(OR(C343="-",ISBLANK(C343)),0,IF(LEN(C343)&lt;&gt;12,1,IF(OR(COUNT(FIND({0,1,2,3,4,5,6,7,8,9},LEFT(C343,3)))&gt;0,(ISERR(RIGHT(C343,9)*1))),1,0)))</f>
        <v>0</v>
      </c>
      <c r="R343" s="111">
        <f t="shared" si="16"/>
        <v>0</v>
      </c>
      <c r="S343" s="111">
        <f t="shared" si="17"/>
        <v>0</v>
      </c>
    </row>
    <row r="344" spans="2:19" x14ac:dyDescent="0.25">
      <c r="B344" s="12"/>
      <c r="C344" s="12"/>
      <c r="D344" s="12"/>
      <c r="E344" s="12"/>
      <c r="F344" s="12"/>
      <c r="G344" s="12"/>
      <c r="H344" s="12"/>
      <c r="I344" s="12"/>
      <c r="J344" s="12"/>
      <c r="K344" s="12"/>
      <c r="O344" s="111">
        <f t="shared" si="15"/>
        <v>0</v>
      </c>
      <c r="P344" s="111">
        <f>IF(ISBLANK(B344),0,IF(ISNA(VLOOKUP(B344,'Form LTAHO General'!$B:$B,1,FALSE)),1,0))</f>
        <v>0</v>
      </c>
      <c r="Q344" s="111" cm="1">
        <f t="array" ref="Q344">IF(OR(C344="-",ISBLANK(C344)),0,IF(LEN(C344)&lt;&gt;12,1,IF(OR(COUNT(FIND({0,1,2,3,4,5,6,7,8,9},LEFT(C344,3)))&gt;0,(ISERR(RIGHT(C344,9)*1))),1,0)))</f>
        <v>0</v>
      </c>
      <c r="R344" s="111">
        <f t="shared" si="16"/>
        <v>0</v>
      </c>
      <c r="S344" s="111">
        <f t="shared" si="17"/>
        <v>0</v>
      </c>
    </row>
    <row r="345" spans="2:19" x14ac:dyDescent="0.25">
      <c r="B345" s="12"/>
      <c r="C345" s="12"/>
      <c r="D345" s="12"/>
      <c r="E345" s="12"/>
      <c r="F345" s="12"/>
      <c r="G345" s="12"/>
      <c r="H345" s="12"/>
      <c r="I345" s="12"/>
      <c r="J345" s="12"/>
      <c r="K345" s="12"/>
      <c r="O345" s="111">
        <f t="shared" si="15"/>
        <v>0</v>
      </c>
      <c r="P345" s="111">
        <f>IF(ISBLANK(B345),0,IF(ISNA(VLOOKUP(B345,'Form LTAHO General'!$B:$B,1,FALSE)),1,0))</f>
        <v>0</v>
      </c>
      <c r="Q345" s="111" cm="1">
        <f t="array" ref="Q345">IF(OR(C345="-",ISBLANK(C345)),0,IF(LEN(C345)&lt;&gt;12,1,IF(OR(COUNT(FIND({0,1,2,3,4,5,6,7,8,9},LEFT(C345,3)))&gt;0,(ISERR(RIGHT(C345,9)*1))),1,0)))</f>
        <v>0</v>
      </c>
      <c r="R345" s="111">
        <f t="shared" si="16"/>
        <v>0</v>
      </c>
      <c r="S345" s="111">
        <f t="shared" si="17"/>
        <v>0</v>
      </c>
    </row>
    <row r="346" spans="2:19" x14ac:dyDescent="0.25">
      <c r="B346" s="12"/>
      <c r="C346" s="12"/>
      <c r="D346" s="12"/>
      <c r="E346" s="12"/>
      <c r="F346" s="12"/>
      <c r="G346" s="12"/>
      <c r="H346" s="12"/>
      <c r="I346" s="12"/>
      <c r="J346" s="12"/>
      <c r="K346" s="12"/>
      <c r="O346" s="111">
        <f t="shared" si="15"/>
        <v>0</v>
      </c>
      <c r="P346" s="111">
        <f>IF(ISBLANK(B346),0,IF(ISNA(VLOOKUP(B346,'Form LTAHO General'!$B:$B,1,FALSE)),1,0))</f>
        <v>0</v>
      </c>
      <c r="Q346" s="111" cm="1">
        <f t="array" ref="Q346">IF(OR(C346="-",ISBLANK(C346)),0,IF(LEN(C346)&lt;&gt;12,1,IF(OR(COUNT(FIND({0,1,2,3,4,5,6,7,8,9},LEFT(C346,3)))&gt;0,(ISERR(RIGHT(C346,9)*1))),1,0)))</f>
        <v>0</v>
      </c>
      <c r="R346" s="111">
        <f t="shared" si="16"/>
        <v>0</v>
      </c>
      <c r="S346" s="111">
        <f t="shared" si="17"/>
        <v>0</v>
      </c>
    </row>
    <row r="347" spans="2:19" x14ac:dyDescent="0.25">
      <c r="B347" s="12"/>
      <c r="C347" s="12"/>
      <c r="D347" s="12"/>
      <c r="E347" s="12"/>
      <c r="F347" s="12"/>
      <c r="G347" s="12"/>
      <c r="H347" s="12"/>
      <c r="I347" s="12"/>
      <c r="J347" s="12"/>
      <c r="K347" s="12"/>
      <c r="O347" s="111">
        <f t="shared" si="15"/>
        <v>0</v>
      </c>
      <c r="P347" s="111">
        <f>IF(ISBLANK(B347),0,IF(ISNA(VLOOKUP(B347,'Form LTAHO General'!$B:$B,1,FALSE)),1,0))</f>
        <v>0</v>
      </c>
      <c r="Q347" s="111" cm="1">
        <f t="array" ref="Q347">IF(OR(C347="-",ISBLANK(C347)),0,IF(LEN(C347)&lt;&gt;12,1,IF(OR(COUNT(FIND({0,1,2,3,4,5,6,7,8,9},LEFT(C347,3)))&gt;0,(ISERR(RIGHT(C347,9)*1))),1,0)))</f>
        <v>0</v>
      </c>
      <c r="R347" s="111">
        <f t="shared" si="16"/>
        <v>0</v>
      </c>
      <c r="S347" s="111">
        <f t="shared" si="17"/>
        <v>0</v>
      </c>
    </row>
    <row r="348" spans="2:19" x14ac:dyDescent="0.25">
      <c r="B348" s="12"/>
      <c r="C348" s="12"/>
      <c r="D348" s="12"/>
      <c r="E348" s="12"/>
      <c r="F348" s="12"/>
      <c r="G348" s="12"/>
      <c r="H348" s="12"/>
      <c r="I348" s="12"/>
      <c r="J348" s="12"/>
      <c r="K348" s="12"/>
      <c r="O348" s="111">
        <f t="shared" si="15"/>
        <v>0</v>
      </c>
      <c r="P348" s="111">
        <f>IF(ISBLANK(B348),0,IF(ISNA(VLOOKUP(B348,'Form LTAHO General'!$B:$B,1,FALSE)),1,0))</f>
        <v>0</v>
      </c>
      <c r="Q348" s="111" cm="1">
        <f t="array" ref="Q348">IF(OR(C348="-",ISBLANK(C348)),0,IF(LEN(C348)&lt;&gt;12,1,IF(OR(COUNT(FIND({0,1,2,3,4,5,6,7,8,9},LEFT(C348,3)))&gt;0,(ISERR(RIGHT(C348,9)*1))),1,0)))</f>
        <v>0</v>
      </c>
      <c r="R348" s="111">
        <f t="shared" si="16"/>
        <v>0</v>
      </c>
      <c r="S348" s="111">
        <f t="shared" si="17"/>
        <v>0</v>
      </c>
    </row>
    <row r="349" spans="2:19" x14ac:dyDescent="0.25">
      <c r="B349" s="12"/>
      <c r="C349" s="12"/>
      <c r="D349" s="12"/>
      <c r="E349" s="12"/>
      <c r="F349" s="12"/>
      <c r="G349" s="12"/>
      <c r="H349" s="12"/>
      <c r="I349" s="12"/>
      <c r="J349" s="12"/>
      <c r="K349" s="12"/>
      <c r="O349" s="111">
        <f t="shared" si="15"/>
        <v>0</v>
      </c>
      <c r="P349" s="111">
        <f>IF(ISBLANK(B349),0,IF(ISNA(VLOOKUP(B349,'Form LTAHO General'!$B:$B,1,FALSE)),1,0))</f>
        <v>0</v>
      </c>
      <c r="Q349" s="111" cm="1">
        <f t="array" ref="Q349">IF(OR(C349="-",ISBLANK(C349)),0,IF(LEN(C349)&lt;&gt;12,1,IF(OR(COUNT(FIND({0,1,2,3,4,5,6,7,8,9},LEFT(C349,3)))&gt;0,(ISERR(RIGHT(C349,9)*1))),1,0)))</f>
        <v>0</v>
      </c>
      <c r="R349" s="111">
        <f t="shared" si="16"/>
        <v>0</v>
      </c>
      <c r="S349" s="111">
        <f t="shared" si="17"/>
        <v>0</v>
      </c>
    </row>
    <row r="350" spans="2:19" x14ac:dyDescent="0.25">
      <c r="B350" s="12"/>
      <c r="C350" s="12"/>
      <c r="D350" s="12"/>
      <c r="E350" s="12"/>
      <c r="F350" s="12"/>
      <c r="G350" s="12"/>
      <c r="H350" s="12"/>
      <c r="I350" s="12"/>
      <c r="J350" s="12"/>
      <c r="K350" s="12"/>
      <c r="O350" s="111">
        <f t="shared" si="15"/>
        <v>0</v>
      </c>
      <c r="P350" s="111">
        <f>IF(ISBLANK(B350),0,IF(ISNA(VLOOKUP(B350,'Form LTAHO General'!$B:$B,1,FALSE)),1,0))</f>
        <v>0</v>
      </c>
      <c r="Q350" s="111" cm="1">
        <f t="array" ref="Q350">IF(OR(C350="-",ISBLANK(C350)),0,IF(LEN(C350)&lt;&gt;12,1,IF(OR(COUNT(FIND({0,1,2,3,4,5,6,7,8,9},LEFT(C350,3)))&gt;0,(ISERR(RIGHT(C350,9)*1))),1,0)))</f>
        <v>0</v>
      </c>
      <c r="R350" s="111">
        <f t="shared" si="16"/>
        <v>0</v>
      </c>
      <c r="S350" s="111">
        <f t="shared" si="17"/>
        <v>0</v>
      </c>
    </row>
    <row r="351" spans="2:19" x14ac:dyDescent="0.25">
      <c r="B351" s="12"/>
      <c r="C351" s="12"/>
      <c r="D351" s="12"/>
      <c r="E351" s="12"/>
      <c r="F351" s="12"/>
      <c r="G351" s="12"/>
      <c r="H351" s="12"/>
      <c r="I351" s="12"/>
      <c r="J351" s="12"/>
      <c r="K351" s="12"/>
      <c r="O351" s="111">
        <f t="shared" si="15"/>
        <v>0</v>
      </c>
      <c r="P351" s="111">
        <f>IF(ISBLANK(B351),0,IF(ISNA(VLOOKUP(B351,'Form LTAHO General'!$B:$B,1,FALSE)),1,0))</f>
        <v>0</v>
      </c>
      <c r="Q351" s="111" cm="1">
        <f t="array" ref="Q351">IF(OR(C351="-",ISBLANK(C351)),0,IF(LEN(C351)&lt;&gt;12,1,IF(OR(COUNT(FIND({0,1,2,3,4,5,6,7,8,9},LEFT(C351,3)))&gt;0,(ISERR(RIGHT(C351,9)*1))),1,0)))</f>
        <v>0</v>
      </c>
      <c r="R351" s="111">
        <f t="shared" si="16"/>
        <v>0</v>
      </c>
      <c r="S351" s="111">
        <f t="shared" si="17"/>
        <v>0</v>
      </c>
    </row>
    <row r="352" spans="2:19" x14ac:dyDescent="0.25">
      <c r="B352" s="12"/>
      <c r="C352" s="12"/>
      <c r="D352" s="12"/>
      <c r="E352" s="12"/>
      <c r="F352" s="12"/>
      <c r="G352" s="12"/>
      <c r="H352" s="12"/>
      <c r="I352" s="12"/>
      <c r="J352" s="12"/>
      <c r="K352" s="12"/>
      <c r="O352" s="111">
        <f t="shared" si="15"/>
        <v>0</v>
      </c>
      <c r="P352" s="111">
        <f>IF(ISBLANK(B352),0,IF(ISNA(VLOOKUP(B352,'Form LTAHO General'!$B:$B,1,FALSE)),1,0))</f>
        <v>0</v>
      </c>
      <c r="Q352" s="111" cm="1">
        <f t="array" ref="Q352">IF(OR(C352="-",ISBLANK(C352)),0,IF(LEN(C352)&lt;&gt;12,1,IF(OR(COUNT(FIND({0,1,2,3,4,5,6,7,8,9},LEFT(C352,3)))&gt;0,(ISERR(RIGHT(C352,9)*1))),1,0)))</f>
        <v>0</v>
      </c>
      <c r="R352" s="111">
        <f t="shared" si="16"/>
        <v>0</v>
      </c>
      <c r="S352" s="111">
        <f t="shared" si="17"/>
        <v>0</v>
      </c>
    </row>
    <row r="353" spans="2:19" x14ac:dyDescent="0.25">
      <c r="B353" s="12"/>
      <c r="C353" s="12"/>
      <c r="D353" s="12"/>
      <c r="E353" s="12"/>
      <c r="F353" s="12"/>
      <c r="G353" s="12"/>
      <c r="H353" s="12"/>
      <c r="I353" s="12"/>
      <c r="J353" s="12"/>
      <c r="K353" s="12"/>
      <c r="O353" s="111">
        <f t="shared" si="15"/>
        <v>0</v>
      </c>
      <c r="P353" s="111">
        <f>IF(ISBLANK(B353),0,IF(ISNA(VLOOKUP(B353,'Form LTAHO General'!$B:$B,1,FALSE)),1,0))</f>
        <v>0</v>
      </c>
      <c r="Q353" s="111" cm="1">
        <f t="array" ref="Q353">IF(OR(C353="-",ISBLANK(C353)),0,IF(LEN(C353)&lt;&gt;12,1,IF(OR(COUNT(FIND({0,1,2,3,4,5,6,7,8,9},LEFT(C353,3)))&gt;0,(ISERR(RIGHT(C353,9)*1))),1,0)))</f>
        <v>0</v>
      </c>
      <c r="R353" s="111">
        <f t="shared" si="16"/>
        <v>0</v>
      </c>
      <c r="S353" s="111">
        <f t="shared" si="17"/>
        <v>0</v>
      </c>
    </row>
    <row r="354" spans="2:19" x14ac:dyDescent="0.25">
      <c r="B354" s="12"/>
      <c r="C354" s="12"/>
      <c r="D354" s="12"/>
      <c r="E354" s="12"/>
      <c r="F354" s="12"/>
      <c r="G354" s="12"/>
      <c r="H354" s="12"/>
      <c r="I354" s="12"/>
      <c r="J354" s="12"/>
      <c r="K354" s="12"/>
      <c r="O354" s="111">
        <f t="shared" si="15"/>
        <v>0</v>
      </c>
      <c r="P354" s="111">
        <f>IF(ISBLANK(B354),0,IF(ISNA(VLOOKUP(B354,'Form LTAHO General'!$B:$B,1,FALSE)),1,0))</f>
        <v>0</v>
      </c>
      <c r="Q354" s="111" cm="1">
        <f t="array" ref="Q354">IF(OR(C354="-",ISBLANK(C354)),0,IF(LEN(C354)&lt;&gt;12,1,IF(OR(COUNT(FIND({0,1,2,3,4,5,6,7,8,9},LEFT(C354,3)))&gt;0,(ISERR(RIGHT(C354,9)*1))),1,0)))</f>
        <v>0</v>
      </c>
      <c r="R354" s="111">
        <f t="shared" si="16"/>
        <v>0</v>
      </c>
      <c r="S354" s="111">
        <f t="shared" si="17"/>
        <v>0</v>
      </c>
    </row>
    <row r="355" spans="2:19" x14ac:dyDescent="0.25">
      <c r="B355" s="12"/>
      <c r="C355" s="12"/>
      <c r="D355" s="12"/>
      <c r="E355" s="12"/>
      <c r="F355" s="12"/>
      <c r="G355" s="12"/>
      <c r="H355" s="12"/>
      <c r="I355" s="12"/>
      <c r="J355" s="12"/>
      <c r="K355" s="12"/>
      <c r="O355" s="111">
        <f t="shared" si="15"/>
        <v>0</v>
      </c>
      <c r="P355" s="111">
        <f>IF(ISBLANK(B355),0,IF(ISNA(VLOOKUP(B355,'Form LTAHO General'!$B:$B,1,FALSE)),1,0))</f>
        <v>0</v>
      </c>
      <c r="Q355" s="111" cm="1">
        <f t="array" ref="Q355">IF(OR(C355="-",ISBLANK(C355)),0,IF(LEN(C355)&lt;&gt;12,1,IF(OR(COUNT(FIND({0,1,2,3,4,5,6,7,8,9},LEFT(C355,3)))&gt;0,(ISERR(RIGHT(C355,9)*1))),1,0)))</f>
        <v>0</v>
      </c>
      <c r="R355" s="111">
        <f t="shared" si="16"/>
        <v>0</v>
      </c>
      <c r="S355" s="111">
        <f t="shared" si="17"/>
        <v>0</v>
      </c>
    </row>
    <row r="356" spans="2:19" x14ac:dyDescent="0.25">
      <c r="B356" s="12"/>
      <c r="C356" s="12"/>
      <c r="D356" s="12"/>
      <c r="E356" s="12"/>
      <c r="F356" s="12"/>
      <c r="G356" s="12"/>
      <c r="H356" s="12"/>
      <c r="I356" s="12"/>
      <c r="J356" s="12"/>
      <c r="K356" s="12"/>
      <c r="O356" s="111">
        <f t="shared" si="15"/>
        <v>0</v>
      </c>
      <c r="P356" s="111">
        <f>IF(ISBLANK(B356),0,IF(ISNA(VLOOKUP(B356,'Form LTAHO General'!$B:$B,1,FALSE)),1,0))</f>
        <v>0</v>
      </c>
      <c r="Q356" s="111" cm="1">
        <f t="array" ref="Q356">IF(OR(C356="-",ISBLANK(C356)),0,IF(LEN(C356)&lt;&gt;12,1,IF(OR(COUNT(FIND({0,1,2,3,4,5,6,7,8,9},LEFT(C356,3)))&gt;0,(ISERR(RIGHT(C356,9)*1))),1,0)))</f>
        <v>0</v>
      </c>
      <c r="R356" s="111">
        <f t="shared" si="16"/>
        <v>0</v>
      </c>
      <c r="S356" s="111">
        <f t="shared" si="17"/>
        <v>0</v>
      </c>
    </row>
    <row r="357" spans="2:19" x14ac:dyDescent="0.25">
      <c r="B357" s="12"/>
      <c r="C357" s="12"/>
      <c r="D357" s="12"/>
      <c r="E357" s="12"/>
      <c r="F357" s="12"/>
      <c r="G357" s="12"/>
      <c r="H357" s="12"/>
      <c r="I357" s="12"/>
      <c r="J357" s="12"/>
      <c r="K357" s="12"/>
      <c r="O357" s="111">
        <f t="shared" si="15"/>
        <v>0</v>
      </c>
      <c r="P357" s="111">
        <f>IF(ISBLANK(B357),0,IF(ISNA(VLOOKUP(B357,'Form LTAHO General'!$B:$B,1,FALSE)),1,0))</f>
        <v>0</v>
      </c>
      <c r="Q357" s="111" cm="1">
        <f t="array" ref="Q357">IF(OR(C357="-",ISBLANK(C357)),0,IF(LEN(C357)&lt;&gt;12,1,IF(OR(COUNT(FIND({0,1,2,3,4,5,6,7,8,9},LEFT(C357,3)))&gt;0,(ISERR(RIGHT(C357,9)*1))),1,0)))</f>
        <v>0</v>
      </c>
      <c r="R357" s="111">
        <f t="shared" si="16"/>
        <v>0</v>
      </c>
      <c r="S357" s="111">
        <f t="shared" si="17"/>
        <v>0</v>
      </c>
    </row>
    <row r="358" spans="2:19" x14ac:dyDescent="0.25">
      <c r="B358" s="12"/>
      <c r="C358" s="12"/>
      <c r="D358" s="12"/>
      <c r="E358" s="12"/>
      <c r="F358" s="12"/>
      <c r="G358" s="12"/>
      <c r="H358" s="12"/>
      <c r="I358" s="12"/>
      <c r="J358" s="12"/>
      <c r="K358" s="12"/>
      <c r="O358" s="111">
        <f t="shared" si="15"/>
        <v>0</v>
      </c>
      <c r="P358" s="111">
        <f>IF(ISBLANK(B358),0,IF(ISNA(VLOOKUP(B358,'Form LTAHO General'!$B:$B,1,FALSE)),1,0))</f>
        <v>0</v>
      </c>
      <c r="Q358" s="111" cm="1">
        <f t="array" ref="Q358">IF(OR(C358="-",ISBLANK(C358)),0,IF(LEN(C358)&lt;&gt;12,1,IF(OR(COUNT(FIND({0,1,2,3,4,5,6,7,8,9},LEFT(C358,3)))&gt;0,(ISERR(RIGHT(C358,9)*1))),1,0)))</f>
        <v>0</v>
      </c>
      <c r="R358" s="111">
        <f t="shared" si="16"/>
        <v>0</v>
      </c>
      <c r="S358" s="111">
        <f t="shared" si="17"/>
        <v>0</v>
      </c>
    </row>
    <row r="359" spans="2:19" x14ac:dyDescent="0.25">
      <c r="B359" s="12"/>
      <c r="C359" s="12"/>
      <c r="D359" s="12"/>
      <c r="E359" s="12"/>
      <c r="F359" s="12"/>
      <c r="G359" s="12"/>
      <c r="H359" s="12"/>
      <c r="I359" s="12"/>
      <c r="J359" s="12"/>
      <c r="K359" s="12"/>
      <c r="O359" s="111">
        <f t="shared" si="15"/>
        <v>0</v>
      </c>
      <c r="P359" s="111">
        <f>IF(ISBLANK(B359),0,IF(ISNA(VLOOKUP(B359,'Form LTAHO General'!$B:$B,1,FALSE)),1,0))</f>
        <v>0</v>
      </c>
      <c r="Q359" s="111" cm="1">
        <f t="array" ref="Q359">IF(OR(C359="-",ISBLANK(C359)),0,IF(LEN(C359)&lt;&gt;12,1,IF(OR(COUNT(FIND({0,1,2,3,4,5,6,7,8,9},LEFT(C359,3)))&gt;0,(ISERR(RIGHT(C359,9)*1))),1,0)))</f>
        <v>0</v>
      </c>
      <c r="R359" s="111">
        <f t="shared" si="16"/>
        <v>0</v>
      </c>
      <c r="S359" s="111">
        <f t="shared" si="17"/>
        <v>0</v>
      </c>
    </row>
    <row r="360" spans="2:19" x14ac:dyDescent="0.25">
      <c r="B360" s="12"/>
      <c r="C360" s="12"/>
      <c r="D360" s="12"/>
      <c r="E360" s="12"/>
      <c r="F360" s="12"/>
      <c r="G360" s="12"/>
      <c r="H360" s="12"/>
      <c r="I360" s="12"/>
      <c r="J360" s="12"/>
      <c r="K360" s="12"/>
      <c r="O360" s="111">
        <f t="shared" si="15"/>
        <v>0</v>
      </c>
      <c r="P360" s="111">
        <f>IF(ISBLANK(B360),0,IF(ISNA(VLOOKUP(B360,'Form LTAHO General'!$B:$B,1,FALSE)),1,0))</f>
        <v>0</v>
      </c>
      <c r="Q360" s="111" cm="1">
        <f t="array" ref="Q360">IF(OR(C360="-",ISBLANK(C360)),0,IF(LEN(C360)&lt;&gt;12,1,IF(OR(COUNT(FIND({0,1,2,3,4,5,6,7,8,9},LEFT(C360,3)))&gt;0,(ISERR(RIGHT(C360,9)*1))),1,0)))</f>
        <v>0</v>
      </c>
      <c r="R360" s="111">
        <f t="shared" si="16"/>
        <v>0</v>
      </c>
      <c r="S360" s="111">
        <f t="shared" si="17"/>
        <v>0</v>
      </c>
    </row>
    <row r="361" spans="2:19" x14ac:dyDescent="0.25">
      <c r="B361" s="12"/>
      <c r="C361" s="12"/>
      <c r="D361" s="12"/>
      <c r="E361" s="12"/>
      <c r="F361" s="12"/>
      <c r="G361" s="12"/>
      <c r="H361" s="12"/>
      <c r="I361" s="12"/>
      <c r="J361" s="12"/>
      <c r="K361" s="12"/>
      <c r="O361" s="111">
        <f t="shared" si="15"/>
        <v>0</v>
      </c>
      <c r="P361" s="111">
        <f>IF(ISBLANK(B361),0,IF(ISNA(VLOOKUP(B361,'Form LTAHO General'!$B:$B,1,FALSE)),1,0))</f>
        <v>0</v>
      </c>
      <c r="Q361" s="111" cm="1">
        <f t="array" ref="Q361">IF(OR(C361="-",ISBLANK(C361)),0,IF(LEN(C361)&lt;&gt;12,1,IF(OR(COUNT(FIND({0,1,2,3,4,5,6,7,8,9},LEFT(C361,3)))&gt;0,(ISERR(RIGHT(C361,9)*1))),1,0)))</f>
        <v>0</v>
      </c>
      <c r="R361" s="111">
        <f t="shared" si="16"/>
        <v>0</v>
      </c>
      <c r="S361" s="111">
        <f t="shared" si="17"/>
        <v>0</v>
      </c>
    </row>
    <row r="362" spans="2:19" x14ac:dyDescent="0.25">
      <c r="B362" s="12"/>
      <c r="C362" s="12"/>
      <c r="D362" s="12"/>
      <c r="E362" s="12"/>
      <c r="F362" s="12"/>
      <c r="G362" s="12"/>
      <c r="H362" s="12"/>
      <c r="I362" s="12"/>
      <c r="J362" s="12"/>
      <c r="K362" s="12"/>
      <c r="O362" s="111">
        <f t="shared" si="15"/>
        <v>0</v>
      </c>
      <c r="P362" s="111">
        <f>IF(ISBLANK(B362),0,IF(ISNA(VLOOKUP(B362,'Form LTAHO General'!$B:$B,1,FALSE)),1,0))</f>
        <v>0</v>
      </c>
      <c r="Q362" s="111" cm="1">
        <f t="array" ref="Q362">IF(OR(C362="-",ISBLANK(C362)),0,IF(LEN(C362)&lt;&gt;12,1,IF(OR(COUNT(FIND({0,1,2,3,4,5,6,7,8,9},LEFT(C362,3)))&gt;0,(ISERR(RIGHT(C362,9)*1))),1,0)))</f>
        <v>0</v>
      </c>
      <c r="R362" s="111">
        <f t="shared" si="16"/>
        <v>0</v>
      </c>
      <c r="S362" s="111">
        <f t="shared" si="17"/>
        <v>0</v>
      </c>
    </row>
    <row r="363" spans="2:19" x14ac:dyDescent="0.25">
      <c r="B363" s="12"/>
      <c r="C363" s="12"/>
      <c r="D363" s="12"/>
      <c r="E363" s="12"/>
      <c r="F363" s="12"/>
      <c r="G363" s="12"/>
      <c r="H363" s="12"/>
      <c r="I363" s="12"/>
      <c r="J363" s="12"/>
      <c r="K363" s="12"/>
      <c r="O363" s="111">
        <f t="shared" si="15"/>
        <v>0</v>
      </c>
      <c r="P363" s="111">
        <f>IF(ISBLANK(B363),0,IF(ISNA(VLOOKUP(B363,'Form LTAHO General'!$B:$B,1,FALSE)),1,0))</f>
        <v>0</v>
      </c>
      <c r="Q363" s="111" cm="1">
        <f t="array" ref="Q363">IF(OR(C363="-",ISBLANK(C363)),0,IF(LEN(C363)&lt;&gt;12,1,IF(OR(COUNT(FIND({0,1,2,3,4,5,6,7,8,9},LEFT(C363,3)))&gt;0,(ISERR(RIGHT(C363,9)*1))),1,0)))</f>
        <v>0</v>
      </c>
      <c r="R363" s="111">
        <f t="shared" si="16"/>
        <v>0</v>
      </c>
      <c r="S363" s="111">
        <f t="shared" si="17"/>
        <v>0</v>
      </c>
    </row>
    <row r="364" spans="2:19" x14ac:dyDescent="0.25">
      <c r="B364" s="12"/>
      <c r="C364" s="12"/>
      <c r="D364" s="12"/>
      <c r="E364" s="12"/>
      <c r="F364" s="12"/>
      <c r="G364" s="12"/>
      <c r="H364" s="12"/>
      <c r="I364" s="12"/>
      <c r="J364" s="12"/>
      <c r="K364" s="12"/>
      <c r="O364" s="111">
        <f t="shared" si="15"/>
        <v>0</v>
      </c>
      <c r="P364" s="111">
        <f>IF(ISBLANK(B364),0,IF(ISNA(VLOOKUP(B364,'Form LTAHO General'!$B:$B,1,FALSE)),1,0))</f>
        <v>0</v>
      </c>
      <c r="Q364" s="111" cm="1">
        <f t="array" ref="Q364">IF(OR(C364="-",ISBLANK(C364)),0,IF(LEN(C364)&lt;&gt;12,1,IF(OR(COUNT(FIND({0,1,2,3,4,5,6,7,8,9},LEFT(C364,3)))&gt;0,(ISERR(RIGHT(C364,9)*1))),1,0)))</f>
        <v>0</v>
      </c>
      <c r="R364" s="111">
        <f t="shared" si="16"/>
        <v>0</v>
      </c>
      <c r="S364" s="111">
        <f t="shared" si="17"/>
        <v>0</v>
      </c>
    </row>
    <row r="365" spans="2:19" x14ac:dyDescent="0.25">
      <c r="B365" s="12"/>
      <c r="C365" s="12"/>
      <c r="D365" s="12"/>
      <c r="E365" s="12"/>
      <c r="F365" s="12"/>
      <c r="G365" s="12"/>
      <c r="H365" s="12"/>
      <c r="I365" s="12"/>
      <c r="J365" s="12"/>
      <c r="K365" s="12"/>
      <c r="O365" s="111">
        <f t="shared" si="15"/>
        <v>0</v>
      </c>
      <c r="P365" s="111">
        <f>IF(ISBLANK(B365),0,IF(ISNA(VLOOKUP(B365,'Form LTAHO General'!$B:$B,1,FALSE)),1,0))</f>
        <v>0</v>
      </c>
      <c r="Q365" s="111" cm="1">
        <f t="array" ref="Q365">IF(OR(C365="-",ISBLANK(C365)),0,IF(LEN(C365)&lt;&gt;12,1,IF(OR(COUNT(FIND({0,1,2,3,4,5,6,7,8,9},LEFT(C365,3)))&gt;0,(ISERR(RIGHT(C365,9)*1))),1,0)))</f>
        <v>0</v>
      </c>
      <c r="R365" s="111">
        <f t="shared" si="16"/>
        <v>0</v>
      </c>
      <c r="S365" s="111">
        <f t="shared" si="17"/>
        <v>0</v>
      </c>
    </row>
    <row r="366" spans="2:19" x14ac:dyDescent="0.25">
      <c r="B366" s="12"/>
      <c r="C366" s="12"/>
      <c r="D366" s="12"/>
      <c r="E366" s="12"/>
      <c r="F366" s="12"/>
      <c r="G366" s="12"/>
      <c r="H366" s="12"/>
      <c r="I366" s="12"/>
      <c r="J366" s="12"/>
      <c r="K366" s="12"/>
      <c r="O366" s="111">
        <f t="shared" si="15"/>
        <v>0</v>
      </c>
      <c r="P366" s="111">
        <f>IF(ISBLANK(B366),0,IF(ISNA(VLOOKUP(B366,'Form LTAHO General'!$B:$B,1,FALSE)),1,0))</f>
        <v>0</v>
      </c>
      <c r="Q366" s="111" cm="1">
        <f t="array" ref="Q366">IF(OR(C366="-",ISBLANK(C366)),0,IF(LEN(C366)&lt;&gt;12,1,IF(OR(COUNT(FIND({0,1,2,3,4,5,6,7,8,9},LEFT(C366,3)))&gt;0,(ISERR(RIGHT(C366,9)*1))),1,0)))</f>
        <v>0</v>
      </c>
      <c r="R366" s="111">
        <f t="shared" si="16"/>
        <v>0</v>
      </c>
      <c r="S366" s="111">
        <f t="shared" si="17"/>
        <v>0</v>
      </c>
    </row>
    <row r="367" spans="2:19" x14ac:dyDescent="0.25">
      <c r="B367" s="12"/>
      <c r="C367" s="12"/>
      <c r="D367" s="12"/>
      <c r="E367" s="12"/>
      <c r="F367" s="12"/>
      <c r="G367" s="12"/>
      <c r="H367" s="12"/>
      <c r="I367" s="12"/>
      <c r="J367" s="12"/>
      <c r="K367" s="12"/>
      <c r="O367" s="111">
        <f t="shared" si="15"/>
        <v>0</v>
      </c>
      <c r="P367" s="111">
        <f>IF(ISBLANK(B367),0,IF(ISNA(VLOOKUP(B367,'Form LTAHO General'!$B:$B,1,FALSE)),1,0))</f>
        <v>0</v>
      </c>
      <c r="Q367" s="111" cm="1">
        <f t="array" ref="Q367">IF(OR(C367="-",ISBLANK(C367)),0,IF(LEN(C367)&lt;&gt;12,1,IF(OR(COUNT(FIND({0,1,2,3,4,5,6,7,8,9},LEFT(C367,3)))&gt;0,(ISERR(RIGHT(C367,9)*1))),1,0)))</f>
        <v>0</v>
      </c>
      <c r="R367" s="111">
        <f t="shared" si="16"/>
        <v>0</v>
      </c>
      <c r="S367" s="111">
        <f t="shared" si="17"/>
        <v>0</v>
      </c>
    </row>
    <row r="368" spans="2:19" x14ac:dyDescent="0.25">
      <c r="B368" s="12"/>
      <c r="C368" s="12"/>
      <c r="D368" s="12"/>
      <c r="E368" s="12"/>
      <c r="F368" s="12"/>
      <c r="G368" s="12"/>
      <c r="H368" s="12"/>
      <c r="I368" s="12"/>
      <c r="J368" s="12"/>
      <c r="K368" s="12"/>
      <c r="O368" s="111">
        <f t="shared" si="15"/>
        <v>0</v>
      </c>
      <c r="P368" s="111">
        <f>IF(ISBLANK(B368),0,IF(ISNA(VLOOKUP(B368,'Form LTAHO General'!$B:$B,1,FALSE)),1,0))</f>
        <v>0</v>
      </c>
      <c r="Q368" s="111" cm="1">
        <f t="array" ref="Q368">IF(OR(C368="-",ISBLANK(C368)),0,IF(LEN(C368)&lt;&gt;12,1,IF(OR(COUNT(FIND({0,1,2,3,4,5,6,7,8,9},LEFT(C368,3)))&gt;0,(ISERR(RIGHT(C368,9)*1))),1,0)))</f>
        <v>0</v>
      </c>
      <c r="R368" s="111">
        <f t="shared" si="16"/>
        <v>0</v>
      </c>
      <c r="S368" s="111">
        <f t="shared" si="17"/>
        <v>0</v>
      </c>
    </row>
    <row r="369" spans="2:19" x14ac:dyDescent="0.25">
      <c r="B369" s="12"/>
      <c r="C369" s="12"/>
      <c r="D369" s="12"/>
      <c r="E369" s="12"/>
      <c r="F369" s="12"/>
      <c r="G369" s="12"/>
      <c r="H369" s="12"/>
      <c r="I369" s="12"/>
      <c r="J369" s="12"/>
      <c r="K369" s="12"/>
      <c r="O369" s="111">
        <f t="shared" si="15"/>
        <v>0</v>
      </c>
      <c r="P369" s="111">
        <f>IF(ISBLANK(B369),0,IF(ISNA(VLOOKUP(B369,'Form LTAHO General'!$B:$B,1,FALSE)),1,0))</f>
        <v>0</v>
      </c>
      <c r="Q369" s="111" cm="1">
        <f t="array" ref="Q369">IF(OR(C369="-",ISBLANK(C369)),0,IF(LEN(C369)&lt;&gt;12,1,IF(OR(COUNT(FIND({0,1,2,3,4,5,6,7,8,9},LEFT(C369,3)))&gt;0,(ISERR(RIGHT(C369,9)*1))),1,0)))</f>
        <v>0</v>
      </c>
      <c r="R369" s="111">
        <f t="shared" si="16"/>
        <v>0</v>
      </c>
      <c r="S369" s="111">
        <f t="shared" si="17"/>
        <v>0</v>
      </c>
    </row>
    <row r="370" spans="2:19" x14ac:dyDescent="0.25">
      <c r="B370" s="12"/>
      <c r="C370" s="12"/>
      <c r="D370" s="12"/>
      <c r="E370" s="12"/>
      <c r="F370" s="12"/>
      <c r="G370" s="12"/>
      <c r="H370" s="12"/>
      <c r="I370" s="12"/>
      <c r="J370" s="12"/>
      <c r="K370" s="12"/>
      <c r="O370" s="111">
        <f t="shared" si="15"/>
        <v>0</v>
      </c>
      <c r="P370" s="111">
        <f>IF(ISBLANK(B370),0,IF(ISNA(VLOOKUP(B370,'Form LTAHO General'!$B:$B,1,FALSE)),1,0))</f>
        <v>0</v>
      </c>
      <c r="Q370" s="111" cm="1">
        <f t="array" ref="Q370">IF(OR(C370="-",ISBLANK(C370)),0,IF(LEN(C370)&lt;&gt;12,1,IF(OR(COUNT(FIND({0,1,2,3,4,5,6,7,8,9},LEFT(C370,3)))&gt;0,(ISERR(RIGHT(C370,9)*1))),1,0)))</f>
        <v>0</v>
      </c>
      <c r="R370" s="111">
        <f t="shared" si="16"/>
        <v>0</v>
      </c>
      <c r="S370" s="111">
        <f t="shared" si="17"/>
        <v>0</v>
      </c>
    </row>
    <row r="371" spans="2:19" x14ac:dyDescent="0.25">
      <c r="B371" s="12"/>
      <c r="C371" s="12"/>
      <c r="D371" s="12"/>
      <c r="E371" s="12"/>
      <c r="F371" s="12"/>
      <c r="G371" s="12"/>
      <c r="H371" s="12"/>
      <c r="I371" s="12"/>
      <c r="J371" s="12"/>
      <c r="K371" s="12"/>
      <c r="O371" s="111">
        <f t="shared" si="15"/>
        <v>0</v>
      </c>
      <c r="P371" s="111">
        <f>IF(ISBLANK(B371),0,IF(ISNA(VLOOKUP(B371,'Form LTAHO General'!$B:$B,1,FALSE)),1,0))</f>
        <v>0</v>
      </c>
      <c r="Q371" s="111" cm="1">
        <f t="array" ref="Q371">IF(OR(C371="-",ISBLANK(C371)),0,IF(LEN(C371)&lt;&gt;12,1,IF(OR(COUNT(FIND({0,1,2,3,4,5,6,7,8,9},LEFT(C371,3)))&gt;0,(ISERR(RIGHT(C371,9)*1))),1,0)))</f>
        <v>0</v>
      </c>
      <c r="R371" s="111">
        <f t="shared" si="16"/>
        <v>0</v>
      </c>
      <c r="S371" s="111">
        <f t="shared" si="17"/>
        <v>0</v>
      </c>
    </row>
    <row r="372" spans="2:19" x14ac:dyDescent="0.25">
      <c r="B372" s="12"/>
      <c r="C372" s="12"/>
      <c r="D372" s="12"/>
      <c r="E372" s="12"/>
      <c r="F372" s="12"/>
      <c r="G372" s="12"/>
      <c r="H372" s="12"/>
      <c r="I372" s="12"/>
      <c r="J372" s="12"/>
      <c r="K372" s="12"/>
      <c r="O372" s="111">
        <f t="shared" si="15"/>
        <v>0</v>
      </c>
      <c r="P372" s="111">
        <f>IF(ISBLANK(B372),0,IF(ISNA(VLOOKUP(B372,'Form LTAHO General'!$B:$B,1,FALSE)),1,0))</f>
        <v>0</v>
      </c>
      <c r="Q372" s="111" cm="1">
        <f t="array" ref="Q372">IF(OR(C372="-",ISBLANK(C372)),0,IF(LEN(C372)&lt;&gt;12,1,IF(OR(COUNT(FIND({0,1,2,3,4,5,6,7,8,9},LEFT(C372,3)))&gt;0,(ISERR(RIGHT(C372,9)*1))),1,0)))</f>
        <v>0</v>
      </c>
      <c r="R372" s="111">
        <f t="shared" si="16"/>
        <v>0</v>
      </c>
      <c r="S372" s="111">
        <f t="shared" si="17"/>
        <v>0</v>
      </c>
    </row>
    <row r="373" spans="2:19" x14ac:dyDescent="0.25">
      <c r="B373" s="12"/>
      <c r="C373" s="12"/>
      <c r="D373" s="12"/>
      <c r="E373" s="12"/>
      <c r="F373" s="12"/>
      <c r="G373" s="12"/>
      <c r="H373" s="12"/>
      <c r="I373" s="12"/>
      <c r="J373" s="12"/>
      <c r="K373" s="12"/>
      <c r="O373" s="111">
        <f t="shared" si="15"/>
        <v>0</v>
      </c>
      <c r="P373" s="111">
        <f>IF(ISBLANK(B373),0,IF(ISNA(VLOOKUP(B373,'Form LTAHO General'!$B:$B,1,FALSE)),1,0))</f>
        <v>0</v>
      </c>
      <c r="Q373" s="111" cm="1">
        <f t="array" ref="Q373">IF(OR(C373="-",ISBLANK(C373)),0,IF(LEN(C373)&lt;&gt;12,1,IF(OR(COUNT(FIND({0,1,2,3,4,5,6,7,8,9},LEFT(C373,3)))&gt;0,(ISERR(RIGHT(C373,9)*1))),1,0)))</f>
        <v>0</v>
      </c>
      <c r="R373" s="111">
        <f t="shared" si="16"/>
        <v>0</v>
      </c>
      <c r="S373" s="111">
        <f t="shared" si="17"/>
        <v>0</v>
      </c>
    </row>
    <row r="374" spans="2:19" x14ac:dyDescent="0.25">
      <c r="B374" s="12"/>
      <c r="C374" s="12"/>
      <c r="D374" s="12"/>
      <c r="E374" s="12"/>
      <c r="F374" s="12"/>
      <c r="G374" s="12"/>
      <c r="H374" s="12"/>
      <c r="I374" s="12"/>
      <c r="J374" s="12"/>
      <c r="K374" s="12"/>
      <c r="O374" s="111">
        <f t="shared" si="15"/>
        <v>0</v>
      </c>
      <c r="P374" s="111">
        <f>IF(ISBLANK(B374),0,IF(ISNA(VLOOKUP(B374,'Form LTAHO General'!$B:$B,1,FALSE)),1,0))</f>
        <v>0</v>
      </c>
      <c r="Q374" s="111" cm="1">
        <f t="array" ref="Q374">IF(OR(C374="-",ISBLANK(C374)),0,IF(LEN(C374)&lt;&gt;12,1,IF(OR(COUNT(FIND({0,1,2,3,4,5,6,7,8,9},LEFT(C374,3)))&gt;0,(ISERR(RIGHT(C374,9)*1))),1,0)))</f>
        <v>0</v>
      </c>
      <c r="R374" s="111">
        <f t="shared" si="16"/>
        <v>0</v>
      </c>
      <c r="S374" s="111">
        <f t="shared" si="17"/>
        <v>0</v>
      </c>
    </row>
    <row r="375" spans="2:19" x14ac:dyDescent="0.25">
      <c r="B375" s="12"/>
      <c r="C375" s="12"/>
      <c r="D375" s="12"/>
      <c r="E375" s="12"/>
      <c r="F375" s="12"/>
      <c r="G375" s="12"/>
      <c r="H375" s="12"/>
      <c r="I375" s="12"/>
      <c r="J375" s="12"/>
      <c r="K375" s="12"/>
      <c r="O375" s="111">
        <f t="shared" si="15"/>
        <v>0</v>
      </c>
      <c r="P375" s="111">
        <f>IF(ISBLANK(B375),0,IF(ISNA(VLOOKUP(B375,'Form LTAHO General'!$B:$B,1,FALSE)),1,0))</f>
        <v>0</v>
      </c>
      <c r="Q375" s="111" cm="1">
        <f t="array" ref="Q375">IF(OR(C375="-",ISBLANK(C375)),0,IF(LEN(C375)&lt;&gt;12,1,IF(OR(COUNT(FIND({0,1,2,3,4,5,6,7,8,9},LEFT(C375,3)))&gt;0,(ISERR(RIGHT(C375,9)*1))),1,0)))</f>
        <v>0</v>
      </c>
      <c r="R375" s="111">
        <f t="shared" si="16"/>
        <v>0</v>
      </c>
      <c r="S375" s="111">
        <f t="shared" si="17"/>
        <v>0</v>
      </c>
    </row>
    <row r="376" spans="2:19" x14ac:dyDescent="0.25">
      <c r="B376" s="12"/>
      <c r="C376" s="12"/>
      <c r="D376" s="12"/>
      <c r="E376" s="12"/>
      <c r="F376" s="12"/>
      <c r="G376" s="12"/>
      <c r="H376" s="12"/>
      <c r="I376" s="12"/>
      <c r="J376" s="12"/>
      <c r="K376" s="12"/>
      <c r="O376" s="111">
        <f t="shared" si="15"/>
        <v>0</v>
      </c>
      <c r="P376" s="111">
        <f>IF(ISBLANK(B376),0,IF(ISNA(VLOOKUP(B376,'Form LTAHO General'!$B:$B,1,FALSE)),1,0))</f>
        <v>0</v>
      </c>
      <c r="Q376" s="111" cm="1">
        <f t="array" ref="Q376">IF(OR(C376="-",ISBLANK(C376)),0,IF(LEN(C376)&lt;&gt;12,1,IF(OR(COUNT(FIND({0,1,2,3,4,5,6,7,8,9},LEFT(C376,3)))&gt;0,(ISERR(RIGHT(C376,9)*1))),1,0)))</f>
        <v>0</v>
      </c>
      <c r="R376" s="111">
        <f t="shared" si="16"/>
        <v>0</v>
      </c>
      <c r="S376" s="111">
        <f t="shared" si="17"/>
        <v>0</v>
      </c>
    </row>
    <row r="377" spans="2:19" x14ac:dyDescent="0.25">
      <c r="B377" s="12"/>
      <c r="C377" s="12"/>
      <c r="D377" s="12"/>
      <c r="E377" s="12"/>
      <c r="F377" s="12"/>
      <c r="G377" s="12"/>
      <c r="H377" s="12"/>
      <c r="I377" s="12"/>
      <c r="J377" s="12"/>
      <c r="K377" s="12"/>
      <c r="O377" s="111">
        <f t="shared" si="15"/>
        <v>0</v>
      </c>
      <c r="P377" s="111">
        <f>IF(ISBLANK(B377),0,IF(ISNA(VLOOKUP(B377,'Form LTAHO General'!$B:$B,1,FALSE)),1,0))</f>
        <v>0</v>
      </c>
      <c r="Q377" s="111" cm="1">
        <f t="array" ref="Q377">IF(OR(C377="-",ISBLANK(C377)),0,IF(LEN(C377)&lt;&gt;12,1,IF(OR(COUNT(FIND({0,1,2,3,4,5,6,7,8,9},LEFT(C377,3)))&gt;0,(ISERR(RIGHT(C377,9)*1))),1,0)))</f>
        <v>0</v>
      </c>
      <c r="R377" s="111">
        <f t="shared" si="16"/>
        <v>0</v>
      </c>
      <c r="S377" s="111">
        <f t="shared" si="17"/>
        <v>0</v>
      </c>
    </row>
    <row r="378" spans="2:19" x14ac:dyDescent="0.25">
      <c r="B378" s="12"/>
      <c r="C378" s="12"/>
      <c r="D378" s="12"/>
      <c r="E378" s="12"/>
      <c r="F378" s="12"/>
      <c r="G378" s="12"/>
      <c r="H378" s="12"/>
      <c r="I378" s="12"/>
      <c r="J378" s="12"/>
      <c r="K378" s="12"/>
      <c r="O378" s="111">
        <f t="shared" si="15"/>
        <v>0</v>
      </c>
      <c r="P378" s="111">
        <f>IF(ISBLANK(B378),0,IF(ISNA(VLOOKUP(B378,'Form LTAHO General'!$B:$B,1,FALSE)),1,0))</f>
        <v>0</v>
      </c>
      <c r="Q378" s="111" cm="1">
        <f t="array" ref="Q378">IF(OR(C378="-",ISBLANK(C378)),0,IF(LEN(C378)&lt;&gt;12,1,IF(OR(COUNT(FIND({0,1,2,3,4,5,6,7,8,9},LEFT(C378,3)))&gt;0,(ISERR(RIGHT(C378,9)*1))),1,0)))</f>
        <v>0</v>
      </c>
      <c r="R378" s="111">
        <f t="shared" si="16"/>
        <v>0</v>
      </c>
      <c r="S378" s="111">
        <f t="shared" si="17"/>
        <v>0</v>
      </c>
    </row>
    <row r="379" spans="2:19" x14ac:dyDescent="0.25">
      <c r="B379" s="12"/>
      <c r="C379" s="12"/>
      <c r="D379" s="12"/>
      <c r="E379" s="12"/>
      <c r="F379" s="12"/>
      <c r="G379" s="12"/>
      <c r="H379" s="12"/>
      <c r="I379" s="12"/>
      <c r="J379" s="12"/>
      <c r="K379" s="12"/>
      <c r="O379" s="111">
        <f t="shared" si="15"/>
        <v>0</v>
      </c>
      <c r="P379" s="111">
        <f>IF(ISBLANK(B379),0,IF(ISNA(VLOOKUP(B379,'Form LTAHO General'!$B:$B,1,FALSE)),1,0))</f>
        <v>0</v>
      </c>
      <c r="Q379" s="111" cm="1">
        <f t="array" ref="Q379">IF(OR(C379="-",ISBLANK(C379)),0,IF(LEN(C379)&lt;&gt;12,1,IF(OR(COUNT(FIND({0,1,2,3,4,5,6,7,8,9},LEFT(C379,3)))&gt;0,(ISERR(RIGHT(C379,9)*1))),1,0)))</f>
        <v>0</v>
      </c>
      <c r="R379" s="111">
        <f t="shared" si="16"/>
        <v>0</v>
      </c>
      <c r="S379" s="111">
        <f t="shared" si="17"/>
        <v>0</v>
      </c>
    </row>
    <row r="380" spans="2:19" x14ac:dyDescent="0.25">
      <c r="B380" s="12"/>
      <c r="C380" s="12"/>
      <c r="D380" s="12"/>
      <c r="E380" s="12"/>
      <c r="F380" s="12"/>
      <c r="G380" s="12"/>
      <c r="H380" s="12"/>
      <c r="I380" s="12"/>
      <c r="J380" s="12"/>
      <c r="K380" s="12"/>
      <c r="O380" s="111">
        <f t="shared" si="15"/>
        <v>0</v>
      </c>
      <c r="P380" s="111">
        <f>IF(ISBLANK(B380),0,IF(ISNA(VLOOKUP(B380,'Form LTAHO General'!$B:$B,1,FALSE)),1,0))</f>
        <v>0</v>
      </c>
      <c r="Q380" s="111" cm="1">
        <f t="array" ref="Q380">IF(OR(C380="-",ISBLANK(C380)),0,IF(LEN(C380)&lt;&gt;12,1,IF(OR(COUNT(FIND({0,1,2,3,4,5,6,7,8,9},LEFT(C380,3)))&gt;0,(ISERR(RIGHT(C380,9)*1))),1,0)))</f>
        <v>0</v>
      </c>
      <c r="R380" s="111">
        <f t="shared" si="16"/>
        <v>0</v>
      </c>
      <c r="S380" s="111">
        <f t="shared" si="17"/>
        <v>0</v>
      </c>
    </row>
    <row r="381" spans="2:19" x14ac:dyDescent="0.25">
      <c r="B381" s="12"/>
      <c r="C381" s="12"/>
      <c r="D381" s="12"/>
      <c r="E381" s="12"/>
      <c r="F381" s="12"/>
      <c r="G381" s="12"/>
      <c r="H381" s="12"/>
      <c r="I381" s="12"/>
      <c r="J381" s="12"/>
      <c r="K381" s="12"/>
      <c r="O381" s="111">
        <f t="shared" si="15"/>
        <v>0</v>
      </c>
      <c r="P381" s="111">
        <f>IF(ISBLANK(B381),0,IF(ISNA(VLOOKUP(B381,'Form LTAHO General'!$B:$B,1,FALSE)),1,0))</f>
        <v>0</v>
      </c>
      <c r="Q381" s="111" cm="1">
        <f t="array" ref="Q381">IF(OR(C381="-",ISBLANK(C381)),0,IF(LEN(C381)&lt;&gt;12,1,IF(OR(COUNT(FIND({0,1,2,3,4,5,6,7,8,9},LEFT(C381,3)))&gt;0,(ISERR(RIGHT(C381,9)*1))),1,0)))</f>
        <v>0</v>
      </c>
      <c r="R381" s="111">
        <f t="shared" si="16"/>
        <v>0</v>
      </c>
      <c r="S381" s="111">
        <f t="shared" si="17"/>
        <v>0</v>
      </c>
    </row>
    <row r="382" spans="2:19" x14ac:dyDescent="0.25">
      <c r="B382" s="12"/>
      <c r="C382" s="12"/>
      <c r="D382" s="12"/>
      <c r="E382" s="12"/>
      <c r="F382" s="12"/>
      <c r="G382" s="12"/>
      <c r="H382" s="12"/>
      <c r="I382" s="12"/>
      <c r="J382" s="12"/>
      <c r="K382" s="12"/>
      <c r="O382" s="111">
        <f t="shared" si="15"/>
        <v>0</v>
      </c>
      <c r="P382" s="111">
        <f>IF(ISBLANK(B382),0,IF(ISNA(VLOOKUP(B382,'Form LTAHO General'!$B:$B,1,FALSE)),1,0))</f>
        <v>0</v>
      </c>
      <c r="Q382" s="111" cm="1">
        <f t="array" ref="Q382">IF(OR(C382="-",ISBLANK(C382)),0,IF(LEN(C382)&lt;&gt;12,1,IF(OR(COUNT(FIND({0,1,2,3,4,5,6,7,8,9},LEFT(C382,3)))&gt;0,(ISERR(RIGHT(C382,9)*1))),1,0)))</f>
        <v>0</v>
      </c>
      <c r="R382" s="111">
        <f t="shared" si="16"/>
        <v>0</v>
      </c>
      <c r="S382" s="111">
        <f t="shared" si="17"/>
        <v>0</v>
      </c>
    </row>
    <row r="383" spans="2:19" x14ac:dyDescent="0.25">
      <c r="B383" s="12"/>
      <c r="C383" s="12"/>
      <c r="D383" s="12"/>
      <c r="E383" s="12"/>
      <c r="F383" s="12"/>
      <c r="G383" s="12"/>
      <c r="H383" s="12"/>
      <c r="I383" s="12"/>
      <c r="J383" s="12"/>
      <c r="K383" s="12"/>
      <c r="O383" s="111">
        <f t="shared" si="15"/>
        <v>0</v>
      </c>
      <c r="P383" s="111">
        <f>IF(ISBLANK(B383),0,IF(ISNA(VLOOKUP(B383,'Form LTAHO General'!$B:$B,1,FALSE)),1,0))</f>
        <v>0</v>
      </c>
      <c r="Q383" s="111" cm="1">
        <f t="array" ref="Q383">IF(OR(C383="-",ISBLANK(C383)),0,IF(LEN(C383)&lt;&gt;12,1,IF(OR(COUNT(FIND({0,1,2,3,4,5,6,7,8,9},LEFT(C383,3)))&gt;0,(ISERR(RIGHT(C383,9)*1))),1,0)))</f>
        <v>0</v>
      </c>
      <c r="R383" s="111">
        <f t="shared" si="16"/>
        <v>0</v>
      </c>
      <c r="S383" s="111">
        <f t="shared" si="17"/>
        <v>0</v>
      </c>
    </row>
    <row r="384" spans="2:19" x14ac:dyDescent="0.25">
      <c r="B384" s="12"/>
      <c r="C384" s="12"/>
      <c r="D384" s="12"/>
      <c r="E384" s="12"/>
      <c r="F384" s="12"/>
      <c r="G384" s="12"/>
      <c r="H384" s="12"/>
      <c r="I384" s="12"/>
      <c r="J384" s="12"/>
      <c r="K384" s="12"/>
      <c r="O384" s="111">
        <f t="shared" si="15"/>
        <v>0</v>
      </c>
      <c r="P384" s="111">
        <f>IF(ISBLANK(B384),0,IF(ISNA(VLOOKUP(B384,'Form LTAHO General'!$B:$B,1,FALSE)),1,0))</f>
        <v>0</v>
      </c>
      <c r="Q384" s="111" cm="1">
        <f t="array" ref="Q384">IF(OR(C384="-",ISBLANK(C384)),0,IF(LEN(C384)&lt;&gt;12,1,IF(OR(COUNT(FIND({0,1,2,3,4,5,6,7,8,9},LEFT(C384,3)))&gt;0,(ISERR(RIGHT(C384,9)*1))),1,0)))</f>
        <v>0</v>
      </c>
      <c r="R384" s="111">
        <f t="shared" si="16"/>
        <v>0</v>
      </c>
      <c r="S384" s="111">
        <f t="shared" si="17"/>
        <v>0</v>
      </c>
    </row>
    <row r="385" spans="2:19" x14ac:dyDescent="0.25">
      <c r="B385" s="12"/>
      <c r="C385" s="12"/>
      <c r="D385" s="12"/>
      <c r="E385" s="12"/>
      <c r="F385" s="12"/>
      <c r="G385" s="12"/>
      <c r="H385" s="12"/>
      <c r="I385" s="12"/>
      <c r="J385" s="12"/>
      <c r="K385" s="12"/>
      <c r="O385" s="111">
        <f t="shared" si="15"/>
        <v>0</v>
      </c>
      <c r="P385" s="111">
        <f>IF(ISBLANK(B385),0,IF(ISNA(VLOOKUP(B385,'Form LTAHO General'!$B:$B,1,FALSE)),1,0))</f>
        <v>0</v>
      </c>
      <c r="Q385" s="111" cm="1">
        <f t="array" ref="Q385">IF(OR(C385="-",ISBLANK(C385)),0,IF(LEN(C385)&lt;&gt;12,1,IF(OR(COUNT(FIND({0,1,2,3,4,5,6,7,8,9},LEFT(C385,3)))&gt;0,(ISERR(RIGHT(C385,9)*1))),1,0)))</f>
        <v>0</v>
      </c>
      <c r="R385" s="111">
        <f t="shared" si="16"/>
        <v>0</v>
      </c>
      <c r="S385" s="111">
        <f t="shared" si="17"/>
        <v>0</v>
      </c>
    </row>
    <row r="386" spans="2:19" x14ac:dyDescent="0.25">
      <c r="B386" s="12"/>
      <c r="C386" s="12"/>
      <c r="D386" s="12"/>
      <c r="E386" s="12"/>
      <c r="F386" s="12"/>
      <c r="G386" s="12"/>
      <c r="H386" s="12"/>
      <c r="I386" s="12"/>
      <c r="J386" s="12"/>
      <c r="K386" s="12"/>
      <c r="O386" s="111">
        <f t="shared" si="15"/>
        <v>0</v>
      </c>
      <c r="P386" s="111">
        <f>IF(ISBLANK(B386),0,IF(ISNA(VLOOKUP(B386,'Form LTAHO General'!$B:$B,1,FALSE)),1,0))</f>
        <v>0</v>
      </c>
      <c r="Q386" s="111" cm="1">
        <f t="array" ref="Q386">IF(OR(C386="-",ISBLANK(C386)),0,IF(LEN(C386)&lt;&gt;12,1,IF(OR(COUNT(FIND({0,1,2,3,4,5,6,7,8,9},LEFT(C386,3)))&gt;0,(ISERR(RIGHT(C386,9)*1))),1,0)))</f>
        <v>0</v>
      </c>
      <c r="R386" s="111">
        <f t="shared" si="16"/>
        <v>0</v>
      </c>
      <c r="S386" s="111">
        <f t="shared" si="17"/>
        <v>0</v>
      </c>
    </row>
    <row r="387" spans="2:19" x14ac:dyDescent="0.25">
      <c r="B387" s="12"/>
      <c r="C387" s="12"/>
      <c r="D387" s="12"/>
      <c r="E387" s="12"/>
      <c r="F387" s="12"/>
      <c r="G387" s="12"/>
      <c r="H387" s="12"/>
      <c r="I387" s="12"/>
      <c r="J387" s="12"/>
      <c r="K387" s="12"/>
      <c r="O387" s="111">
        <f t="shared" si="15"/>
        <v>0</v>
      </c>
      <c r="P387" s="111">
        <f>IF(ISBLANK(B387),0,IF(ISNA(VLOOKUP(B387,'Form LTAHO General'!$B:$B,1,FALSE)),1,0))</f>
        <v>0</v>
      </c>
      <c r="Q387" s="111" cm="1">
        <f t="array" ref="Q387">IF(OR(C387="-",ISBLANK(C387)),0,IF(LEN(C387)&lt;&gt;12,1,IF(OR(COUNT(FIND({0,1,2,3,4,5,6,7,8,9},LEFT(C387,3)))&gt;0,(ISERR(RIGHT(C387,9)*1))),1,0)))</f>
        <v>0</v>
      </c>
      <c r="R387" s="111">
        <f t="shared" si="16"/>
        <v>0</v>
      </c>
      <c r="S387" s="111">
        <f t="shared" si="17"/>
        <v>0</v>
      </c>
    </row>
    <row r="388" spans="2:19" x14ac:dyDescent="0.25">
      <c r="B388" s="12"/>
      <c r="C388" s="12"/>
      <c r="D388" s="12"/>
      <c r="E388" s="12"/>
      <c r="F388" s="12"/>
      <c r="G388" s="12"/>
      <c r="H388" s="12"/>
      <c r="I388" s="12"/>
      <c r="J388" s="12"/>
      <c r="K388" s="12"/>
      <c r="O388" s="111">
        <f t="shared" ref="O388:O451" si="18">IF(COUNTA(B388:K388)&gt;0,2-(COUNTA(B388,C388)),0)</f>
        <v>0</v>
      </c>
      <c r="P388" s="111">
        <f>IF(ISBLANK(B388),0,IF(ISNA(VLOOKUP(B388,'Form LTAHO General'!$B:$B,1,FALSE)),1,0))</f>
        <v>0</v>
      </c>
      <c r="Q388" s="111" cm="1">
        <f t="array" ref="Q388">IF(OR(C388="-",ISBLANK(C388)),0,IF(LEN(C388)&lt;&gt;12,1,IF(OR(COUNT(FIND({0,1,2,3,4,5,6,7,8,9},LEFT(C388,3)))&gt;0,(ISERR(RIGHT(C388,9)*1))),1,0)))</f>
        <v>0</v>
      </c>
      <c r="R388" s="111">
        <f t="shared" ref="R388:R451" si="19">IF(ISBLANK(E388),0,IF(OR(E388="Representative",E388="Supervisor",E388="Unknown"),0,1))</f>
        <v>0</v>
      </c>
      <c r="S388" s="111">
        <f t="shared" ref="S388:S451" si="20">IF(ISBLANK(I388),0,IF(OR(I388="Yes",I388="No"),0,1))</f>
        <v>0</v>
      </c>
    </row>
    <row r="389" spans="2:19" x14ac:dyDescent="0.25">
      <c r="B389" s="12"/>
      <c r="C389" s="12"/>
      <c r="D389" s="12"/>
      <c r="E389" s="12"/>
      <c r="F389" s="12"/>
      <c r="G389" s="12"/>
      <c r="H389" s="12"/>
      <c r="I389" s="12"/>
      <c r="J389" s="12"/>
      <c r="K389" s="12"/>
      <c r="O389" s="111">
        <f t="shared" si="18"/>
        <v>0</v>
      </c>
      <c r="P389" s="111">
        <f>IF(ISBLANK(B389),0,IF(ISNA(VLOOKUP(B389,'Form LTAHO General'!$B:$B,1,FALSE)),1,0))</f>
        <v>0</v>
      </c>
      <c r="Q389" s="111" cm="1">
        <f t="array" ref="Q389">IF(OR(C389="-",ISBLANK(C389)),0,IF(LEN(C389)&lt;&gt;12,1,IF(OR(COUNT(FIND({0,1,2,3,4,5,6,7,8,9},LEFT(C389,3)))&gt;0,(ISERR(RIGHT(C389,9)*1))),1,0)))</f>
        <v>0</v>
      </c>
      <c r="R389" s="111">
        <f t="shared" si="19"/>
        <v>0</v>
      </c>
      <c r="S389" s="111">
        <f t="shared" si="20"/>
        <v>0</v>
      </c>
    </row>
    <row r="390" spans="2:19" x14ac:dyDescent="0.25">
      <c r="B390" s="12"/>
      <c r="C390" s="12"/>
      <c r="D390" s="12"/>
      <c r="E390" s="12"/>
      <c r="F390" s="12"/>
      <c r="G390" s="12"/>
      <c r="H390" s="12"/>
      <c r="I390" s="12"/>
      <c r="J390" s="12"/>
      <c r="K390" s="12"/>
      <c r="O390" s="111">
        <f t="shared" si="18"/>
        <v>0</v>
      </c>
      <c r="P390" s="111">
        <f>IF(ISBLANK(B390),0,IF(ISNA(VLOOKUP(B390,'Form LTAHO General'!$B:$B,1,FALSE)),1,0))</f>
        <v>0</v>
      </c>
      <c r="Q390" s="111" cm="1">
        <f t="array" ref="Q390">IF(OR(C390="-",ISBLANK(C390)),0,IF(LEN(C390)&lt;&gt;12,1,IF(OR(COUNT(FIND({0,1,2,3,4,5,6,7,8,9},LEFT(C390,3)))&gt;0,(ISERR(RIGHT(C390,9)*1))),1,0)))</f>
        <v>0</v>
      </c>
      <c r="R390" s="111">
        <f t="shared" si="19"/>
        <v>0</v>
      </c>
      <c r="S390" s="111">
        <f t="shared" si="20"/>
        <v>0</v>
      </c>
    </row>
    <row r="391" spans="2:19" x14ac:dyDescent="0.25">
      <c r="B391" s="12"/>
      <c r="C391" s="12"/>
      <c r="D391" s="12"/>
      <c r="E391" s="12"/>
      <c r="F391" s="12"/>
      <c r="G391" s="12"/>
      <c r="H391" s="12"/>
      <c r="I391" s="12"/>
      <c r="J391" s="12"/>
      <c r="K391" s="12"/>
      <c r="O391" s="111">
        <f t="shared" si="18"/>
        <v>0</v>
      </c>
      <c r="P391" s="111">
        <f>IF(ISBLANK(B391),0,IF(ISNA(VLOOKUP(B391,'Form LTAHO General'!$B:$B,1,FALSE)),1,0))</f>
        <v>0</v>
      </c>
      <c r="Q391" s="111" cm="1">
        <f t="array" ref="Q391">IF(OR(C391="-",ISBLANK(C391)),0,IF(LEN(C391)&lt;&gt;12,1,IF(OR(COUNT(FIND({0,1,2,3,4,5,6,7,8,9},LEFT(C391,3)))&gt;0,(ISERR(RIGHT(C391,9)*1))),1,0)))</f>
        <v>0</v>
      </c>
      <c r="R391" s="111">
        <f t="shared" si="19"/>
        <v>0</v>
      </c>
      <c r="S391" s="111">
        <f t="shared" si="20"/>
        <v>0</v>
      </c>
    </row>
    <row r="392" spans="2:19" x14ac:dyDescent="0.25">
      <c r="B392" s="12"/>
      <c r="C392" s="12"/>
      <c r="D392" s="12"/>
      <c r="E392" s="12"/>
      <c r="F392" s="12"/>
      <c r="G392" s="12"/>
      <c r="H392" s="12"/>
      <c r="I392" s="12"/>
      <c r="J392" s="12"/>
      <c r="K392" s="12"/>
      <c r="O392" s="111">
        <f t="shared" si="18"/>
        <v>0</v>
      </c>
      <c r="P392" s="111">
        <f>IF(ISBLANK(B392),0,IF(ISNA(VLOOKUP(B392,'Form LTAHO General'!$B:$B,1,FALSE)),1,0))</f>
        <v>0</v>
      </c>
      <c r="Q392" s="111" cm="1">
        <f t="array" ref="Q392">IF(OR(C392="-",ISBLANK(C392)),0,IF(LEN(C392)&lt;&gt;12,1,IF(OR(COUNT(FIND({0,1,2,3,4,5,6,7,8,9},LEFT(C392,3)))&gt;0,(ISERR(RIGHT(C392,9)*1))),1,0)))</f>
        <v>0</v>
      </c>
      <c r="R392" s="111">
        <f t="shared" si="19"/>
        <v>0</v>
      </c>
      <c r="S392" s="111">
        <f t="shared" si="20"/>
        <v>0</v>
      </c>
    </row>
    <row r="393" spans="2:19" x14ac:dyDescent="0.25">
      <c r="B393" s="12"/>
      <c r="C393" s="12"/>
      <c r="D393" s="12"/>
      <c r="E393" s="12"/>
      <c r="F393" s="12"/>
      <c r="G393" s="12"/>
      <c r="H393" s="12"/>
      <c r="I393" s="12"/>
      <c r="J393" s="12"/>
      <c r="K393" s="12"/>
      <c r="O393" s="111">
        <f t="shared" si="18"/>
        <v>0</v>
      </c>
      <c r="P393" s="111">
        <f>IF(ISBLANK(B393),0,IF(ISNA(VLOOKUP(B393,'Form LTAHO General'!$B:$B,1,FALSE)),1,0))</f>
        <v>0</v>
      </c>
      <c r="Q393" s="111" cm="1">
        <f t="array" ref="Q393">IF(OR(C393="-",ISBLANK(C393)),0,IF(LEN(C393)&lt;&gt;12,1,IF(OR(COUNT(FIND({0,1,2,3,4,5,6,7,8,9},LEFT(C393,3)))&gt;0,(ISERR(RIGHT(C393,9)*1))),1,0)))</f>
        <v>0</v>
      </c>
      <c r="R393" s="111">
        <f t="shared" si="19"/>
        <v>0</v>
      </c>
      <c r="S393" s="111">
        <f t="shared" si="20"/>
        <v>0</v>
      </c>
    </row>
    <row r="394" spans="2:19" x14ac:dyDescent="0.25">
      <c r="B394" s="12"/>
      <c r="C394" s="12"/>
      <c r="D394" s="12"/>
      <c r="E394" s="12"/>
      <c r="F394" s="12"/>
      <c r="G394" s="12"/>
      <c r="H394" s="12"/>
      <c r="I394" s="12"/>
      <c r="J394" s="12"/>
      <c r="K394" s="12"/>
      <c r="O394" s="111">
        <f t="shared" si="18"/>
        <v>0</v>
      </c>
      <c r="P394" s="111">
        <f>IF(ISBLANK(B394),0,IF(ISNA(VLOOKUP(B394,'Form LTAHO General'!$B:$B,1,FALSE)),1,0))</f>
        <v>0</v>
      </c>
      <c r="Q394" s="111" cm="1">
        <f t="array" ref="Q394">IF(OR(C394="-",ISBLANK(C394)),0,IF(LEN(C394)&lt;&gt;12,1,IF(OR(COUNT(FIND({0,1,2,3,4,5,6,7,8,9},LEFT(C394,3)))&gt;0,(ISERR(RIGHT(C394,9)*1))),1,0)))</f>
        <v>0</v>
      </c>
      <c r="R394" s="111">
        <f t="shared" si="19"/>
        <v>0</v>
      </c>
      <c r="S394" s="111">
        <f t="shared" si="20"/>
        <v>0</v>
      </c>
    </row>
    <row r="395" spans="2:19" x14ac:dyDescent="0.25">
      <c r="B395" s="12"/>
      <c r="C395" s="12"/>
      <c r="D395" s="12"/>
      <c r="E395" s="12"/>
      <c r="F395" s="12"/>
      <c r="G395" s="12"/>
      <c r="H395" s="12"/>
      <c r="I395" s="12"/>
      <c r="J395" s="12"/>
      <c r="K395" s="12"/>
      <c r="O395" s="111">
        <f t="shared" si="18"/>
        <v>0</v>
      </c>
      <c r="P395" s="111">
        <f>IF(ISBLANK(B395),0,IF(ISNA(VLOOKUP(B395,'Form LTAHO General'!$B:$B,1,FALSE)),1,0))</f>
        <v>0</v>
      </c>
      <c r="Q395" s="111" cm="1">
        <f t="array" ref="Q395">IF(OR(C395="-",ISBLANK(C395)),0,IF(LEN(C395)&lt;&gt;12,1,IF(OR(COUNT(FIND({0,1,2,3,4,5,6,7,8,9},LEFT(C395,3)))&gt;0,(ISERR(RIGHT(C395,9)*1))),1,0)))</f>
        <v>0</v>
      </c>
      <c r="R395" s="111">
        <f t="shared" si="19"/>
        <v>0</v>
      </c>
      <c r="S395" s="111">
        <f t="shared" si="20"/>
        <v>0</v>
      </c>
    </row>
    <row r="396" spans="2:19" x14ac:dyDescent="0.25">
      <c r="B396" s="12"/>
      <c r="C396" s="12"/>
      <c r="D396" s="12"/>
      <c r="E396" s="12"/>
      <c r="F396" s="12"/>
      <c r="G396" s="12"/>
      <c r="H396" s="12"/>
      <c r="I396" s="12"/>
      <c r="J396" s="12"/>
      <c r="K396" s="12"/>
      <c r="O396" s="111">
        <f t="shared" si="18"/>
        <v>0</v>
      </c>
      <c r="P396" s="111">
        <f>IF(ISBLANK(B396),0,IF(ISNA(VLOOKUP(B396,'Form LTAHO General'!$B:$B,1,FALSE)),1,0))</f>
        <v>0</v>
      </c>
      <c r="Q396" s="111" cm="1">
        <f t="array" ref="Q396">IF(OR(C396="-",ISBLANK(C396)),0,IF(LEN(C396)&lt;&gt;12,1,IF(OR(COUNT(FIND({0,1,2,3,4,5,6,7,8,9},LEFT(C396,3)))&gt;0,(ISERR(RIGHT(C396,9)*1))),1,0)))</f>
        <v>0</v>
      </c>
      <c r="R396" s="111">
        <f t="shared" si="19"/>
        <v>0</v>
      </c>
      <c r="S396" s="111">
        <f t="shared" si="20"/>
        <v>0</v>
      </c>
    </row>
    <row r="397" spans="2:19" x14ac:dyDescent="0.25">
      <c r="B397" s="12"/>
      <c r="C397" s="12"/>
      <c r="D397" s="12"/>
      <c r="E397" s="12"/>
      <c r="F397" s="12"/>
      <c r="G397" s="12"/>
      <c r="H397" s="12"/>
      <c r="I397" s="12"/>
      <c r="J397" s="12"/>
      <c r="K397" s="12"/>
      <c r="O397" s="111">
        <f t="shared" si="18"/>
        <v>0</v>
      </c>
      <c r="P397" s="111">
        <f>IF(ISBLANK(B397),0,IF(ISNA(VLOOKUP(B397,'Form LTAHO General'!$B:$B,1,FALSE)),1,0))</f>
        <v>0</v>
      </c>
      <c r="Q397" s="111" cm="1">
        <f t="array" ref="Q397">IF(OR(C397="-",ISBLANK(C397)),0,IF(LEN(C397)&lt;&gt;12,1,IF(OR(COUNT(FIND({0,1,2,3,4,5,6,7,8,9},LEFT(C397,3)))&gt;0,(ISERR(RIGHT(C397,9)*1))),1,0)))</f>
        <v>0</v>
      </c>
      <c r="R397" s="111">
        <f t="shared" si="19"/>
        <v>0</v>
      </c>
      <c r="S397" s="111">
        <f t="shared" si="20"/>
        <v>0</v>
      </c>
    </row>
    <row r="398" spans="2:19" x14ac:dyDescent="0.25">
      <c r="B398" s="12"/>
      <c r="C398" s="12"/>
      <c r="D398" s="12"/>
      <c r="E398" s="12"/>
      <c r="F398" s="12"/>
      <c r="G398" s="12"/>
      <c r="H398" s="12"/>
      <c r="I398" s="12"/>
      <c r="J398" s="12"/>
      <c r="K398" s="12"/>
      <c r="O398" s="111">
        <f t="shared" si="18"/>
        <v>0</v>
      </c>
      <c r="P398" s="111">
        <f>IF(ISBLANK(B398),0,IF(ISNA(VLOOKUP(B398,'Form LTAHO General'!$B:$B,1,FALSE)),1,0))</f>
        <v>0</v>
      </c>
      <c r="Q398" s="111" cm="1">
        <f t="array" ref="Q398">IF(OR(C398="-",ISBLANK(C398)),0,IF(LEN(C398)&lt;&gt;12,1,IF(OR(COUNT(FIND({0,1,2,3,4,5,6,7,8,9},LEFT(C398,3)))&gt;0,(ISERR(RIGHT(C398,9)*1))),1,0)))</f>
        <v>0</v>
      </c>
      <c r="R398" s="111">
        <f t="shared" si="19"/>
        <v>0</v>
      </c>
      <c r="S398" s="111">
        <f t="shared" si="20"/>
        <v>0</v>
      </c>
    </row>
    <row r="399" spans="2:19" x14ac:dyDescent="0.25">
      <c r="B399" s="12"/>
      <c r="C399" s="12"/>
      <c r="D399" s="12"/>
      <c r="E399" s="12"/>
      <c r="F399" s="12"/>
      <c r="G399" s="12"/>
      <c r="H399" s="12"/>
      <c r="I399" s="12"/>
      <c r="J399" s="12"/>
      <c r="K399" s="12"/>
      <c r="O399" s="111">
        <f t="shared" si="18"/>
        <v>0</v>
      </c>
      <c r="P399" s="111">
        <f>IF(ISBLANK(B399),0,IF(ISNA(VLOOKUP(B399,'Form LTAHO General'!$B:$B,1,FALSE)),1,0))</f>
        <v>0</v>
      </c>
      <c r="Q399" s="111" cm="1">
        <f t="array" ref="Q399">IF(OR(C399="-",ISBLANK(C399)),0,IF(LEN(C399)&lt;&gt;12,1,IF(OR(COUNT(FIND({0,1,2,3,4,5,6,7,8,9},LEFT(C399,3)))&gt;0,(ISERR(RIGHT(C399,9)*1))),1,0)))</f>
        <v>0</v>
      </c>
      <c r="R399" s="111">
        <f t="shared" si="19"/>
        <v>0</v>
      </c>
      <c r="S399" s="111">
        <f t="shared" si="20"/>
        <v>0</v>
      </c>
    </row>
    <row r="400" spans="2:19" x14ac:dyDescent="0.25">
      <c r="B400" s="12"/>
      <c r="C400" s="12"/>
      <c r="D400" s="12"/>
      <c r="E400" s="12"/>
      <c r="F400" s="12"/>
      <c r="G400" s="12"/>
      <c r="H400" s="12"/>
      <c r="I400" s="12"/>
      <c r="J400" s="12"/>
      <c r="K400" s="12"/>
      <c r="O400" s="111">
        <f t="shared" si="18"/>
        <v>0</v>
      </c>
      <c r="P400" s="111">
        <f>IF(ISBLANK(B400),0,IF(ISNA(VLOOKUP(B400,'Form LTAHO General'!$B:$B,1,FALSE)),1,0))</f>
        <v>0</v>
      </c>
      <c r="Q400" s="111" cm="1">
        <f t="array" ref="Q400">IF(OR(C400="-",ISBLANK(C400)),0,IF(LEN(C400)&lt;&gt;12,1,IF(OR(COUNT(FIND({0,1,2,3,4,5,6,7,8,9},LEFT(C400,3)))&gt;0,(ISERR(RIGHT(C400,9)*1))),1,0)))</f>
        <v>0</v>
      </c>
      <c r="R400" s="111">
        <f t="shared" si="19"/>
        <v>0</v>
      </c>
      <c r="S400" s="111">
        <f t="shared" si="20"/>
        <v>0</v>
      </c>
    </row>
    <row r="401" spans="2:19" x14ac:dyDescent="0.25">
      <c r="B401" s="12"/>
      <c r="C401" s="12"/>
      <c r="D401" s="12"/>
      <c r="E401" s="12"/>
      <c r="F401" s="12"/>
      <c r="G401" s="12"/>
      <c r="H401" s="12"/>
      <c r="I401" s="12"/>
      <c r="J401" s="12"/>
      <c r="K401" s="12"/>
      <c r="O401" s="111">
        <f t="shared" si="18"/>
        <v>0</v>
      </c>
      <c r="P401" s="111">
        <f>IF(ISBLANK(B401),0,IF(ISNA(VLOOKUP(B401,'Form LTAHO General'!$B:$B,1,FALSE)),1,0))</f>
        <v>0</v>
      </c>
      <c r="Q401" s="111" cm="1">
        <f t="array" ref="Q401">IF(OR(C401="-",ISBLANK(C401)),0,IF(LEN(C401)&lt;&gt;12,1,IF(OR(COUNT(FIND({0,1,2,3,4,5,6,7,8,9},LEFT(C401,3)))&gt;0,(ISERR(RIGHT(C401,9)*1))),1,0)))</f>
        <v>0</v>
      </c>
      <c r="R401" s="111">
        <f t="shared" si="19"/>
        <v>0</v>
      </c>
      <c r="S401" s="111">
        <f t="shared" si="20"/>
        <v>0</v>
      </c>
    </row>
    <row r="402" spans="2:19" x14ac:dyDescent="0.25">
      <c r="B402" s="12"/>
      <c r="C402" s="12"/>
      <c r="D402" s="12"/>
      <c r="E402" s="12"/>
      <c r="F402" s="12"/>
      <c r="G402" s="12"/>
      <c r="H402" s="12"/>
      <c r="I402" s="12"/>
      <c r="J402" s="12"/>
      <c r="K402" s="12"/>
      <c r="O402" s="111">
        <f t="shared" si="18"/>
        <v>0</v>
      </c>
      <c r="P402" s="111">
        <f>IF(ISBLANK(B402),0,IF(ISNA(VLOOKUP(B402,'Form LTAHO General'!$B:$B,1,FALSE)),1,0))</f>
        <v>0</v>
      </c>
      <c r="Q402" s="111" cm="1">
        <f t="array" ref="Q402">IF(OR(C402="-",ISBLANK(C402)),0,IF(LEN(C402)&lt;&gt;12,1,IF(OR(COUNT(FIND({0,1,2,3,4,5,6,7,8,9},LEFT(C402,3)))&gt;0,(ISERR(RIGHT(C402,9)*1))),1,0)))</f>
        <v>0</v>
      </c>
      <c r="R402" s="111">
        <f t="shared" si="19"/>
        <v>0</v>
      </c>
      <c r="S402" s="111">
        <f t="shared" si="20"/>
        <v>0</v>
      </c>
    </row>
    <row r="403" spans="2:19" x14ac:dyDescent="0.25">
      <c r="B403" s="12"/>
      <c r="C403" s="12"/>
      <c r="D403" s="12"/>
      <c r="E403" s="12"/>
      <c r="F403" s="12"/>
      <c r="G403" s="12"/>
      <c r="H403" s="12"/>
      <c r="I403" s="12"/>
      <c r="J403" s="12"/>
      <c r="K403" s="12"/>
      <c r="O403" s="111">
        <f t="shared" si="18"/>
        <v>0</v>
      </c>
      <c r="P403" s="111">
        <f>IF(ISBLANK(B403),0,IF(ISNA(VLOOKUP(B403,'Form LTAHO General'!$B:$B,1,FALSE)),1,0))</f>
        <v>0</v>
      </c>
      <c r="Q403" s="111" cm="1">
        <f t="array" ref="Q403">IF(OR(C403="-",ISBLANK(C403)),0,IF(LEN(C403)&lt;&gt;12,1,IF(OR(COUNT(FIND({0,1,2,3,4,5,6,7,8,9},LEFT(C403,3)))&gt;0,(ISERR(RIGHT(C403,9)*1))),1,0)))</f>
        <v>0</v>
      </c>
      <c r="R403" s="111">
        <f t="shared" si="19"/>
        <v>0</v>
      </c>
      <c r="S403" s="111">
        <f t="shared" si="20"/>
        <v>0</v>
      </c>
    </row>
    <row r="404" spans="2:19" x14ac:dyDescent="0.25">
      <c r="B404" s="12"/>
      <c r="C404" s="12"/>
      <c r="D404" s="12"/>
      <c r="E404" s="12"/>
      <c r="F404" s="12"/>
      <c r="G404" s="12"/>
      <c r="H404" s="12"/>
      <c r="I404" s="12"/>
      <c r="J404" s="12"/>
      <c r="K404" s="12"/>
      <c r="O404" s="111">
        <f t="shared" si="18"/>
        <v>0</v>
      </c>
      <c r="P404" s="111">
        <f>IF(ISBLANK(B404),0,IF(ISNA(VLOOKUP(B404,'Form LTAHO General'!$B:$B,1,FALSE)),1,0))</f>
        <v>0</v>
      </c>
      <c r="Q404" s="111" cm="1">
        <f t="array" ref="Q404">IF(OR(C404="-",ISBLANK(C404)),0,IF(LEN(C404)&lt;&gt;12,1,IF(OR(COUNT(FIND({0,1,2,3,4,5,6,7,8,9},LEFT(C404,3)))&gt;0,(ISERR(RIGHT(C404,9)*1))),1,0)))</f>
        <v>0</v>
      </c>
      <c r="R404" s="111">
        <f t="shared" si="19"/>
        <v>0</v>
      </c>
      <c r="S404" s="111">
        <f t="shared" si="20"/>
        <v>0</v>
      </c>
    </row>
    <row r="405" spans="2:19" x14ac:dyDescent="0.25">
      <c r="B405" s="12"/>
      <c r="C405" s="12"/>
      <c r="D405" s="12"/>
      <c r="E405" s="12"/>
      <c r="F405" s="12"/>
      <c r="G405" s="12"/>
      <c r="H405" s="12"/>
      <c r="I405" s="12"/>
      <c r="J405" s="12"/>
      <c r="K405" s="12"/>
      <c r="O405" s="111">
        <f t="shared" si="18"/>
        <v>0</v>
      </c>
      <c r="P405" s="111">
        <f>IF(ISBLANK(B405),0,IF(ISNA(VLOOKUP(B405,'Form LTAHO General'!$B:$B,1,FALSE)),1,0))</f>
        <v>0</v>
      </c>
      <c r="Q405" s="111" cm="1">
        <f t="array" ref="Q405">IF(OR(C405="-",ISBLANK(C405)),0,IF(LEN(C405)&lt;&gt;12,1,IF(OR(COUNT(FIND({0,1,2,3,4,5,6,7,8,9},LEFT(C405,3)))&gt;0,(ISERR(RIGHT(C405,9)*1))),1,0)))</f>
        <v>0</v>
      </c>
      <c r="R405" s="111">
        <f t="shared" si="19"/>
        <v>0</v>
      </c>
      <c r="S405" s="111">
        <f t="shared" si="20"/>
        <v>0</v>
      </c>
    </row>
    <row r="406" spans="2:19" x14ac:dyDescent="0.25">
      <c r="B406" s="12"/>
      <c r="C406" s="12"/>
      <c r="D406" s="12"/>
      <c r="E406" s="12"/>
      <c r="F406" s="12"/>
      <c r="G406" s="12"/>
      <c r="H406" s="12"/>
      <c r="I406" s="12"/>
      <c r="J406" s="12"/>
      <c r="K406" s="12"/>
      <c r="O406" s="111">
        <f t="shared" si="18"/>
        <v>0</v>
      </c>
      <c r="P406" s="111">
        <f>IF(ISBLANK(B406),0,IF(ISNA(VLOOKUP(B406,'Form LTAHO General'!$B:$B,1,FALSE)),1,0))</f>
        <v>0</v>
      </c>
      <c r="Q406" s="111" cm="1">
        <f t="array" ref="Q406">IF(OR(C406="-",ISBLANK(C406)),0,IF(LEN(C406)&lt;&gt;12,1,IF(OR(COUNT(FIND({0,1,2,3,4,5,6,7,8,9},LEFT(C406,3)))&gt;0,(ISERR(RIGHT(C406,9)*1))),1,0)))</f>
        <v>0</v>
      </c>
      <c r="R406" s="111">
        <f t="shared" si="19"/>
        <v>0</v>
      </c>
      <c r="S406" s="111">
        <f t="shared" si="20"/>
        <v>0</v>
      </c>
    </row>
    <row r="407" spans="2:19" x14ac:dyDescent="0.25">
      <c r="B407" s="12"/>
      <c r="C407" s="12"/>
      <c r="D407" s="12"/>
      <c r="E407" s="12"/>
      <c r="F407" s="12"/>
      <c r="G407" s="12"/>
      <c r="H407" s="12"/>
      <c r="I407" s="12"/>
      <c r="J407" s="12"/>
      <c r="K407" s="12"/>
      <c r="O407" s="111">
        <f t="shared" si="18"/>
        <v>0</v>
      </c>
      <c r="P407" s="111">
        <f>IF(ISBLANK(B407),0,IF(ISNA(VLOOKUP(B407,'Form LTAHO General'!$B:$B,1,FALSE)),1,0))</f>
        <v>0</v>
      </c>
      <c r="Q407" s="111" cm="1">
        <f t="array" ref="Q407">IF(OR(C407="-",ISBLANK(C407)),0,IF(LEN(C407)&lt;&gt;12,1,IF(OR(COUNT(FIND({0,1,2,3,4,5,6,7,8,9},LEFT(C407,3)))&gt;0,(ISERR(RIGHT(C407,9)*1))),1,0)))</f>
        <v>0</v>
      </c>
      <c r="R407" s="111">
        <f t="shared" si="19"/>
        <v>0</v>
      </c>
      <c r="S407" s="111">
        <f t="shared" si="20"/>
        <v>0</v>
      </c>
    </row>
    <row r="408" spans="2:19" x14ac:dyDescent="0.25">
      <c r="B408" s="12"/>
      <c r="C408" s="12"/>
      <c r="D408" s="12"/>
      <c r="E408" s="12"/>
      <c r="F408" s="12"/>
      <c r="G408" s="12"/>
      <c r="H408" s="12"/>
      <c r="I408" s="12"/>
      <c r="J408" s="12"/>
      <c r="K408" s="12"/>
      <c r="O408" s="111">
        <f t="shared" si="18"/>
        <v>0</v>
      </c>
      <c r="P408" s="111">
        <f>IF(ISBLANK(B408),0,IF(ISNA(VLOOKUP(B408,'Form LTAHO General'!$B:$B,1,FALSE)),1,0))</f>
        <v>0</v>
      </c>
      <c r="Q408" s="111" cm="1">
        <f t="array" ref="Q408">IF(OR(C408="-",ISBLANK(C408)),0,IF(LEN(C408)&lt;&gt;12,1,IF(OR(COUNT(FIND({0,1,2,3,4,5,6,7,8,9},LEFT(C408,3)))&gt;0,(ISERR(RIGHT(C408,9)*1))),1,0)))</f>
        <v>0</v>
      </c>
      <c r="R408" s="111">
        <f t="shared" si="19"/>
        <v>0</v>
      </c>
      <c r="S408" s="111">
        <f t="shared" si="20"/>
        <v>0</v>
      </c>
    </row>
    <row r="409" spans="2:19" x14ac:dyDescent="0.25">
      <c r="B409" s="12"/>
      <c r="C409" s="12"/>
      <c r="D409" s="12"/>
      <c r="E409" s="12"/>
      <c r="F409" s="12"/>
      <c r="G409" s="12"/>
      <c r="H409" s="12"/>
      <c r="I409" s="12"/>
      <c r="J409" s="12"/>
      <c r="K409" s="12"/>
      <c r="O409" s="111">
        <f t="shared" si="18"/>
        <v>0</v>
      </c>
      <c r="P409" s="111">
        <f>IF(ISBLANK(B409),0,IF(ISNA(VLOOKUP(B409,'Form LTAHO General'!$B:$B,1,FALSE)),1,0))</f>
        <v>0</v>
      </c>
      <c r="Q409" s="111" cm="1">
        <f t="array" ref="Q409">IF(OR(C409="-",ISBLANK(C409)),0,IF(LEN(C409)&lt;&gt;12,1,IF(OR(COUNT(FIND({0,1,2,3,4,5,6,7,8,9},LEFT(C409,3)))&gt;0,(ISERR(RIGHT(C409,9)*1))),1,0)))</f>
        <v>0</v>
      </c>
      <c r="R409" s="111">
        <f t="shared" si="19"/>
        <v>0</v>
      </c>
      <c r="S409" s="111">
        <f t="shared" si="20"/>
        <v>0</v>
      </c>
    </row>
    <row r="410" spans="2:19" x14ac:dyDescent="0.25">
      <c r="B410" s="12"/>
      <c r="C410" s="12"/>
      <c r="D410" s="12"/>
      <c r="E410" s="12"/>
      <c r="F410" s="12"/>
      <c r="G410" s="12"/>
      <c r="H410" s="12"/>
      <c r="I410" s="12"/>
      <c r="J410" s="12"/>
      <c r="K410" s="12"/>
      <c r="O410" s="111">
        <f t="shared" si="18"/>
        <v>0</v>
      </c>
      <c r="P410" s="111">
        <f>IF(ISBLANK(B410),0,IF(ISNA(VLOOKUP(B410,'Form LTAHO General'!$B:$B,1,FALSE)),1,0))</f>
        <v>0</v>
      </c>
      <c r="Q410" s="111" cm="1">
        <f t="array" ref="Q410">IF(OR(C410="-",ISBLANK(C410)),0,IF(LEN(C410)&lt;&gt;12,1,IF(OR(COUNT(FIND({0,1,2,3,4,5,6,7,8,9},LEFT(C410,3)))&gt;0,(ISERR(RIGHT(C410,9)*1))),1,0)))</f>
        <v>0</v>
      </c>
      <c r="R410" s="111">
        <f t="shared" si="19"/>
        <v>0</v>
      </c>
      <c r="S410" s="111">
        <f t="shared" si="20"/>
        <v>0</v>
      </c>
    </row>
    <row r="411" spans="2:19" x14ac:dyDescent="0.25">
      <c r="B411" s="12"/>
      <c r="C411" s="12"/>
      <c r="D411" s="12"/>
      <c r="E411" s="12"/>
      <c r="F411" s="12"/>
      <c r="G411" s="12"/>
      <c r="H411" s="12"/>
      <c r="I411" s="12"/>
      <c r="J411" s="12"/>
      <c r="K411" s="12"/>
      <c r="O411" s="111">
        <f t="shared" si="18"/>
        <v>0</v>
      </c>
      <c r="P411" s="111">
        <f>IF(ISBLANK(B411),0,IF(ISNA(VLOOKUP(B411,'Form LTAHO General'!$B:$B,1,FALSE)),1,0))</f>
        <v>0</v>
      </c>
      <c r="Q411" s="111" cm="1">
        <f t="array" ref="Q411">IF(OR(C411="-",ISBLANK(C411)),0,IF(LEN(C411)&lt;&gt;12,1,IF(OR(COUNT(FIND({0,1,2,3,4,5,6,7,8,9},LEFT(C411,3)))&gt;0,(ISERR(RIGHT(C411,9)*1))),1,0)))</f>
        <v>0</v>
      </c>
      <c r="R411" s="111">
        <f t="shared" si="19"/>
        <v>0</v>
      </c>
      <c r="S411" s="111">
        <f t="shared" si="20"/>
        <v>0</v>
      </c>
    </row>
    <row r="412" spans="2:19" x14ac:dyDescent="0.25">
      <c r="B412" s="12"/>
      <c r="C412" s="12"/>
      <c r="D412" s="12"/>
      <c r="E412" s="12"/>
      <c r="F412" s="12"/>
      <c r="G412" s="12"/>
      <c r="H412" s="12"/>
      <c r="I412" s="12"/>
      <c r="J412" s="12"/>
      <c r="K412" s="12"/>
      <c r="O412" s="111">
        <f t="shared" si="18"/>
        <v>0</v>
      </c>
      <c r="P412" s="111">
        <f>IF(ISBLANK(B412),0,IF(ISNA(VLOOKUP(B412,'Form LTAHO General'!$B:$B,1,FALSE)),1,0))</f>
        <v>0</v>
      </c>
      <c r="Q412" s="111" cm="1">
        <f t="array" ref="Q412">IF(OR(C412="-",ISBLANK(C412)),0,IF(LEN(C412)&lt;&gt;12,1,IF(OR(COUNT(FIND({0,1,2,3,4,5,6,7,8,9},LEFT(C412,3)))&gt;0,(ISERR(RIGHT(C412,9)*1))),1,0)))</f>
        <v>0</v>
      </c>
      <c r="R412" s="111">
        <f t="shared" si="19"/>
        <v>0</v>
      </c>
      <c r="S412" s="111">
        <f t="shared" si="20"/>
        <v>0</v>
      </c>
    </row>
    <row r="413" spans="2:19" x14ac:dyDescent="0.25">
      <c r="B413" s="12"/>
      <c r="C413" s="12"/>
      <c r="D413" s="12"/>
      <c r="E413" s="12"/>
      <c r="F413" s="12"/>
      <c r="G413" s="12"/>
      <c r="H413" s="12"/>
      <c r="I413" s="12"/>
      <c r="J413" s="12"/>
      <c r="K413" s="12"/>
      <c r="O413" s="111">
        <f t="shared" si="18"/>
        <v>0</v>
      </c>
      <c r="P413" s="111">
        <f>IF(ISBLANK(B413),0,IF(ISNA(VLOOKUP(B413,'Form LTAHO General'!$B:$B,1,FALSE)),1,0))</f>
        <v>0</v>
      </c>
      <c r="Q413" s="111" cm="1">
        <f t="array" ref="Q413">IF(OR(C413="-",ISBLANK(C413)),0,IF(LEN(C413)&lt;&gt;12,1,IF(OR(COUNT(FIND({0,1,2,3,4,5,6,7,8,9},LEFT(C413,3)))&gt;0,(ISERR(RIGHT(C413,9)*1))),1,0)))</f>
        <v>0</v>
      </c>
      <c r="R413" s="111">
        <f t="shared" si="19"/>
        <v>0</v>
      </c>
      <c r="S413" s="111">
        <f t="shared" si="20"/>
        <v>0</v>
      </c>
    </row>
    <row r="414" spans="2:19" x14ac:dyDescent="0.25">
      <c r="B414" s="12"/>
      <c r="C414" s="12"/>
      <c r="D414" s="12"/>
      <c r="E414" s="12"/>
      <c r="F414" s="12"/>
      <c r="G414" s="12"/>
      <c r="H414" s="12"/>
      <c r="I414" s="12"/>
      <c r="J414" s="12"/>
      <c r="K414" s="12"/>
      <c r="O414" s="111">
        <f t="shared" si="18"/>
        <v>0</v>
      </c>
      <c r="P414" s="111">
        <f>IF(ISBLANK(B414),0,IF(ISNA(VLOOKUP(B414,'Form LTAHO General'!$B:$B,1,FALSE)),1,0))</f>
        <v>0</v>
      </c>
      <c r="Q414" s="111" cm="1">
        <f t="array" ref="Q414">IF(OR(C414="-",ISBLANK(C414)),0,IF(LEN(C414)&lt;&gt;12,1,IF(OR(COUNT(FIND({0,1,2,3,4,5,6,7,8,9},LEFT(C414,3)))&gt;0,(ISERR(RIGHT(C414,9)*1))),1,0)))</f>
        <v>0</v>
      </c>
      <c r="R414" s="111">
        <f t="shared" si="19"/>
        <v>0</v>
      </c>
      <c r="S414" s="111">
        <f t="shared" si="20"/>
        <v>0</v>
      </c>
    </row>
    <row r="415" spans="2:19" x14ac:dyDescent="0.25">
      <c r="B415" s="12"/>
      <c r="C415" s="12"/>
      <c r="D415" s="12"/>
      <c r="E415" s="12"/>
      <c r="F415" s="12"/>
      <c r="G415" s="12"/>
      <c r="H415" s="12"/>
      <c r="I415" s="12"/>
      <c r="J415" s="12"/>
      <c r="K415" s="12"/>
      <c r="O415" s="111">
        <f t="shared" si="18"/>
        <v>0</v>
      </c>
      <c r="P415" s="111">
        <f>IF(ISBLANK(B415),0,IF(ISNA(VLOOKUP(B415,'Form LTAHO General'!$B:$B,1,FALSE)),1,0))</f>
        <v>0</v>
      </c>
      <c r="Q415" s="111" cm="1">
        <f t="array" ref="Q415">IF(OR(C415="-",ISBLANK(C415)),0,IF(LEN(C415)&lt;&gt;12,1,IF(OR(COUNT(FIND({0,1,2,3,4,5,6,7,8,9},LEFT(C415,3)))&gt;0,(ISERR(RIGHT(C415,9)*1))),1,0)))</f>
        <v>0</v>
      </c>
      <c r="R415" s="111">
        <f t="shared" si="19"/>
        <v>0</v>
      </c>
      <c r="S415" s="111">
        <f t="shared" si="20"/>
        <v>0</v>
      </c>
    </row>
    <row r="416" spans="2:19" x14ac:dyDescent="0.25">
      <c r="B416" s="12"/>
      <c r="C416" s="12"/>
      <c r="D416" s="12"/>
      <c r="E416" s="12"/>
      <c r="F416" s="12"/>
      <c r="G416" s="12"/>
      <c r="H416" s="12"/>
      <c r="I416" s="12"/>
      <c r="J416" s="12"/>
      <c r="K416" s="12"/>
      <c r="O416" s="111">
        <f t="shared" si="18"/>
        <v>0</v>
      </c>
      <c r="P416" s="111">
        <f>IF(ISBLANK(B416),0,IF(ISNA(VLOOKUP(B416,'Form LTAHO General'!$B:$B,1,FALSE)),1,0))</f>
        <v>0</v>
      </c>
      <c r="Q416" s="111" cm="1">
        <f t="array" ref="Q416">IF(OR(C416="-",ISBLANK(C416)),0,IF(LEN(C416)&lt;&gt;12,1,IF(OR(COUNT(FIND({0,1,2,3,4,5,6,7,8,9},LEFT(C416,3)))&gt;0,(ISERR(RIGHT(C416,9)*1))),1,0)))</f>
        <v>0</v>
      </c>
      <c r="R416" s="111">
        <f t="shared" si="19"/>
        <v>0</v>
      </c>
      <c r="S416" s="111">
        <f t="shared" si="20"/>
        <v>0</v>
      </c>
    </row>
    <row r="417" spans="2:19" x14ac:dyDescent="0.25">
      <c r="B417" s="12"/>
      <c r="C417" s="12"/>
      <c r="D417" s="12"/>
      <c r="E417" s="12"/>
      <c r="F417" s="12"/>
      <c r="G417" s="12"/>
      <c r="H417" s="12"/>
      <c r="I417" s="12"/>
      <c r="J417" s="12"/>
      <c r="K417" s="12"/>
      <c r="O417" s="111">
        <f t="shared" si="18"/>
        <v>0</v>
      </c>
      <c r="P417" s="111">
        <f>IF(ISBLANK(B417),0,IF(ISNA(VLOOKUP(B417,'Form LTAHO General'!$B:$B,1,FALSE)),1,0))</f>
        <v>0</v>
      </c>
      <c r="Q417" s="111" cm="1">
        <f t="array" ref="Q417">IF(OR(C417="-",ISBLANK(C417)),0,IF(LEN(C417)&lt;&gt;12,1,IF(OR(COUNT(FIND({0,1,2,3,4,5,6,7,8,9},LEFT(C417,3)))&gt;0,(ISERR(RIGHT(C417,9)*1))),1,0)))</f>
        <v>0</v>
      </c>
      <c r="R417" s="111">
        <f t="shared" si="19"/>
        <v>0</v>
      </c>
      <c r="S417" s="111">
        <f t="shared" si="20"/>
        <v>0</v>
      </c>
    </row>
    <row r="418" spans="2:19" x14ac:dyDescent="0.25">
      <c r="B418" s="12"/>
      <c r="C418" s="12"/>
      <c r="D418" s="12"/>
      <c r="E418" s="12"/>
      <c r="F418" s="12"/>
      <c r="G418" s="12"/>
      <c r="H418" s="12"/>
      <c r="I418" s="12"/>
      <c r="J418" s="12"/>
      <c r="K418" s="12"/>
      <c r="O418" s="111">
        <f t="shared" si="18"/>
        <v>0</v>
      </c>
      <c r="P418" s="111">
        <f>IF(ISBLANK(B418),0,IF(ISNA(VLOOKUP(B418,'Form LTAHO General'!$B:$B,1,FALSE)),1,0))</f>
        <v>0</v>
      </c>
      <c r="Q418" s="111" cm="1">
        <f t="array" ref="Q418">IF(OR(C418="-",ISBLANK(C418)),0,IF(LEN(C418)&lt;&gt;12,1,IF(OR(COUNT(FIND({0,1,2,3,4,5,6,7,8,9},LEFT(C418,3)))&gt;0,(ISERR(RIGHT(C418,9)*1))),1,0)))</f>
        <v>0</v>
      </c>
      <c r="R418" s="111">
        <f t="shared" si="19"/>
        <v>0</v>
      </c>
      <c r="S418" s="111">
        <f t="shared" si="20"/>
        <v>0</v>
      </c>
    </row>
    <row r="419" spans="2:19" x14ac:dyDescent="0.25">
      <c r="B419" s="12"/>
      <c r="C419" s="12"/>
      <c r="D419" s="12"/>
      <c r="E419" s="12"/>
      <c r="F419" s="12"/>
      <c r="G419" s="12"/>
      <c r="H419" s="12"/>
      <c r="I419" s="12"/>
      <c r="J419" s="12"/>
      <c r="K419" s="12"/>
      <c r="O419" s="111">
        <f t="shared" si="18"/>
        <v>0</v>
      </c>
      <c r="P419" s="111">
        <f>IF(ISBLANK(B419),0,IF(ISNA(VLOOKUP(B419,'Form LTAHO General'!$B:$B,1,FALSE)),1,0))</f>
        <v>0</v>
      </c>
      <c r="Q419" s="111" cm="1">
        <f t="array" ref="Q419">IF(OR(C419="-",ISBLANK(C419)),0,IF(LEN(C419)&lt;&gt;12,1,IF(OR(COUNT(FIND({0,1,2,3,4,5,6,7,8,9},LEFT(C419,3)))&gt;0,(ISERR(RIGHT(C419,9)*1))),1,0)))</f>
        <v>0</v>
      </c>
      <c r="R419" s="111">
        <f t="shared" si="19"/>
        <v>0</v>
      </c>
      <c r="S419" s="111">
        <f t="shared" si="20"/>
        <v>0</v>
      </c>
    </row>
    <row r="420" spans="2:19" x14ac:dyDescent="0.25">
      <c r="B420" s="12"/>
      <c r="C420" s="12"/>
      <c r="D420" s="12"/>
      <c r="E420" s="12"/>
      <c r="F420" s="12"/>
      <c r="G420" s="12"/>
      <c r="H420" s="12"/>
      <c r="I420" s="12"/>
      <c r="J420" s="12"/>
      <c r="K420" s="12"/>
      <c r="O420" s="111">
        <f t="shared" si="18"/>
        <v>0</v>
      </c>
      <c r="P420" s="111">
        <f>IF(ISBLANK(B420),0,IF(ISNA(VLOOKUP(B420,'Form LTAHO General'!$B:$B,1,FALSE)),1,0))</f>
        <v>0</v>
      </c>
      <c r="Q420" s="111" cm="1">
        <f t="array" ref="Q420">IF(OR(C420="-",ISBLANK(C420)),0,IF(LEN(C420)&lt;&gt;12,1,IF(OR(COUNT(FIND({0,1,2,3,4,5,6,7,8,9},LEFT(C420,3)))&gt;0,(ISERR(RIGHT(C420,9)*1))),1,0)))</f>
        <v>0</v>
      </c>
      <c r="R420" s="111">
        <f t="shared" si="19"/>
        <v>0</v>
      </c>
      <c r="S420" s="111">
        <f t="shared" si="20"/>
        <v>0</v>
      </c>
    </row>
    <row r="421" spans="2:19" x14ac:dyDescent="0.25">
      <c r="B421" s="12"/>
      <c r="C421" s="12"/>
      <c r="D421" s="12"/>
      <c r="E421" s="12"/>
      <c r="F421" s="12"/>
      <c r="G421" s="12"/>
      <c r="H421" s="12"/>
      <c r="I421" s="12"/>
      <c r="J421" s="12"/>
      <c r="K421" s="12"/>
      <c r="O421" s="111">
        <f t="shared" si="18"/>
        <v>0</v>
      </c>
      <c r="P421" s="111">
        <f>IF(ISBLANK(B421),0,IF(ISNA(VLOOKUP(B421,'Form LTAHO General'!$B:$B,1,FALSE)),1,0))</f>
        <v>0</v>
      </c>
      <c r="Q421" s="111" cm="1">
        <f t="array" ref="Q421">IF(OR(C421="-",ISBLANK(C421)),0,IF(LEN(C421)&lt;&gt;12,1,IF(OR(COUNT(FIND({0,1,2,3,4,5,6,7,8,9},LEFT(C421,3)))&gt;0,(ISERR(RIGHT(C421,9)*1))),1,0)))</f>
        <v>0</v>
      </c>
      <c r="R421" s="111">
        <f t="shared" si="19"/>
        <v>0</v>
      </c>
      <c r="S421" s="111">
        <f t="shared" si="20"/>
        <v>0</v>
      </c>
    </row>
    <row r="422" spans="2:19" x14ac:dyDescent="0.25">
      <c r="B422" s="12"/>
      <c r="C422" s="12"/>
      <c r="D422" s="12"/>
      <c r="E422" s="12"/>
      <c r="F422" s="12"/>
      <c r="G422" s="12"/>
      <c r="H422" s="12"/>
      <c r="I422" s="12"/>
      <c r="J422" s="12"/>
      <c r="K422" s="12"/>
      <c r="O422" s="111">
        <f t="shared" si="18"/>
        <v>0</v>
      </c>
      <c r="P422" s="111">
        <f>IF(ISBLANK(B422),0,IF(ISNA(VLOOKUP(B422,'Form LTAHO General'!$B:$B,1,FALSE)),1,0))</f>
        <v>0</v>
      </c>
      <c r="Q422" s="111" cm="1">
        <f t="array" ref="Q422">IF(OR(C422="-",ISBLANK(C422)),0,IF(LEN(C422)&lt;&gt;12,1,IF(OR(COUNT(FIND({0,1,2,3,4,5,6,7,8,9},LEFT(C422,3)))&gt;0,(ISERR(RIGHT(C422,9)*1))),1,0)))</f>
        <v>0</v>
      </c>
      <c r="R422" s="111">
        <f t="shared" si="19"/>
        <v>0</v>
      </c>
      <c r="S422" s="111">
        <f t="shared" si="20"/>
        <v>0</v>
      </c>
    </row>
    <row r="423" spans="2:19" x14ac:dyDescent="0.25">
      <c r="B423" s="12"/>
      <c r="C423" s="12"/>
      <c r="D423" s="12"/>
      <c r="E423" s="12"/>
      <c r="F423" s="12"/>
      <c r="G423" s="12"/>
      <c r="H423" s="12"/>
      <c r="I423" s="12"/>
      <c r="J423" s="12"/>
      <c r="K423" s="12"/>
      <c r="O423" s="111">
        <f t="shared" si="18"/>
        <v>0</v>
      </c>
      <c r="P423" s="111">
        <f>IF(ISBLANK(B423),0,IF(ISNA(VLOOKUP(B423,'Form LTAHO General'!$B:$B,1,FALSE)),1,0))</f>
        <v>0</v>
      </c>
      <c r="Q423" s="111" cm="1">
        <f t="array" ref="Q423">IF(OR(C423="-",ISBLANK(C423)),0,IF(LEN(C423)&lt;&gt;12,1,IF(OR(COUNT(FIND({0,1,2,3,4,5,6,7,8,9},LEFT(C423,3)))&gt;0,(ISERR(RIGHT(C423,9)*1))),1,0)))</f>
        <v>0</v>
      </c>
      <c r="R423" s="111">
        <f t="shared" si="19"/>
        <v>0</v>
      </c>
      <c r="S423" s="111">
        <f t="shared" si="20"/>
        <v>0</v>
      </c>
    </row>
    <row r="424" spans="2:19" x14ac:dyDescent="0.25">
      <c r="B424" s="12"/>
      <c r="C424" s="12"/>
      <c r="D424" s="12"/>
      <c r="E424" s="12"/>
      <c r="F424" s="12"/>
      <c r="G424" s="12"/>
      <c r="H424" s="12"/>
      <c r="I424" s="12"/>
      <c r="J424" s="12"/>
      <c r="K424" s="12"/>
      <c r="O424" s="111">
        <f t="shared" si="18"/>
        <v>0</v>
      </c>
      <c r="P424" s="111">
        <f>IF(ISBLANK(B424),0,IF(ISNA(VLOOKUP(B424,'Form LTAHO General'!$B:$B,1,FALSE)),1,0))</f>
        <v>0</v>
      </c>
      <c r="Q424" s="111" cm="1">
        <f t="array" ref="Q424">IF(OR(C424="-",ISBLANK(C424)),0,IF(LEN(C424)&lt;&gt;12,1,IF(OR(COUNT(FIND({0,1,2,3,4,5,6,7,8,9},LEFT(C424,3)))&gt;0,(ISERR(RIGHT(C424,9)*1))),1,0)))</f>
        <v>0</v>
      </c>
      <c r="R424" s="111">
        <f t="shared" si="19"/>
        <v>0</v>
      </c>
      <c r="S424" s="111">
        <f t="shared" si="20"/>
        <v>0</v>
      </c>
    </row>
    <row r="425" spans="2:19" x14ac:dyDescent="0.25">
      <c r="B425" s="12"/>
      <c r="C425" s="12"/>
      <c r="D425" s="12"/>
      <c r="E425" s="12"/>
      <c r="F425" s="12"/>
      <c r="G425" s="12"/>
      <c r="H425" s="12"/>
      <c r="I425" s="12"/>
      <c r="J425" s="12"/>
      <c r="K425" s="12"/>
      <c r="O425" s="111">
        <f t="shared" si="18"/>
        <v>0</v>
      </c>
      <c r="P425" s="111">
        <f>IF(ISBLANK(B425),0,IF(ISNA(VLOOKUP(B425,'Form LTAHO General'!$B:$B,1,FALSE)),1,0))</f>
        <v>0</v>
      </c>
      <c r="Q425" s="111" cm="1">
        <f t="array" ref="Q425">IF(OR(C425="-",ISBLANK(C425)),0,IF(LEN(C425)&lt;&gt;12,1,IF(OR(COUNT(FIND({0,1,2,3,4,5,6,7,8,9},LEFT(C425,3)))&gt;0,(ISERR(RIGHT(C425,9)*1))),1,0)))</f>
        <v>0</v>
      </c>
      <c r="R425" s="111">
        <f t="shared" si="19"/>
        <v>0</v>
      </c>
      <c r="S425" s="111">
        <f t="shared" si="20"/>
        <v>0</v>
      </c>
    </row>
    <row r="426" spans="2:19" x14ac:dyDescent="0.25">
      <c r="B426" s="12"/>
      <c r="C426" s="12"/>
      <c r="D426" s="12"/>
      <c r="E426" s="12"/>
      <c r="F426" s="12"/>
      <c r="G426" s="12"/>
      <c r="H426" s="12"/>
      <c r="I426" s="12"/>
      <c r="J426" s="12"/>
      <c r="K426" s="12"/>
      <c r="O426" s="111">
        <f t="shared" si="18"/>
        <v>0</v>
      </c>
      <c r="P426" s="111">
        <f>IF(ISBLANK(B426),0,IF(ISNA(VLOOKUP(B426,'Form LTAHO General'!$B:$B,1,FALSE)),1,0))</f>
        <v>0</v>
      </c>
      <c r="Q426" s="111" cm="1">
        <f t="array" ref="Q426">IF(OR(C426="-",ISBLANK(C426)),0,IF(LEN(C426)&lt;&gt;12,1,IF(OR(COUNT(FIND({0,1,2,3,4,5,6,7,8,9},LEFT(C426,3)))&gt;0,(ISERR(RIGHT(C426,9)*1))),1,0)))</f>
        <v>0</v>
      </c>
      <c r="R426" s="111">
        <f t="shared" si="19"/>
        <v>0</v>
      </c>
      <c r="S426" s="111">
        <f t="shared" si="20"/>
        <v>0</v>
      </c>
    </row>
    <row r="427" spans="2:19" x14ac:dyDescent="0.25">
      <c r="B427" s="12"/>
      <c r="C427" s="12"/>
      <c r="D427" s="12"/>
      <c r="E427" s="12"/>
      <c r="F427" s="12"/>
      <c r="G427" s="12"/>
      <c r="H427" s="12"/>
      <c r="I427" s="12"/>
      <c r="J427" s="12"/>
      <c r="K427" s="12"/>
      <c r="O427" s="111">
        <f t="shared" si="18"/>
        <v>0</v>
      </c>
      <c r="P427" s="111">
        <f>IF(ISBLANK(B427),0,IF(ISNA(VLOOKUP(B427,'Form LTAHO General'!$B:$B,1,FALSE)),1,0))</f>
        <v>0</v>
      </c>
      <c r="Q427" s="111" cm="1">
        <f t="array" ref="Q427">IF(OR(C427="-",ISBLANK(C427)),0,IF(LEN(C427)&lt;&gt;12,1,IF(OR(COUNT(FIND({0,1,2,3,4,5,6,7,8,9},LEFT(C427,3)))&gt;0,(ISERR(RIGHT(C427,9)*1))),1,0)))</f>
        <v>0</v>
      </c>
      <c r="R427" s="111">
        <f t="shared" si="19"/>
        <v>0</v>
      </c>
      <c r="S427" s="111">
        <f t="shared" si="20"/>
        <v>0</v>
      </c>
    </row>
    <row r="428" spans="2:19" x14ac:dyDescent="0.25">
      <c r="B428" s="12"/>
      <c r="C428" s="12"/>
      <c r="D428" s="12"/>
      <c r="E428" s="12"/>
      <c r="F428" s="12"/>
      <c r="G428" s="12"/>
      <c r="H428" s="12"/>
      <c r="I428" s="12"/>
      <c r="J428" s="12"/>
      <c r="K428" s="12"/>
      <c r="O428" s="111">
        <f t="shared" si="18"/>
        <v>0</v>
      </c>
      <c r="P428" s="111">
        <f>IF(ISBLANK(B428),0,IF(ISNA(VLOOKUP(B428,'Form LTAHO General'!$B:$B,1,FALSE)),1,0))</f>
        <v>0</v>
      </c>
      <c r="Q428" s="111" cm="1">
        <f t="array" ref="Q428">IF(OR(C428="-",ISBLANK(C428)),0,IF(LEN(C428)&lt;&gt;12,1,IF(OR(COUNT(FIND({0,1,2,3,4,5,6,7,8,9},LEFT(C428,3)))&gt;0,(ISERR(RIGHT(C428,9)*1))),1,0)))</f>
        <v>0</v>
      </c>
      <c r="R428" s="111">
        <f t="shared" si="19"/>
        <v>0</v>
      </c>
      <c r="S428" s="111">
        <f t="shared" si="20"/>
        <v>0</v>
      </c>
    </row>
    <row r="429" spans="2:19" x14ac:dyDescent="0.25">
      <c r="B429" s="12"/>
      <c r="C429" s="12"/>
      <c r="D429" s="12"/>
      <c r="E429" s="12"/>
      <c r="F429" s="12"/>
      <c r="G429" s="12"/>
      <c r="H429" s="12"/>
      <c r="I429" s="12"/>
      <c r="J429" s="12"/>
      <c r="K429" s="12"/>
      <c r="O429" s="111">
        <f t="shared" si="18"/>
        <v>0</v>
      </c>
      <c r="P429" s="111">
        <f>IF(ISBLANK(B429),0,IF(ISNA(VLOOKUP(B429,'Form LTAHO General'!$B:$B,1,FALSE)),1,0))</f>
        <v>0</v>
      </c>
      <c r="Q429" s="111" cm="1">
        <f t="array" ref="Q429">IF(OR(C429="-",ISBLANK(C429)),0,IF(LEN(C429)&lt;&gt;12,1,IF(OR(COUNT(FIND({0,1,2,3,4,5,6,7,8,9},LEFT(C429,3)))&gt;0,(ISERR(RIGHT(C429,9)*1))),1,0)))</f>
        <v>0</v>
      </c>
      <c r="R429" s="111">
        <f t="shared" si="19"/>
        <v>0</v>
      </c>
      <c r="S429" s="111">
        <f t="shared" si="20"/>
        <v>0</v>
      </c>
    </row>
    <row r="430" spans="2:19" x14ac:dyDescent="0.25">
      <c r="B430" s="12"/>
      <c r="C430" s="12"/>
      <c r="D430" s="12"/>
      <c r="E430" s="12"/>
      <c r="F430" s="12"/>
      <c r="G430" s="12"/>
      <c r="H430" s="12"/>
      <c r="I430" s="12"/>
      <c r="J430" s="12"/>
      <c r="K430" s="12"/>
      <c r="O430" s="111">
        <f t="shared" si="18"/>
        <v>0</v>
      </c>
      <c r="P430" s="111">
        <f>IF(ISBLANK(B430),0,IF(ISNA(VLOOKUP(B430,'Form LTAHO General'!$B:$B,1,FALSE)),1,0))</f>
        <v>0</v>
      </c>
      <c r="Q430" s="111" cm="1">
        <f t="array" ref="Q430">IF(OR(C430="-",ISBLANK(C430)),0,IF(LEN(C430)&lt;&gt;12,1,IF(OR(COUNT(FIND({0,1,2,3,4,5,6,7,8,9},LEFT(C430,3)))&gt;0,(ISERR(RIGHT(C430,9)*1))),1,0)))</f>
        <v>0</v>
      </c>
      <c r="R430" s="111">
        <f t="shared" si="19"/>
        <v>0</v>
      </c>
      <c r="S430" s="111">
        <f t="shared" si="20"/>
        <v>0</v>
      </c>
    </row>
    <row r="431" spans="2:19" x14ac:dyDescent="0.25">
      <c r="B431" s="12"/>
      <c r="C431" s="12"/>
      <c r="D431" s="12"/>
      <c r="E431" s="12"/>
      <c r="F431" s="12"/>
      <c r="G431" s="12"/>
      <c r="H431" s="12"/>
      <c r="I431" s="12"/>
      <c r="J431" s="12"/>
      <c r="K431" s="12"/>
      <c r="O431" s="111">
        <f t="shared" si="18"/>
        <v>0</v>
      </c>
      <c r="P431" s="111">
        <f>IF(ISBLANK(B431),0,IF(ISNA(VLOOKUP(B431,'Form LTAHO General'!$B:$B,1,FALSE)),1,0))</f>
        <v>0</v>
      </c>
      <c r="Q431" s="111" cm="1">
        <f t="array" ref="Q431">IF(OR(C431="-",ISBLANK(C431)),0,IF(LEN(C431)&lt;&gt;12,1,IF(OR(COUNT(FIND({0,1,2,3,4,5,6,7,8,9},LEFT(C431,3)))&gt;0,(ISERR(RIGHT(C431,9)*1))),1,0)))</f>
        <v>0</v>
      </c>
      <c r="R431" s="111">
        <f t="shared" si="19"/>
        <v>0</v>
      </c>
      <c r="S431" s="111">
        <f t="shared" si="20"/>
        <v>0</v>
      </c>
    </row>
    <row r="432" spans="2:19" x14ac:dyDescent="0.25">
      <c r="B432" s="12"/>
      <c r="C432" s="12"/>
      <c r="D432" s="12"/>
      <c r="E432" s="12"/>
      <c r="F432" s="12"/>
      <c r="G432" s="12"/>
      <c r="H432" s="12"/>
      <c r="I432" s="12"/>
      <c r="J432" s="12"/>
      <c r="K432" s="12"/>
      <c r="O432" s="111">
        <f t="shared" si="18"/>
        <v>0</v>
      </c>
      <c r="P432" s="111">
        <f>IF(ISBLANK(B432),0,IF(ISNA(VLOOKUP(B432,'Form LTAHO General'!$B:$B,1,FALSE)),1,0))</f>
        <v>0</v>
      </c>
      <c r="Q432" s="111" cm="1">
        <f t="array" ref="Q432">IF(OR(C432="-",ISBLANK(C432)),0,IF(LEN(C432)&lt;&gt;12,1,IF(OR(COUNT(FIND({0,1,2,3,4,5,6,7,8,9},LEFT(C432,3)))&gt;0,(ISERR(RIGHT(C432,9)*1))),1,0)))</f>
        <v>0</v>
      </c>
      <c r="R432" s="111">
        <f t="shared" si="19"/>
        <v>0</v>
      </c>
      <c r="S432" s="111">
        <f t="shared" si="20"/>
        <v>0</v>
      </c>
    </row>
    <row r="433" spans="2:19" x14ac:dyDescent="0.25">
      <c r="B433" s="12"/>
      <c r="C433" s="12"/>
      <c r="D433" s="12"/>
      <c r="E433" s="12"/>
      <c r="F433" s="12"/>
      <c r="G433" s="12"/>
      <c r="H433" s="12"/>
      <c r="I433" s="12"/>
      <c r="J433" s="12"/>
      <c r="K433" s="12"/>
      <c r="O433" s="111">
        <f t="shared" si="18"/>
        <v>0</v>
      </c>
      <c r="P433" s="111">
        <f>IF(ISBLANK(B433),0,IF(ISNA(VLOOKUP(B433,'Form LTAHO General'!$B:$B,1,FALSE)),1,0))</f>
        <v>0</v>
      </c>
      <c r="Q433" s="111" cm="1">
        <f t="array" ref="Q433">IF(OR(C433="-",ISBLANK(C433)),0,IF(LEN(C433)&lt;&gt;12,1,IF(OR(COUNT(FIND({0,1,2,3,4,5,6,7,8,9},LEFT(C433,3)))&gt;0,(ISERR(RIGHT(C433,9)*1))),1,0)))</f>
        <v>0</v>
      </c>
      <c r="R433" s="111">
        <f t="shared" si="19"/>
        <v>0</v>
      </c>
      <c r="S433" s="111">
        <f t="shared" si="20"/>
        <v>0</v>
      </c>
    </row>
    <row r="434" spans="2:19" x14ac:dyDescent="0.25">
      <c r="B434" s="12"/>
      <c r="C434" s="12"/>
      <c r="D434" s="12"/>
      <c r="E434" s="12"/>
      <c r="F434" s="12"/>
      <c r="G434" s="12"/>
      <c r="H434" s="12"/>
      <c r="I434" s="12"/>
      <c r="J434" s="12"/>
      <c r="K434" s="12"/>
      <c r="O434" s="111">
        <f t="shared" si="18"/>
        <v>0</v>
      </c>
      <c r="P434" s="111">
        <f>IF(ISBLANK(B434),0,IF(ISNA(VLOOKUP(B434,'Form LTAHO General'!$B:$B,1,FALSE)),1,0))</f>
        <v>0</v>
      </c>
      <c r="Q434" s="111" cm="1">
        <f t="array" ref="Q434">IF(OR(C434="-",ISBLANK(C434)),0,IF(LEN(C434)&lt;&gt;12,1,IF(OR(COUNT(FIND({0,1,2,3,4,5,6,7,8,9},LEFT(C434,3)))&gt;0,(ISERR(RIGHT(C434,9)*1))),1,0)))</f>
        <v>0</v>
      </c>
      <c r="R434" s="111">
        <f t="shared" si="19"/>
        <v>0</v>
      </c>
      <c r="S434" s="111">
        <f t="shared" si="20"/>
        <v>0</v>
      </c>
    </row>
    <row r="435" spans="2:19" x14ac:dyDescent="0.25">
      <c r="B435" s="12"/>
      <c r="C435" s="12"/>
      <c r="D435" s="12"/>
      <c r="E435" s="12"/>
      <c r="F435" s="12"/>
      <c r="G435" s="12"/>
      <c r="H435" s="12"/>
      <c r="I435" s="12"/>
      <c r="J435" s="12"/>
      <c r="K435" s="12"/>
      <c r="O435" s="111">
        <f t="shared" si="18"/>
        <v>0</v>
      </c>
      <c r="P435" s="111">
        <f>IF(ISBLANK(B435),0,IF(ISNA(VLOOKUP(B435,'Form LTAHO General'!$B:$B,1,FALSE)),1,0))</f>
        <v>0</v>
      </c>
      <c r="Q435" s="111" cm="1">
        <f t="array" ref="Q435">IF(OR(C435="-",ISBLANK(C435)),0,IF(LEN(C435)&lt;&gt;12,1,IF(OR(COUNT(FIND({0,1,2,3,4,5,6,7,8,9},LEFT(C435,3)))&gt;0,(ISERR(RIGHT(C435,9)*1))),1,0)))</f>
        <v>0</v>
      </c>
      <c r="R435" s="111">
        <f t="shared" si="19"/>
        <v>0</v>
      </c>
      <c r="S435" s="111">
        <f t="shared" si="20"/>
        <v>0</v>
      </c>
    </row>
    <row r="436" spans="2:19" x14ac:dyDescent="0.25">
      <c r="B436" s="12"/>
      <c r="C436" s="12"/>
      <c r="D436" s="12"/>
      <c r="E436" s="12"/>
      <c r="F436" s="12"/>
      <c r="G436" s="12"/>
      <c r="H436" s="12"/>
      <c r="I436" s="12"/>
      <c r="J436" s="12"/>
      <c r="K436" s="12"/>
      <c r="O436" s="111">
        <f t="shared" si="18"/>
        <v>0</v>
      </c>
      <c r="P436" s="111">
        <f>IF(ISBLANK(B436),0,IF(ISNA(VLOOKUP(B436,'Form LTAHO General'!$B:$B,1,FALSE)),1,0))</f>
        <v>0</v>
      </c>
      <c r="Q436" s="111" cm="1">
        <f t="array" ref="Q436">IF(OR(C436="-",ISBLANK(C436)),0,IF(LEN(C436)&lt;&gt;12,1,IF(OR(COUNT(FIND({0,1,2,3,4,5,6,7,8,9},LEFT(C436,3)))&gt;0,(ISERR(RIGHT(C436,9)*1))),1,0)))</f>
        <v>0</v>
      </c>
      <c r="R436" s="111">
        <f t="shared" si="19"/>
        <v>0</v>
      </c>
      <c r="S436" s="111">
        <f t="shared" si="20"/>
        <v>0</v>
      </c>
    </row>
    <row r="437" spans="2:19" x14ac:dyDescent="0.25">
      <c r="B437" s="12"/>
      <c r="C437" s="12"/>
      <c r="D437" s="12"/>
      <c r="E437" s="12"/>
      <c r="F437" s="12"/>
      <c r="G437" s="12"/>
      <c r="H437" s="12"/>
      <c r="I437" s="12"/>
      <c r="J437" s="12"/>
      <c r="K437" s="12"/>
      <c r="O437" s="111">
        <f t="shared" si="18"/>
        <v>0</v>
      </c>
      <c r="P437" s="111">
        <f>IF(ISBLANK(B437),0,IF(ISNA(VLOOKUP(B437,'Form LTAHO General'!$B:$B,1,FALSE)),1,0))</f>
        <v>0</v>
      </c>
      <c r="Q437" s="111" cm="1">
        <f t="array" ref="Q437">IF(OR(C437="-",ISBLANK(C437)),0,IF(LEN(C437)&lt;&gt;12,1,IF(OR(COUNT(FIND({0,1,2,3,4,5,6,7,8,9},LEFT(C437,3)))&gt;0,(ISERR(RIGHT(C437,9)*1))),1,0)))</f>
        <v>0</v>
      </c>
      <c r="R437" s="111">
        <f t="shared" si="19"/>
        <v>0</v>
      </c>
      <c r="S437" s="111">
        <f t="shared" si="20"/>
        <v>0</v>
      </c>
    </row>
    <row r="438" spans="2:19" x14ac:dyDescent="0.25">
      <c r="B438" s="12"/>
      <c r="C438" s="12"/>
      <c r="D438" s="12"/>
      <c r="E438" s="12"/>
      <c r="F438" s="12"/>
      <c r="G438" s="12"/>
      <c r="H438" s="12"/>
      <c r="I438" s="12"/>
      <c r="J438" s="12"/>
      <c r="K438" s="12"/>
      <c r="O438" s="111">
        <f t="shared" si="18"/>
        <v>0</v>
      </c>
      <c r="P438" s="111">
        <f>IF(ISBLANK(B438),0,IF(ISNA(VLOOKUP(B438,'Form LTAHO General'!$B:$B,1,FALSE)),1,0))</f>
        <v>0</v>
      </c>
      <c r="Q438" s="111" cm="1">
        <f t="array" ref="Q438">IF(OR(C438="-",ISBLANK(C438)),0,IF(LEN(C438)&lt;&gt;12,1,IF(OR(COUNT(FIND({0,1,2,3,4,5,6,7,8,9},LEFT(C438,3)))&gt;0,(ISERR(RIGHT(C438,9)*1))),1,0)))</f>
        <v>0</v>
      </c>
      <c r="R438" s="111">
        <f t="shared" si="19"/>
        <v>0</v>
      </c>
      <c r="S438" s="111">
        <f t="shared" si="20"/>
        <v>0</v>
      </c>
    </row>
    <row r="439" spans="2:19" x14ac:dyDescent="0.25">
      <c r="B439" s="12"/>
      <c r="C439" s="12"/>
      <c r="D439" s="12"/>
      <c r="E439" s="12"/>
      <c r="F439" s="12"/>
      <c r="G439" s="12"/>
      <c r="H439" s="12"/>
      <c r="I439" s="12"/>
      <c r="J439" s="12"/>
      <c r="K439" s="12"/>
      <c r="O439" s="111">
        <f t="shared" si="18"/>
        <v>0</v>
      </c>
      <c r="P439" s="111">
        <f>IF(ISBLANK(B439),0,IF(ISNA(VLOOKUP(B439,'Form LTAHO General'!$B:$B,1,FALSE)),1,0))</f>
        <v>0</v>
      </c>
      <c r="Q439" s="111" cm="1">
        <f t="array" ref="Q439">IF(OR(C439="-",ISBLANK(C439)),0,IF(LEN(C439)&lt;&gt;12,1,IF(OR(COUNT(FIND({0,1,2,3,4,5,6,7,8,9},LEFT(C439,3)))&gt;0,(ISERR(RIGHT(C439,9)*1))),1,0)))</f>
        <v>0</v>
      </c>
      <c r="R439" s="111">
        <f t="shared" si="19"/>
        <v>0</v>
      </c>
      <c r="S439" s="111">
        <f t="shared" si="20"/>
        <v>0</v>
      </c>
    </row>
    <row r="440" spans="2:19" x14ac:dyDescent="0.25">
      <c r="B440" s="12"/>
      <c r="C440" s="12"/>
      <c r="D440" s="12"/>
      <c r="E440" s="12"/>
      <c r="F440" s="12"/>
      <c r="G440" s="12"/>
      <c r="H440" s="12"/>
      <c r="I440" s="12"/>
      <c r="J440" s="12"/>
      <c r="K440" s="12"/>
      <c r="O440" s="111">
        <f t="shared" si="18"/>
        <v>0</v>
      </c>
      <c r="P440" s="111">
        <f>IF(ISBLANK(B440),0,IF(ISNA(VLOOKUP(B440,'Form LTAHO General'!$B:$B,1,FALSE)),1,0))</f>
        <v>0</v>
      </c>
      <c r="Q440" s="111" cm="1">
        <f t="array" ref="Q440">IF(OR(C440="-",ISBLANK(C440)),0,IF(LEN(C440)&lt;&gt;12,1,IF(OR(COUNT(FIND({0,1,2,3,4,5,6,7,8,9},LEFT(C440,3)))&gt;0,(ISERR(RIGHT(C440,9)*1))),1,0)))</f>
        <v>0</v>
      </c>
      <c r="R440" s="111">
        <f t="shared" si="19"/>
        <v>0</v>
      </c>
      <c r="S440" s="111">
        <f t="shared" si="20"/>
        <v>0</v>
      </c>
    </row>
    <row r="441" spans="2:19" x14ac:dyDescent="0.25">
      <c r="B441" s="12"/>
      <c r="C441" s="12"/>
      <c r="D441" s="12"/>
      <c r="E441" s="12"/>
      <c r="F441" s="12"/>
      <c r="G441" s="12"/>
      <c r="H441" s="12"/>
      <c r="I441" s="12"/>
      <c r="J441" s="12"/>
      <c r="K441" s="12"/>
      <c r="O441" s="111">
        <f t="shared" si="18"/>
        <v>0</v>
      </c>
      <c r="P441" s="111">
        <f>IF(ISBLANK(B441),0,IF(ISNA(VLOOKUP(B441,'Form LTAHO General'!$B:$B,1,FALSE)),1,0))</f>
        <v>0</v>
      </c>
      <c r="Q441" s="111" cm="1">
        <f t="array" ref="Q441">IF(OR(C441="-",ISBLANK(C441)),0,IF(LEN(C441)&lt;&gt;12,1,IF(OR(COUNT(FIND({0,1,2,3,4,5,6,7,8,9},LEFT(C441,3)))&gt;0,(ISERR(RIGHT(C441,9)*1))),1,0)))</f>
        <v>0</v>
      </c>
      <c r="R441" s="111">
        <f t="shared" si="19"/>
        <v>0</v>
      </c>
      <c r="S441" s="111">
        <f t="shared" si="20"/>
        <v>0</v>
      </c>
    </row>
    <row r="442" spans="2:19" x14ac:dyDescent="0.25">
      <c r="B442" s="12"/>
      <c r="C442" s="12"/>
      <c r="D442" s="12"/>
      <c r="E442" s="12"/>
      <c r="F442" s="12"/>
      <c r="G442" s="12"/>
      <c r="H442" s="12"/>
      <c r="I442" s="12"/>
      <c r="J442" s="12"/>
      <c r="K442" s="12"/>
      <c r="O442" s="111">
        <f t="shared" si="18"/>
        <v>0</v>
      </c>
      <c r="P442" s="111">
        <f>IF(ISBLANK(B442),0,IF(ISNA(VLOOKUP(B442,'Form LTAHO General'!$B:$B,1,FALSE)),1,0))</f>
        <v>0</v>
      </c>
      <c r="Q442" s="111" cm="1">
        <f t="array" ref="Q442">IF(OR(C442="-",ISBLANK(C442)),0,IF(LEN(C442)&lt;&gt;12,1,IF(OR(COUNT(FIND({0,1,2,3,4,5,6,7,8,9},LEFT(C442,3)))&gt;0,(ISERR(RIGHT(C442,9)*1))),1,0)))</f>
        <v>0</v>
      </c>
      <c r="R442" s="111">
        <f t="shared" si="19"/>
        <v>0</v>
      </c>
      <c r="S442" s="111">
        <f t="shared" si="20"/>
        <v>0</v>
      </c>
    </row>
    <row r="443" spans="2:19" x14ac:dyDescent="0.25">
      <c r="B443" s="12"/>
      <c r="C443" s="12"/>
      <c r="D443" s="12"/>
      <c r="E443" s="12"/>
      <c r="F443" s="12"/>
      <c r="G443" s="12"/>
      <c r="H443" s="12"/>
      <c r="I443" s="12"/>
      <c r="J443" s="12"/>
      <c r="K443" s="12"/>
      <c r="O443" s="111">
        <f t="shared" si="18"/>
        <v>0</v>
      </c>
      <c r="P443" s="111">
        <f>IF(ISBLANK(B443),0,IF(ISNA(VLOOKUP(B443,'Form LTAHO General'!$B:$B,1,FALSE)),1,0))</f>
        <v>0</v>
      </c>
      <c r="Q443" s="111" cm="1">
        <f t="array" ref="Q443">IF(OR(C443="-",ISBLANK(C443)),0,IF(LEN(C443)&lt;&gt;12,1,IF(OR(COUNT(FIND({0,1,2,3,4,5,6,7,8,9},LEFT(C443,3)))&gt;0,(ISERR(RIGHT(C443,9)*1))),1,0)))</f>
        <v>0</v>
      </c>
      <c r="R443" s="111">
        <f t="shared" si="19"/>
        <v>0</v>
      </c>
      <c r="S443" s="111">
        <f t="shared" si="20"/>
        <v>0</v>
      </c>
    </row>
    <row r="444" spans="2:19" x14ac:dyDescent="0.25">
      <c r="B444" s="12"/>
      <c r="C444" s="12"/>
      <c r="D444" s="12"/>
      <c r="E444" s="12"/>
      <c r="F444" s="12"/>
      <c r="G444" s="12"/>
      <c r="H444" s="12"/>
      <c r="I444" s="12"/>
      <c r="J444" s="12"/>
      <c r="K444" s="12"/>
      <c r="O444" s="111">
        <f t="shared" si="18"/>
        <v>0</v>
      </c>
      <c r="P444" s="111">
        <f>IF(ISBLANK(B444),0,IF(ISNA(VLOOKUP(B444,'Form LTAHO General'!$B:$B,1,FALSE)),1,0))</f>
        <v>0</v>
      </c>
      <c r="Q444" s="111" cm="1">
        <f t="array" ref="Q444">IF(OR(C444="-",ISBLANK(C444)),0,IF(LEN(C444)&lt;&gt;12,1,IF(OR(COUNT(FIND({0,1,2,3,4,5,6,7,8,9},LEFT(C444,3)))&gt;0,(ISERR(RIGHT(C444,9)*1))),1,0)))</f>
        <v>0</v>
      </c>
      <c r="R444" s="111">
        <f t="shared" si="19"/>
        <v>0</v>
      </c>
      <c r="S444" s="111">
        <f t="shared" si="20"/>
        <v>0</v>
      </c>
    </row>
    <row r="445" spans="2:19" x14ac:dyDescent="0.25">
      <c r="B445" s="12"/>
      <c r="C445" s="12"/>
      <c r="D445" s="12"/>
      <c r="E445" s="12"/>
      <c r="F445" s="12"/>
      <c r="G445" s="12"/>
      <c r="H445" s="12"/>
      <c r="I445" s="12"/>
      <c r="J445" s="12"/>
      <c r="K445" s="12"/>
      <c r="O445" s="111">
        <f t="shared" si="18"/>
        <v>0</v>
      </c>
      <c r="P445" s="111">
        <f>IF(ISBLANK(B445),0,IF(ISNA(VLOOKUP(B445,'Form LTAHO General'!$B:$B,1,FALSE)),1,0))</f>
        <v>0</v>
      </c>
      <c r="Q445" s="111" cm="1">
        <f t="array" ref="Q445">IF(OR(C445="-",ISBLANK(C445)),0,IF(LEN(C445)&lt;&gt;12,1,IF(OR(COUNT(FIND({0,1,2,3,4,5,6,7,8,9},LEFT(C445,3)))&gt;0,(ISERR(RIGHT(C445,9)*1))),1,0)))</f>
        <v>0</v>
      </c>
      <c r="R445" s="111">
        <f t="shared" si="19"/>
        <v>0</v>
      </c>
      <c r="S445" s="111">
        <f t="shared" si="20"/>
        <v>0</v>
      </c>
    </row>
    <row r="446" spans="2:19" x14ac:dyDescent="0.25">
      <c r="B446" s="12"/>
      <c r="C446" s="12"/>
      <c r="D446" s="12"/>
      <c r="E446" s="12"/>
      <c r="F446" s="12"/>
      <c r="G446" s="12"/>
      <c r="H446" s="12"/>
      <c r="I446" s="12"/>
      <c r="J446" s="12"/>
      <c r="K446" s="12"/>
      <c r="O446" s="111">
        <f t="shared" si="18"/>
        <v>0</v>
      </c>
      <c r="P446" s="111">
        <f>IF(ISBLANK(B446),0,IF(ISNA(VLOOKUP(B446,'Form LTAHO General'!$B:$B,1,FALSE)),1,0))</f>
        <v>0</v>
      </c>
      <c r="Q446" s="111" cm="1">
        <f t="array" ref="Q446">IF(OR(C446="-",ISBLANK(C446)),0,IF(LEN(C446)&lt;&gt;12,1,IF(OR(COUNT(FIND({0,1,2,3,4,5,6,7,8,9},LEFT(C446,3)))&gt;0,(ISERR(RIGHT(C446,9)*1))),1,0)))</f>
        <v>0</v>
      </c>
      <c r="R446" s="111">
        <f t="shared" si="19"/>
        <v>0</v>
      </c>
      <c r="S446" s="111">
        <f t="shared" si="20"/>
        <v>0</v>
      </c>
    </row>
    <row r="447" spans="2:19" x14ac:dyDescent="0.25">
      <c r="B447" s="12"/>
      <c r="C447" s="12"/>
      <c r="D447" s="12"/>
      <c r="E447" s="12"/>
      <c r="F447" s="12"/>
      <c r="G447" s="12"/>
      <c r="H447" s="12"/>
      <c r="I447" s="12"/>
      <c r="J447" s="12"/>
      <c r="K447" s="12"/>
      <c r="O447" s="111">
        <f t="shared" si="18"/>
        <v>0</v>
      </c>
      <c r="P447" s="111">
        <f>IF(ISBLANK(B447),0,IF(ISNA(VLOOKUP(B447,'Form LTAHO General'!$B:$B,1,FALSE)),1,0))</f>
        <v>0</v>
      </c>
      <c r="Q447" s="111" cm="1">
        <f t="array" ref="Q447">IF(OR(C447="-",ISBLANK(C447)),0,IF(LEN(C447)&lt;&gt;12,1,IF(OR(COUNT(FIND({0,1,2,3,4,5,6,7,8,9},LEFT(C447,3)))&gt;0,(ISERR(RIGHT(C447,9)*1))),1,0)))</f>
        <v>0</v>
      </c>
      <c r="R447" s="111">
        <f t="shared" si="19"/>
        <v>0</v>
      </c>
      <c r="S447" s="111">
        <f t="shared" si="20"/>
        <v>0</v>
      </c>
    </row>
    <row r="448" spans="2:19" x14ac:dyDescent="0.25">
      <c r="B448" s="12"/>
      <c r="C448" s="12"/>
      <c r="D448" s="12"/>
      <c r="E448" s="12"/>
      <c r="F448" s="12"/>
      <c r="G448" s="12"/>
      <c r="H448" s="12"/>
      <c r="I448" s="12"/>
      <c r="J448" s="12"/>
      <c r="K448" s="12"/>
      <c r="O448" s="111">
        <f t="shared" si="18"/>
        <v>0</v>
      </c>
      <c r="P448" s="111">
        <f>IF(ISBLANK(B448),0,IF(ISNA(VLOOKUP(B448,'Form LTAHO General'!$B:$B,1,FALSE)),1,0))</f>
        <v>0</v>
      </c>
      <c r="Q448" s="111" cm="1">
        <f t="array" ref="Q448">IF(OR(C448="-",ISBLANK(C448)),0,IF(LEN(C448)&lt;&gt;12,1,IF(OR(COUNT(FIND({0,1,2,3,4,5,6,7,8,9},LEFT(C448,3)))&gt;0,(ISERR(RIGHT(C448,9)*1))),1,0)))</f>
        <v>0</v>
      </c>
      <c r="R448" s="111">
        <f t="shared" si="19"/>
        <v>0</v>
      </c>
      <c r="S448" s="111">
        <f t="shared" si="20"/>
        <v>0</v>
      </c>
    </row>
    <row r="449" spans="2:19" x14ac:dyDescent="0.25">
      <c r="B449" s="12"/>
      <c r="C449" s="12"/>
      <c r="D449" s="12"/>
      <c r="E449" s="12"/>
      <c r="F449" s="12"/>
      <c r="G449" s="12"/>
      <c r="H449" s="12"/>
      <c r="I449" s="12"/>
      <c r="J449" s="12"/>
      <c r="K449" s="12"/>
      <c r="O449" s="111">
        <f t="shared" si="18"/>
        <v>0</v>
      </c>
      <c r="P449" s="111">
        <f>IF(ISBLANK(B449),0,IF(ISNA(VLOOKUP(B449,'Form LTAHO General'!$B:$B,1,FALSE)),1,0))</f>
        <v>0</v>
      </c>
      <c r="Q449" s="111" cm="1">
        <f t="array" ref="Q449">IF(OR(C449="-",ISBLANK(C449)),0,IF(LEN(C449)&lt;&gt;12,1,IF(OR(COUNT(FIND({0,1,2,3,4,5,6,7,8,9},LEFT(C449,3)))&gt;0,(ISERR(RIGHT(C449,9)*1))),1,0)))</f>
        <v>0</v>
      </c>
      <c r="R449" s="111">
        <f t="shared" si="19"/>
        <v>0</v>
      </c>
      <c r="S449" s="111">
        <f t="shared" si="20"/>
        <v>0</v>
      </c>
    </row>
    <row r="450" spans="2:19" x14ac:dyDescent="0.25">
      <c r="B450" s="12"/>
      <c r="C450" s="12"/>
      <c r="D450" s="12"/>
      <c r="E450" s="12"/>
      <c r="F450" s="12"/>
      <c r="G450" s="12"/>
      <c r="H450" s="12"/>
      <c r="I450" s="12"/>
      <c r="J450" s="12"/>
      <c r="K450" s="12"/>
      <c r="O450" s="111">
        <f t="shared" si="18"/>
        <v>0</v>
      </c>
      <c r="P450" s="111">
        <f>IF(ISBLANK(B450),0,IF(ISNA(VLOOKUP(B450,'Form LTAHO General'!$B:$B,1,FALSE)),1,0))</f>
        <v>0</v>
      </c>
      <c r="Q450" s="111" cm="1">
        <f t="array" ref="Q450">IF(OR(C450="-",ISBLANK(C450)),0,IF(LEN(C450)&lt;&gt;12,1,IF(OR(COUNT(FIND({0,1,2,3,4,5,6,7,8,9},LEFT(C450,3)))&gt;0,(ISERR(RIGHT(C450,9)*1))),1,0)))</f>
        <v>0</v>
      </c>
      <c r="R450" s="111">
        <f t="shared" si="19"/>
        <v>0</v>
      </c>
      <c r="S450" s="111">
        <f t="shared" si="20"/>
        <v>0</v>
      </c>
    </row>
    <row r="451" spans="2:19" x14ac:dyDescent="0.25">
      <c r="B451" s="12"/>
      <c r="C451" s="12"/>
      <c r="D451" s="12"/>
      <c r="E451" s="12"/>
      <c r="F451" s="12"/>
      <c r="G451" s="12"/>
      <c r="H451" s="12"/>
      <c r="I451" s="12"/>
      <c r="J451" s="12"/>
      <c r="K451" s="12"/>
      <c r="O451" s="111">
        <f t="shared" si="18"/>
        <v>0</v>
      </c>
      <c r="P451" s="111">
        <f>IF(ISBLANK(B451),0,IF(ISNA(VLOOKUP(B451,'Form LTAHO General'!$B:$B,1,FALSE)),1,0))</f>
        <v>0</v>
      </c>
      <c r="Q451" s="111" cm="1">
        <f t="array" ref="Q451">IF(OR(C451="-",ISBLANK(C451)),0,IF(LEN(C451)&lt;&gt;12,1,IF(OR(COUNT(FIND({0,1,2,3,4,5,6,7,8,9},LEFT(C451,3)))&gt;0,(ISERR(RIGHT(C451,9)*1))),1,0)))</f>
        <v>0</v>
      </c>
      <c r="R451" s="111">
        <f t="shared" si="19"/>
        <v>0</v>
      </c>
      <c r="S451" s="111">
        <f t="shared" si="20"/>
        <v>0</v>
      </c>
    </row>
    <row r="452" spans="2:19" x14ac:dyDescent="0.25">
      <c r="B452" s="12"/>
      <c r="C452" s="12"/>
      <c r="D452" s="12"/>
      <c r="E452" s="12"/>
      <c r="F452" s="12"/>
      <c r="G452" s="12"/>
      <c r="H452" s="12"/>
      <c r="I452" s="12"/>
      <c r="J452" s="12"/>
      <c r="K452" s="12"/>
      <c r="O452" s="111">
        <f t="shared" ref="O452:O493" si="21">IF(COUNTA(B452:K452)&gt;0,2-(COUNTA(B452,C452)),0)</f>
        <v>0</v>
      </c>
      <c r="P452" s="111">
        <f>IF(ISBLANK(B452),0,IF(ISNA(VLOOKUP(B452,'Form LTAHO General'!$B:$B,1,FALSE)),1,0))</f>
        <v>0</v>
      </c>
      <c r="Q452" s="111" cm="1">
        <f t="array" ref="Q452">IF(OR(C452="-",ISBLANK(C452)),0,IF(LEN(C452)&lt;&gt;12,1,IF(OR(COUNT(FIND({0,1,2,3,4,5,6,7,8,9},LEFT(C452,3)))&gt;0,(ISERR(RIGHT(C452,9)*1))),1,0)))</f>
        <v>0</v>
      </c>
      <c r="R452" s="111">
        <f t="shared" ref="R452:R493" si="22">IF(ISBLANK(E452),0,IF(OR(E452="Representative",E452="Supervisor",E452="Unknown"),0,1))</f>
        <v>0</v>
      </c>
      <c r="S452" s="111">
        <f t="shared" ref="S452:S493" si="23">IF(ISBLANK(I452),0,IF(OR(I452="Yes",I452="No"),0,1))</f>
        <v>0</v>
      </c>
    </row>
    <row r="453" spans="2:19" x14ac:dyDescent="0.25">
      <c r="B453" s="12"/>
      <c r="C453" s="12"/>
      <c r="D453" s="12"/>
      <c r="E453" s="12"/>
      <c r="F453" s="12"/>
      <c r="G453" s="12"/>
      <c r="H453" s="12"/>
      <c r="I453" s="12"/>
      <c r="J453" s="12"/>
      <c r="K453" s="12"/>
      <c r="O453" s="111">
        <f t="shared" si="21"/>
        <v>0</v>
      </c>
      <c r="P453" s="111">
        <f>IF(ISBLANK(B453),0,IF(ISNA(VLOOKUP(B453,'Form LTAHO General'!$B:$B,1,FALSE)),1,0))</f>
        <v>0</v>
      </c>
      <c r="Q453" s="111" cm="1">
        <f t="array" ref="Q453">IF(OR(C453="-",ISBLANK(C453)),0,IF(LEN(C453)&lt;&gt;12,1,IF(OR(COUNT(FIND({0,1,2,3,4,5,6,7,8,9},LEFT(C453,3)))&gt;0,(ISERR(RIGHT(C453,9)*1))),1,0)))</f>
        <v>0</v>
      </c>
      <c r="R453" s="111">
        <f t="shared" si="22"/>
        <v>0</v>
      </c>
      <c r="S453" s="111">
        <f t="shared" si="23"/>
        <v>0</v>
      </c>
    </row>
    <row r="454" spans="2:19" x14ac:dyDescent="0.25">
      <c r="B454" s="12"/>
      <c r="C454" s="12"/>
      <c r="D454" s="12"/>
      <c r="E454" s="12"/>
      <c r="F454" s="12"/>
      <c r="G454" s="12"/>
      <c r="H454" s="12"/>
      <c r="I454" s="12"/>
      <c r="J454" s="12"/>
      <c r="K454" s="12"/>
      <c r="O454" s="111">
        <f t="shared" si="21"/>
        <v>0</v>
      </c>
      <c r="P454" s="111">
        <f>IF(ISBLANK(B454),0,IF(ISNA(VLOOKUP(B454,'Form LTAHO General'!$B:$B,1,FALSE)),1,0))</f>
        <v>0</v>
      </c>
      <c r="Q454" s="111" cm="1">
        <f t="array" ref="Q454">IF(OR(C454="-",ISBLANK(C454)),0,IF(LEN(C454)&lt;&gt;12,1,IF(OR(COUNT(FIND({0,1,2,3,4,5,6,7,8,9},LEFT(C454,3)))&gt;0,(ISERR(RIGHT(C454,9)*1))),1,0)))</f>
        <v>0</v>
      </c>
      <c r="R454" s="111">
        <f t="shared" si="22"/>
        <v>0</v>
      </c>
      <c r="S454" s="111">
        <f t="shared" si="23"/>
        <v>0</v>
      </c>
    </row>
    <row r="455" spans="2:19" x14ac:dyDescent="0.25">
      <c r="B455" s="12"/>
      <c r="C455" s="12"/>
      <c r="D455" s="12"/>
      <c r="E455" s="12"/>
      <c r="F455" s="12"/>
      <c r="G455" s="12"/>
      <c r="H455" s="12"/>
      <c r="I455" s="12"/>
      <c r="J455" s="12"/>
      <c r="K455" s="12"/>
      <c r="O455" s="111">
        <f t="shared" si="21"/>
        <v>0</v>
      </c>
      <c r="P455" s="111">
        <f>IF(ISBLANK(B455),0,IF(ISNA(VLOOKUP(B455,'Form LTAHO General'!$B:$B,1,FALSE)),1,0))</f>
        <v>0</v>
      </c>
      <c r="Q455" s="111" cm="1">
        <f t="array" ref="Q455">IF(OR(C455="-",ISBLANK(C455)),0,IF(LEN(C455)&lt;&gt;12,1,IF(OR(COUNT(FIND({0,1,2,3,4,5,6,7,8,9},LEFT(C455,3)))&gt;0,(ISERR(RIGHT(C455,9)*1))),1,0)))</f>
        <v>0</v>
      </c>
      <c r="R455" s="111">
        <f t="shared" si="22"/>
        <v>0</v>
      </c>
      <c r="S455" s="111">
        <f t="shared" si="23"/>
        <v>0</v>
      </c>
    </row>
    <row r="456" spans="2:19" x14ac:dyDescent="0.25">
      <c r="B456" s="12"/>
      <c r="C456" s="12"/>
      <c r="D456" s="12"/>
      <c r="E456" s="12"/>
      <c r="F456" s="12"/>
      <c r="G456" s="12"/>
      <c r="H456" s="12"/>
      <c r="I456" s="12"/>
      <c r="J456" s="12"/>
      <c r="K456" s="12"/>
      <c r="O456" s="111">
        <f t="shared" si="21"/>
        <v>0</v>
      </c>
      <c r="P456" s="111">
        <f>IF(ISBLANK(B456),0,IF(ISNA(VLOOKUP(B456,'Form LTAHO General'!$B:$B,1,FALSE)),1,0))</f>
        <v>0</v>
      </c>
      <c r="Q456" s="111" cm="1">
        <f t="array" ref="Q456">IF(OR(C456="-",ISBLANK(C456)),0,IF(LEN(C456)&lt;&gt;12,1,IF(OR(COUNT(FIND({0,1,2,3,4,5,6,7,8,9},LEFT(C456,3)))&gt;0,(ISERR(RIGHT(C456,9)*1))),1,0)))</f>
        <v>0</v>
      </c>
      <c r="R456" s="111">
        <f t="shared" si="22"/>
        <v>0</v>
      </c>
      <c r="S456" s="111">
        <f t="shared" si="23"/>
        <v>0</v>
      </c>
    </row>
    <row r="457" spans="2:19" x14ac:dyDescent="0.25">
      <c r="B457" s="12"/>
      <c r="C457" s="12"/>
      <c r="D457" s="12"/>
      <c r="E457" s="12"/>
      <c r="F457" s="12"/>
      <c r="G457" s="12"/>
      <c r="H457" s="12"/>
      <c r="I457" s="12"/>
      <c r="J457" s="12"/>
      <c r="K457" s="12"/>
      <c r="O457" s="111">
        <f t="shared" si="21"/>
        <v>0</v>
      </c>
      <c r="P457" s="111">
        <f>IF(ISBLANK(B457),0,IF(ISNA(VLOOKUP(B457,'Form LTAHO General'!$B:$B,1,FALSE)),1,0))</f>
        <v>0</v>
      </c>
      <c r="Q457" s="111" cm="1">
        <f t="array" ref="Q457">IF(OR(C457="-",ISBLANK(C457)),0,IF(LEN(C457)&lt;&gt;12,1,IF(OR(COUNT(FIND({0,1,2,3,4,5,6,7,8,9},LEFT(C457,3)))&gt;0,(ISERR(RIGHT(C457,9)*1))),1,0)))</f>
        <v>0</v>
      </c>
      <c r="R457" s="111">
        <f t="shared" si="22"/>
        <v>0</v>
      </c>
      <c r="S457" s="111">
        <f t="shared" si="23"/>
        <v>0</v>
      </c>
    </row>
    <row r="458" spans="2:19" x14ac:dyDescent="0.25">
      <c r="B458" s="12"/>
      <c r="C458" s="12"/>
      <c r="D458" s="12"/>
      <c r="E458" s="12"/>
      <c r="F458" s="12"/>
      <c r="G458" s="12"/>
      <c r="H458" s="12"/>
      <c r="I458" s="12"/>
      <c r="J458" s="12"/>
      <c r="K458" s="12"/>
      <c r="O458" s="111">
        <f t="shared" si="21"/>
        <v>0</v>
      </c>
      <c r="P458" s="111">
        <f>IF(ISBLANK(B458),0,IF(ISNA(VLOOKUP(B458,'Form LTAHO General'!$B:$B,1,FALSE)),1,0))</f>
        <v>0</v>
      </c>
      <c r="Q458" s="111" cm="1">
        <f t="array" ref="Q458">IF(OR(C458="-",ISBLANK(C458)),0,IF(LEN(C458)&lt;&gt;12,1,IF(OR(COUNT(FIND({0,1,2,3,4,5,6,7,8,9},LEFT(C458,3)))&gt;0,(ISERR(RIGHT(C458,9)*1))),1,0)))</f>
        <v>0</v>
      </c>
      <c r="R458" s="111">
        <f t="shared" si="22"/>
        <v>0</v>
      </c>
      <c r="S458" s="111">
        <f t="shared" si="23"/>
        <v>0</v>
      </c>
    </row>
    <row r="459" spans="2:19" x14ac:dyDescent="0.25">
      <c r="B459" s="12"/>
      <c r="C459" s="12"/>
      <c r="D459" s="12"/>
      <c r="E459" s="12"/>
      <c r="F459" s="12"/>
      <c r="G459" s="12"/>
      <c r="H459" s="12"/>
      <c r="I459" s="12"/>
      <c r="J459" s="12"/>
      <c r="K459" s="12"/>
      <c r="O459" s="111">
        <f t="shared" si="21"/>
        <v>0</v>
      </c>
      <c r="P459" s="111">
        <f>IF(ISBLANK(B459),0,IF(ISNA(VLOOKUP(B459,'Form LTAHO General'!$B:$B,1,FALSE)),1,0))</f>
        <v>0</v>
      </c>
      <c r="Q459" s="111" cm="1">
        <f t="array" ref="Q459">IF(OR(C459="-",ISBLANK(C459)),0,IF(LEN(C459)&lt;&gt;12,1,IF(OR(COUNT(FIND({0,1,2,3,4,5,6,7,8,9},LEFT(C459,3)))&gt;0,(ISERR(RIGHT(C459,9)*1))),1,0)))</f>
        <v>0</v>
      </c>
      <c r="R459" s="111">
        <f t="shared" si="22"/>
        <v>0</v>
      </c>
      <c r="S459" s="111">
        <f t="shared" si="23"/>
        <v>0</v>
      </c>
    </row>
    <row r="460" spans="2:19" x14ac:dyDescent="0.25">
      <c r="B460" s="12"/>
      <c r="C460" s="12"/>
      <c r="D460" s="12"/>
      <c r="E460" s="12"/>
      <c r="F460" s="12"/>
      <c r="G460" s="12"/>
      <c r="H460" s="12"/>
      <c r="I460" s="12"/>
      <c r="J460" s="12"/>
      <c r="K460" s="12"/>
      <c r="O460" s="111">
        <f t="shared" si="21"/>
        <v>0</v>
      </c>
      <c r="P460" s="111">
        <f>IF(ISBLANK(B460),0,IF(ISNA(VLOOKUP(B460,'Form LTAHO General'!$B:$B,1,FALSE)),1,0))</f>
        <v>0</v>
      </c>
      <c r="Q460" s="111" cm="1">
        <f t="array" ref="Q460">IF(OR(C460="-",ISBLANK(C460)),0,IF(LEN(C460)&lt;&gt;12,1,IF(OR(COUNT(FIND({0,1,2,3,4,5,6,7,8,9},LEFT(C460,3)))&gt;0,(ISERR(RIGHT(C460,9)*1))),1,0)))</f>
        <v>0</v>
      </c>
      <c r="R460" s="111">
        <f t="shared" si="22"/>
        <v>0</v>
      </c>
      <c r="S460" s="111">
        <f t="shared" si="23"/>
        <v>0</v>
      </c>
    </row>
    <row r="461" spans="2:19" x14ac:dyDescent="0.25">
      <c r="B461" s="12"/>
      <c r="C461" s="12"/>
      <c r="D461" s="12"/>
      <c r="E461" s="12"/>
      <c r="F461" s="12"/>
      <c r="G461" s="12"/>
      <c r="H461" s="12"/>
      <c r="I461" s="12"/>
      <c r="J461" s="12"/>
      <c r="K461" s="12"/>
      <c r="O461" s="111">
        <f t="shared" si="21"/>
        <v>0</v>
      </c>
      <c r="P461" s="111">
        <f>IF(ISBLANK(B461),0,IF(ISNA(VLOOKUP(B461,'Form LTAHO General'!$B:$B,1,FALSE)),1,0))</f>
        <v>0</v>
      </c>
      <c r="Q461" s="111" cm="1">
        <f t="array" ref="Q461">IF(OR(C461="-",ISBLANK(C461)),0,IF(LEN(C461)&lt;&gt;12,1,IF(OR(COUNT(FIND({0,1,2,3,4,5,6,7,8,9},LEFT(C461,3)))&gt;0,(ISERR(RIGHT(C461,9)*1))),1,0)))</f>
        <v>0</v>
      </c>
      <c r="R461" s="111">
        <f t="shared" si="22"/>
        <v>0</v>
      </c>
      <c r="S461" s="111">
        <f t="shared" si="23"/>
        <v>0</v>
      </c>
    </row>
    <row r="462" spans="2:19" x14ac:dyDescent="0.25">
      <c r="B462" s="12"/>
      <c r="C462" s="12"/>
      <c r="D462" s="12"/>
      <c r="E462" s="12"/>
      <c r="F462" s="12"/>
      <c r="G462" s="12"/>
      <c r="H462" s="12"/>
      <c r="I462" s="12"/>
      <c r="J462" s="12"/>
      <c r="K462" s="12"/>
      <c r="O462" s="111">
        <f t="shared" si="21"/>
        <v>0</v>
      </c>
      <c r="P462" s="111">
        <f>IF(ISBLANK(B462),0,IF(ISNA(VLOOKUP(B462,'Form LTAHO General'!$B:$B,1,FALSE)),1,0))</f>
        <v>0</v>
      </c>
      <c r="Q462" s="111" cm="1">
        <f t="array" ref="Q462">IF(OR(C462="-",ISBLANK(C462)),0,IF(LEN(C462)&lt;&gt;12,1,IF(OR(COUNT(FIND({0,1,2,3,4,5,6,7,8,9},LEFT(C462,3)))&gt;0,(ISERR(RIGHT(C462,9)*1))),1,0)))</f>
        <v>0</v>
      </c>
      <c r="R462" s="111">
        <f t="shared" si="22"/>
        <v>0</v>
      </c>
      <c r="S462" s="111">
        <f t="shared" si="23"/>
        <v>0</v>
      </c>
    </row>
    <row r="463" spans="2:19" x14ac:dyDescent="0.25">
      <c r="B463" s="12"/>
      <c r="C463" s="12"/>
      <c r="D463" s="12"/>
      <c r="E463" s="12"/>
      <c r="F463" s="12"/>
      <c r="G463" s="12"/>
      <c r="H463" s="12"/>
      <c r="I463" s="12"/>
      <c r="J463" s="12"/>
      <c r="K463" s="12"/>
      <c r="O463" s="111">
        <f t="shared" si="21"/>
        <v>0</v>
      </c>
      <c r="P463" s="111">
        <f>IF(ISBLANK(B463),0,IF(ISNA(VLOOKUP(B463,'Form LTAHO General'!$B:$B,1,FALSE)),1,0))</f>
        <v>0</v>
      </c>
      <c r="Q463" s="111" cm="1">
        <f t="array" ref="Q463">IF(OR(C463="-",ISBLANK(C463)),0,IF(LEN(C463)&lt;&gt;12,1,IF(OR(COUNT(FIND({0,1,2,3,4,5,6,7,8,9},LEFT(C463,3)))&gt;0,(ISERR(RIGHT(C463,9)*1))),1,0)))</f>
        <v>0</v>
      </c>
      <c r="R463" s="111">
        <f t="shared" si="22"/>
        <v>0</v>
      </c>
      <c r="S463" s="111">
        <f t="shared" si="23"/>
        <v>0</v>
      </c>
    </row>
    <row r="464" spans="2:19" x14ac:dyDescent="0.25">
      <c r="B464" s="12"/>
      <c r="C464" s="12"/>
      <c r="D464" s="12"/>
      <c r="E464" s="12"/>
      <c r="F464" s="12"/>
      <c r="G464" s="12"/>
      <c r="H464" s="12"/>
      <c r="I464" s="12"/>
      <c r="J464" s="12"/>
      <c r="K464" s="12"/>
      <c r="O464" s="111">
        <f t="shared" si="21"/>
        <v>0</v>
      </c>
      <c r="P464" s="111">
        <f>IF(ISBLANK(B464),0,IF(ISNA(VLOOKUP(B464,'Form LTAHO General'!$B:$B,1,FALSE)),1,0))</f>
        <v>0</v>
      </c>
      <c r="Q464" s="111" cm="1">
        <f t="array" ref="Q464">IF(OR(C464="-",ISBLANK(C464)),0,IF(LEN(C464)&lt;&gt;12,1,IF(OR(COUNT(FIND({0,1,2,3,4,5,6,7,8,9},LEFT(C464,3)))&gt;0,(ISERR(RIGHT(C464,9)*1))),1,0)))</f>
        <v>0</v>
      </c>
      <c r="R464" s="111">
        <f t="shared" si="22"/>
        <v>0</v>
      </c>
      <c r="S464" s="111">
        <f t="shared" si="23"/>
        <v>0</v>
      </c>
    </row>
    <row r="465" spans="2:19" x14ac:dyDescent="0.25">
      <c r="B465" s="12"/>
      <c r="C465" s="12"/>
      <c r="D465" s="12"/>
      <c r="E465" s="12"/>
      <c r="F465" s="12"/>
      <c r="G465" s="12"/>
      <c r="H465" s="12"/>
      <c r="I465" s="12"/>
      <c r="J465" s="12"/>
      <c r="K465" s="12"/>
      <c r="O465" s="111">
        <f t="shared" si="21"/>
        <v>0</v>
      </c>
      <c r="P465" s="111">
        <f>IF(ISBLANK(B465),0,IF(ISNA(VLOOKUP(B465,'Form LTAHO General'!$B:$B,1,FALSE)),1,0))</f>
        <v>0</v>
      </c>
      <c r="Q465" s="111" cm="1">
        <f t="array" ref="Q465">IF(OR(C465="-",ISBLANK(C465)),0,IF(LEN(C465)&lt;&gt;12,1,IF(OR(COUNT(FIND({0,1,2,3,4,5,6,7,8,9},LEFT(C465,3)))&gt;0,(ISERR(RIGHT(C465,9)*1))),1,0)))</f>
        <v>0</v>
      </c>
      <c r="R465" s="111">
        <f t="shared" si="22"/>
        <v>0</v>
      </c>
      <c r="S465" s="111">
        <f t="shared" si="23"/>
        <v>0</v>
      </c>
    </row>
    <row r="466" spans="2:19" x14ac:dyDescent="0.25">
      <c r="B466" s="12"/>
      <c r="C466" s="12"/>
      <c r="D466" s="12"/>
      <c r="E466" s="12"/>
      <c r="F466" s="12"/>
      <c r="G466" s="12"/>
      <c r="H466" s="12"/>
      <c r="I466" s="12"/>
      <c r="J466" s="12"/>
      <c r="K466" s="12"/>
      <c r="O466" s="111">
        <f t="shared" si="21"/>
        <v>0</v>
      </c>
      <c r="P466" s="111">
        <f>IF(ISBLANK(B466),0,IF(ISNA(VLOOKUP(B466,'Form LTAHO General'!$B:$B,1,FALSE)),1,0))</f>
        <v>0</v>
      </c>
      <c r="Q466" s="111" cm="1">
        <f t="array" ref="Q466">IF(OR(C466="-",ISBLANK(C466)),0,IF(LEN(C466)&lt;&gt;12,1,IF(OR(COUNT(FIND({0,1,2,3,4,5,6,7,8,9},LEFT(C466,3)))&gt;0,(ISERR(RIGHT(C466,9)*1))),1,0)))</f>
        <v>0</v>
      </c>
      <c r="R466" s="111">
        <f t="shared" si="22"/>
        <v>0</v>
      </c>
      <c r="S466" s="111">
        <f t="shared" si="23"/>
        <v>0</v>
      </c>
    </row>
    <row r="467" spans="2:19" x14ac:dyDescent="0.25">
      <c r="B467" s="12"/>
      <c r="C467" s="12"/>
      <c r="D467" s="12"/>
      <c r="E467" s="12"/>
      <c r="F467" s="12"/>
      <c r="G467" s="12"/>
      <c r="H467" s="12"/>
      <c r="I467" s="12"/>
      <c r="J467" s="12"/>
      <c r="K467" s="12"/>
      <c r="O467" s="111">
        <f t="shared" si="21"/>
        <v>0</v>
      </c>
      <c r="P467" s="111">
        <f>IF(ISBLANK(B467),0,IF(ISNA(VLOOKUP(B467,'Form LTAHO General'!$B:$B,1,FALSE)),1,0))</f>
        <v>0</v>
      </c>
      <c r="Q467" s="111" cm="1">
        <f t="array" ref="Q467">IF(OR(C467="-",ISBLANK(C467)),0,IF(LEN(C467)&lt;&gt;12,1,IF(OR(COUNT(FIND({0,1,2,3,4,5,6,7,8,9},LEFT(C467,3)))&gt;0,(ISERR(RIGHT(C467,9)*1))),1,0)))</f>
        <v>0</v>
      </c>
      <c r="R467" s="111">
        <f t="shared" si="22"/>
        <v>0</v>
      </c>
      <c r="S467" s="111">
        <f t="shared" si="23"/>
        <v>0</v>
      </c>
    </row>
    <row r="468" spans="2:19" x14ac:dyDescent="0.25">
      <c r="B468" s="12"/>
      <c r="C468" s="12"/>
      <c r="D468" s="12"/>
      <c r="E468" s="12"/>
      <c r="F468" s="12"/>
      <c r="G468" s="12"/>
      <c r="H468" s="12"/>
      <c r="I468" s="12"/>
      <c r="J468" s="12"/>
      <c r="K468" s="12"/>
      <c r="O468" s="111">
        <f t="shared" si="21"/>
        <v>0</v>
      </c>
      <c r="P468" s="111">
        <f>IF(ISBLANK(B468),0,IF(ISNA(VLOOKUP(B468,'Form LTAHO General'!$B:$B,1,FALSE)),1,0))</f>
        <v>0</v>
      </c>
      <c r="Q468" s="111" cm="1">
        <f t="array" ref="Q468">IF(OR(C468="-",ISBLANK(C468)),0,IF(LEN(C468)&lt;&gt;12,1,IF(OR(COUNT(FIND({0,1,2,3,4,5,6,7,8,9},LEFT(C468,3)))&gt;0,(ISERR(RIGHT(C468,9)*1))),1,0)))</f>
        <v>0</v>
      </c>
      <c r="R468" s="111">
        <f t="shared" si="22"/>
        <v>0</v>
      </c>
      <c r="S468" s="111">
        <f t="shared" si="23"/>
        <v>0</v>
      </c>
    </row>
    <row r="469" spans="2:19" x14ac:dyDescent="0.25">
      <c r="B469" s="12"/>
      <c r="C469" s="12"/>
      <c r="D469" s="12"/>
      <c r="E469" s="12"/>
      <c r="F469" s="12"/>
      <c r="G469" s="12"/>
      <c r="H469" s="12"/>
      <c r="I469" s="12"/>
      <c r="J469" s="12"/>
      <c r="K469" s="12"/>
      <c r="O469" s="111">
        <f t="shared" si="21"/>
        <v>0</v>
      </c>
      <c r="P469" s="111">
        <f>IF(ISBLANK(B469),0,IF(ISNA(VLOOKUP(B469,'Form LTAHO General'!$B:$B,1,FALSE)),1,0))</f>
        <v>0</v>
      </c>
      <c r="Q469" s="111" cm="1">
        <f t="array" ref="Q469">IF(OR(C469="-",ISBLANK(C469)),0,IF(LEN(C469)&lt;&gt;12,1,IF(OR(COUNT(FIND({0,1,2,3,4,5,6,7,8,9},LEFT(C469,3)))&gt;0,(ISERR(RIGHT(C469,9)*1))),1,0)))</f>
        <v>0</v>
      </c>
      <c r="R469" s="111">
        <f t="shared" si="22"/>
        <v>0</v>
      </c>
      <c r="S469" s="111">
        <f t="shared" si="23"/>
        <v>0</v>
      </c>
    </row>
    <row r="470" spans="2:19" x14ac:dyDescent="0.25">
      <c r="B470" s="12"/>
      <c r="C470" s="12"/>
      <c r="D470" s="12"/>
      <c r="E470" s="12"/>
      <c r="F470" s="12"/>
      <c r="G470" s="12"/>
      <c r="H470" s="12"/>
      <c r="I470" s="12"/>
      <c r="J470" s="12"/>
      <c r="K470" s="12"/>
      <c r="O470" s="111">
        <f t="shared" si="21"/>
        <v>0</v>
      </c>
      <c r="P470" s="111">
        <f>IF(ISBLANK(B470),0,IF(ISNA(VLOOKUP(B470,'Form LTAHO General'!$B:$B,1,FALSE)),1,0))</f>
        <v>0</v>
      </c>
      <c r="Q470" s="111" cm="1">
        <f t="array" ref="Q470">IF(OR(C470="-",ISBLANK(C470)),0,IF(LEN(C470)&lt;&gt;12,1,IF(OR(COUNT(FIND({0,1,2,3,4,5,6,7,8,9},LEFT(C470,3)))&gt;0,(ISERR(RIGHT(C470,9)*1))),1,0)))</f>
        <v>0</v>
      </c>
      <c r="R470" s="111">
        <f t="shared" si="22"/>
        <v>0</v>
      </c>
      <c r="S470" s="111">
        <f t="shared" si="23"/>
        <v>0</v>
      </c>
    </row>
    <row r="471" spans="2:19" x14ac:dyDescent="0.25">
      <c r="B471" s="12"/>
      <c r="C471" s="12"/>
      <c r="D471" s="12"/>
      <c r="E471" s="12"/>
      <c r="F471" s="12"/>
      <c r="G471" s="12"/>
      <c r="H471" s="12"/>
      <c r="I471" s="12"/>
      <c r="J471" s="12"/>
      <c r="K471" s="12"/>
      <c r="O471" s="111">
        <f t="shared" si="21"/>
        <v>0</v>
      </c>
      <c r="P471" s="111">
        <f>IF(ISBLANK(B471),0,IF(ISNA(VLOOKUP(B471,'Form LTAHO General'!$B:$B,1,FALSE)),1,0))</f>
        <v>0</v>
      </c>
      <c r="Q471" s="111" cm="1">
        <f t="array" ref="Q471">IF(OR(C471="-",ISBLANK(C471)),0,IF(LEN(C471)&lt;&gt;12,1,IF(OR(COUNT(FIND({0,1,2,3,4,5,6,7,8,9},LEFT(C471,3)))&gt;0,(ISERR(RIGHT(C471,9)*1))),1,0)))</f>
        <v>0</v>
      </c>
      <c r="R471" s="111">
        <f t="shared" si="22"/>
        <v>0</v>
      </c>
      <c r="S471" s="111">
        <f t="shared" si="23"/>
        <v>0</v>
      </c>
    </row>
    <row r="472" spans="2:19" x14ac:dyDescent="0.25">
      <c r="B472" s="12"/>
      <c r="C472" s="12"/>
      <c r="D472" s="12"/>
      <c r="E472" s="12"/>
      <c r="F472" s="12"/>
      <c r="G472" s="12"/>
      <c r="H472" s="12"/>
      <c r="I472" s="12"/>
      <c r="J472" s="12"/>
      <c r="K472" s="12"/>
      <c r="O472" s="111">
        <f t="shared" si="21"/>
        <v>0</v>
      </c>
      <c r="P472" s="111">
        <f>IF(ISBLANK(B472),0,IF(ISNA(VLOOKUP(B472,'Form LTAHO General'!$B:$B,1,FALSE)),1,0))</f>
        <v>0</v>
      </c>
      <c r="Q472" s="111" cm="1">
        <f t="array" ref="Q472">IF(OR(C472="-",ISBLANK(C472)),0,IF(LEN(C472)&lt;&gt;12,1,IF(OR(COUNT(FIND({0,1,2,3,4,5,6,7,8,9},LEFT(C472,3)))&gt;0,(ISERR(RIGHT(C472,9)*1))),1,0)))</f>
        <v>0</v>
      </c>
      <c r="R472" s="111">
        <f t="shared" si="22"/>
        <v>0</v>
      </c>
      <c r="S472" s="111">
        <f t="shared" si="23"/>
        <v>0</v>
      </c>
    </row>
    <row r="473" spans="2:19" x14ac:dyDescent="0.25">
      <c r="B473" s="12"/>
      <c r="C473" s="12"/>
      <c r="D473" s="12"/>
      <c r="E473" s="12"/>
      <c r="F473" s="12"/>
      <c r="G473" s="12"/>
      <c r="H473" s="12"/>
      <c r="I473" s="12"/>
      <c r="J473" s="12"/>
      <c r="K473" s="12"/>
      <c r="O473" s="111">
        <f t="shared" si="21"/>
        <v>0</v>
      </c>
      <c r="P473" s="111">
        <f>IF(ISBLANK(B473),0,IF(ISNA(VLOOKUP(B473,'Form LTAHO General'!$B:$B,1,FALSE)),1,0))</f>
        <v>0</v>
      </c>
      <c r="Q473" s="111" cm="1">
        <f t="array" ref="Q473">IF(OR(C473="-",ISBLANK(C473)),0,IF(LEN(C473)&lt;&gt;12,1,IF(OR(COUNT(FIND({0,1,2,3,4,5,6,7,8,9},LEFT(C473,3)))&gt;0,(ISERR(RIGHT(C473,9)*1))),1,0)))</f>
        <v>0</v>
      </c>
      <c r="R473" s="111">
        <f t="shared" si="22"/>
        <v>0</v>
      </c>
      <c r="S473" s="111">
        <f t="shared" si="23"/>
        <v>0</v>
      </c>
    </row>
    <row r="474" spans="2:19" x14ac:dyDescent="0.25">
      <c r="B474" s="12"/>
      <c r="C474" s="12"/>
      <c r="D474" s="12"/>
      <c r="E474" s="12"/>
      <c r="F474" s="12"/>
      <c r="G474" s="12"/>
      <c r="H474" s="12"/>
      <c r="I474" s="12"/>
      <c r="J474" s="12"/>
      <c r="K474" s="12"/>
      <c r="O474" s="111">
        <f t="shared" si="21"/>
        <v>0</v>
      </c>
      <c r="P474" s="111">
        <f>IF(ISBLANK(B474),0,IF(ISNA(VLOOKUP(B474,'Form LTAHO General'!$B:$B,1,FALSE)),1,0))</f>
        <v>0</v>
      </c>
      <c r="Q474" s="111" cm="1">
        <f t="array" ref="Q474">IF(OR(C474="-",ISBLANK(C474)),0,IF(LEN(C474)&lt;&gt;12,1,IF(OR(COUNT(FIND({0,1,2,3,4,5,6,7,8,9},LEFT(C474,3)))&gt;0,(ISERR(RIGHT(C474,9)*1))),1,0)))</f>
        <v>0</v>
      </c>
      <c r="R474" s="111">
        <f t="shared" si="22"/>
        <v>0</v>
      </c>
      <c r="S474" s="111">
        <f t="shared" si="23"/>
        <v>0</v>
      </c>
    </row>
    <row r="475" spans="2:19" x14ac:dyDescent="0.25">
      <c r="B475" s="12"/>
      <c r="C475" s="12"/>
      <c r="D475" s="12"/>
      <c r="E475" s="12"/>
      <c r="F475" s="12"/>
      <c r="G475" s="12"/>
      <c r="H475" s="12"/>
      <c r="I475" s="12"/>
      <c r="J475" s="12"/>
      <c r="K475" s="12"/>
      <c r="O475" s="111">
        <f t="shared" si="21"/>
        <v>0</v>
      </c>
      <c r="P475" s="111">
        <f>IF(ISBLANK(B475),0,IF(ISNA(VLOOKUP(B475,'Form LTAHO General'!$B:$B,1,FALSE)),1,0))</f>
        <v>0</v>
      </c>
      <c r="Q475" s="111" cm="1">
        <f t="array" ref="Q475">IF(OR(C475="-",ISBLANK(C475)),0,IF(LEN(C475)&lt;&gt;12,1,IF(OR(COUNT(FIND({0,1,2,3,4,5,6,7,8,9},LEFT(C475,3)))&gt;0,(ISERR(RIGHT(C475,9)*1))),1,0)))</f>
        <v>0</v>
      </c>
      <c r="R475" s="111">
        <f t="shared" si="22"/>
        <v>0</v>
      </c>
      <c r="S475" s="111">
        <f t="shared" si="23"/>
        <v>0</v>
      </c>
    </row>
    <row r="476" spans="2:19" x14ac:dyDescent="0.25">
      <c r="B476" s="12"/>
      <c r="C476" s="12"/>
      <c r="D476" s="12"/>
      <c r="E476" s="12"/>
      <c r="F476" s="12"/>
      <c r="G476" s="12"/>
      <c r="H476" s="12"/>
      <c r="I476" s="12"/>
      <c r="J476" s="12"/>
      <c r="K476" s="12"/>
      <c r="O476" s="111">
        <f t="shared" si="21"/>
        <v>0</v>
      </c>
      <c r="P476" s="111">
        <f>IF(ISBLANK(B476),0,IF(ISNA(VLOOKUP(B476,'Form LTAHO General'!$B:$B,1,FALSE)),1,0))</f>
        <v>0</v>
      </c>
      <c r="Q476" s="111" cm="1">
        <f t="array" ref="Q476">IF(OR(C476="-",ISBLANK(C476)),0,IF(LEN(C476)&lt;&gt;12,1,IF(OR(COUNT(FIND({0,1,2,3,4,5,6,7,8,9},LEFT(C476,3)))&gt;0,(ISERR(RIGHT(C476,9)*1))),1,0)))</f>
        <v>0</v>
      </c>
      <c r="R476" s="111">
        <f t="shared" si="22"/>
        <v>0</v>
      </c>
      <c r="S476" s="111">
        <f t="shared" si="23"/>
        <v>0</v>
      </c>
    </row>
    <row r="477" spans="2:19" x14ac:dyDescent="0.25">
      <c r="B477" s="12"/>
      <c r="C477" s="12"/>
      <c r="D477" s="12"/>
      <c r="E477" s="12"/>
      <c r="F477" s="12"/>
      <c r="G477" s="12"/>
      <c r="H477" s="12"/>
      <c r="I477" s="12"/>
      <c r="J477" s="12"/>
      <c r="K477" s="12"/>
      <c r="O477" s="111">
        <f t="shared" si="21"/>
        <v>0</v>
      </c>
      <c r="P477" s="111">
        <f>IF(ISBLANK(B477),0,IF(ISNA(VLOOKUP(B477,'Form LTAHO General'!$B:$B,1,FALSE)),1,0))</f>
        <v>0</v>
      </c>
      <c r="Q477" s="111" cm="1">
        <f t="array" ref="Q477">IF(OR(C477="-",ISBLANK(C477)),0,IF(LEN(C477)&lt;&gt;12,1,IF(OR(COUNT(FIND({0,1,2,3,4,5,6,7,8,9},LEFT(C477,3)))&gt;0,(ISERR(RIGHT(C477,9)*1))),1,0)))</f>
        <v>0</v>
      </c>
      <c r="R477" s="111">
        <f t="shared" si="22"/>
        <v>0</v>
      </c>
      <c r="S477" s="111">
        <f t="shared" si="23"/>
        <v>0</v>
      </c>
    </row>
    <row r="478" spans="2:19" x14ac:dyDescent="0.25">
      <c r="B478" s="12"/>
      <c r="C478" s="12"/>
      <c r="D478" s="12"/>
      <c r="E478" s="12"/>
      <c r="F478" s="12"/>
      <c r="G478" s="12"/>
      <c r="H478" s="12"/>
      <c r="I478" s="12"/>
      <c r="J478" s="12"/>
      <c r="K478" s="12"/>
      <c r="O478" s="111">
        <f t="shared" si="21"/>
        <v>0</v>
      </c>
      <c r="P478" s="111">
        <f>IF(ISBLANK(B478),0,IF(ISNA(VLOOKUP(B478,'Form LTAHO General'!$B:$B,1,FALSE)),1,0))</f>
        <v>0</v>
      </c>
      <c r="Q478" s="111" cm="1">
        <f t="array" ref="Q478">IF(OR(C478="-",ISBLANK(C478)),0,IF(LEN(C478)&lt;&gt;12,1,IF(OR(COUNT(FIND({0,1,2,3,4,5,6,7,8,9},LEFT(C478,3)))&gt;0,(ISERR(RIGHT(C478,9)*1))),1,0)))</f>
        <v>0</v>
      </c>
      <c r="R478" s="111">
        <f t="shared" si="22"/>
        <v>0</v>
      </c>
      <c r="S478" s="111">
        <f t="shared" si="23"/>
        <v>0</v>
      </c>
    </row>
    <row r="479" spans="2:19" x14ac:dyDescent="0.25">
      <c r="B479" s="12"/>
      <c r="C479" s="12"/>
      <c r="D479" s="12"/>
      <c r="E479" s="12"/>
      <c r="F479" s="12"/>
      <c r="G479" s="12"/>
      <c r="H479" s="12"/>
      <c r="I479" s="12"/>
      <c r="J479" s="12"/>
      <c r="K479" s="12"/>
      <c r="O479" s="111">
        <f t="shared" si="21"/>
        <v>0</v>
      </c>
      <c r="P479" s="111">
        <f>IF(ISBLANK(B479),0,IF(ISNA(VLOOKUP(B479,'Form LTAHO General'!$B:$B,1,FALSE)),1,0))</f>
        <v>0</v>
      </c>
      <c r="Q479" s="111" cm="1">
        <f t="array" ref="Q479">IF(OR(C479="-",ISBLANK(C479)),0,IF(LEN(C479)&lt;&gt;12,1,IF(OR(COUNT(FIND({0,1,2,3,4,5,6,7,8,9},LEFT(C479,3)))&gt;0,(ISERR(RIGHT(C479,9)*1))),1,0)))</f>
        <v>0</v>
      </c>
      <c r="R479" s="111">
        <f t="shared" si="22"/>
        <v>0</v>
      </c>
      <c r="S479" s="111">
        <f t="shared" si="23"/>
        <v>0</v>
      </c>
    </row>
    <row r="480" spans="2:19" x14ac:dyDescent="0.25">
      <c r="B480" s="12"/>
      <c r="C480" s="12"/>
      <c r="D480" s="12"/>
      <c r="E480" s="12"/>
      <c r="F480" s="12"/>
      <c r="G480" s="12"/>
      <c r="H480" s="12"/>
      <c r="I480" s="12"/>
      <c r="J480" s="12"/>
      <c r="K480" s="12"/>
      <c r="O480" s="111">
        <f t="shared" si="21"/>
        <v>0</v>
      </c>
      <c r="P480" s="111">
        <f>IF(ISBLANK(B480),0,IF(ISNA(VLOOKUP(B480,'Form LTAHO General'!$B:$B,1,FALSE)),1,0))</f>
        <v>0</v>
      </c>
      <c r="Q480" s="111" cm="1">
        <f t="array" ref="Q480">IF(OR(C480="-",ISBLANK(C480)),0,IF(LEN(C480)&lt;&gt;12,1,IF(OR(COUNT(FIND({0,1,2,3,4,5,6,7,8,9},LEFT(C480,3)))&gt;0,(ISERR(RIGHT(C480,9)*1))),1,0)))</f>
        <v>0</v>
      </c>
      <c r="R480" s="111">
        <f t="shared" si="22"/>
        <v>0</v>
      </c>
      <c r="S480" s="111">
        <f t="shared" si="23"/>
        <v>0</v>
      </c>
    </row>
    <row r="481" spans="2:19" x14ac:dyDescent="0.25">
      <c r="B481" s="12"/>
      <c r="C481" s="12"/>
      <c r="D481" s="12"/>
      <c r="E481" s="12"/>
      <c r="F481" s="12"/>
      <c r="G481" s="12"/>
      <c r="H481" s="12"/>
      <c r="I481" s="12"/>
      <c r="J481" s="12"/>
      <c r="K481" s="12"/>
      <c r="O481" s="111">
        <f t="shared" si="21"/>
        <v>0</v>
      </c>
      <c r="P481" s="111">
        <f>IF(ISBLANK(B481),0,IF(ISNA(VLOOKUP(B481,'Form LTAHO General'!$B:$B,1,FALSE)),1,0))</f>
        <v>0</v>
      </c>
      <c r="Q481" s="111" cm="1">
        <f t="array" ref="Q481">IF(OR(C481="-",ISBLANK(C481)),0,IF(LEN(C481)&lt;&gt;12,1,IF(OR(COUNT(FIND({0,1,2,3,4,5,6,7,8,9},LEFT(C481,3)))&gt;0,(ISERR(RIGHT(C481,9)*1))),1,0)))</f>
        <v>0</v>
      </c>
      <c r="R481" s="111">
        <f t="shared" si="22"/>
        <v>0</v>
      </c>
      <c r="S481" s="111">
        <f t="shared" si="23"/>
        <v>0</v>
      </c>
    </row>
    <row r="482" spans="2:19" x14ac:dyDescent="0.25">
      <c r="B482" s="12"/>
      <c r="C482" s="12"/>
      <c r="D482" s="12"/>
      <c r="E482" s="12"/>
      <c r="F482" s="12"/>
      <c r="G482" s="12"/>
      <c r="H482" s="12"/>
      <c r="I482" s="12"/>
      <c r="J482" s="12"/>
      <c r="K482" s="12"/>
      <c r="O482" s="111">
        <f t="shared" si="21"/>
        <v>0</v>
      </c>
      <c r="P482" s="111">
        <f>IF(ISBLANK(B482),0,IF(ISNA(VLOOKUP(B482,'Form LTAHO General'!$B:$B,1,FALSE)),1,0))</f>
        <v>0</v>
      </c>
      <c r="Q482" s="111" cm="1">
        <f t="array" ref="Q482">IF(OR(C482="-",ISBLANK(C482)),0,IF(LEN(C482)&lt;&gt;12,1,IF(OR(COUNT(FIND({0,1,2,3,4,5,6,7,8,9},LEFT(C482,3)))&gt;0,(ISERR(RIGHT(C482,9)*1))),1,0)))</f>
        <v>0</v>
      </c>
      <c r="R482" s="111">
        <f t="shared" si="22"/>
        <v>0</v>
      </c>
      <c r="S482" s="111">
        <f t="shared" si="23"/>
        <v>0</v>
      </c>
    </row>
    <row r="483" spans="2:19" x14ac:dyDescent="0.25">
      <c r="B483" s="12"/>
      <c r="C483" s="12"/>
      <c r="D483" s="12"/>
      <c r="E483" s="12"/>
      <c r="F483" s="12"/>
      <c r="G483" s="12"/>
      <c r="H483" s="12"/>
      <c r="I483" s="12"/>
      <c r="J483" s="12"/>
      <c r="K483" s="12"/>
      <c r="O483" s="111">
        <f t="shared" si="21"/>
        <v>0</v>
      </c>
      <c r="P483" s="111">
        <f>IF(ISBLANK(B483),0,IF(ISNA(VLOOKUP(B483,'Form LTAHO General'!$B:$B,1,FALSE)),1,0))</f>
        <v>0</v>
      </c>
      <c r="Q483" s="111" cm="1">
        <f t="array" ref="Q483">IF(OR(C483="-",ISBLANK(C483)),0,IF(LEN(C483)&lt;&gt;12,1,IF(OR(COUNT(FIND({0,1,2,3,4,5,6,7,8,9},LEFT(C483,3)))&gt;0,(ISERR(RIGHT(C483,9)*1))),1,0)))</f>
        <v>0</v>
      </c>
      <c r="R483" s="111">
        <f t="shared" si="22"/>
        <v>0</v>
      </c>
      <c r="S483" s="111">
        <f t="shared" si="23"/>
        <v>0</v>
      </c>
    </row>
    <row r="484" spans="2:19" x14ac:dyDescent="0.25">
      <c r="B484" s="12"/>
      <c r="C484" s="12"/>
      <c r="D484" s="12"/>
      <c r="E484" s="12"/>
      <c r="F484" s="12"/>
      <c r="G484" s="12"/>
      <c r="H484" s="12"/>
      <c r="I484" s="12"/>
      <c r="J484" s="12"/>
      <c r="K484" s="12"/>
      <c r="O484" s="111">
        <f t="shared" si="21"/>
        <v>0</v>
      </c>
      <c r="P484" s="111">
        <f>IF(ISBLANK(B484),0,IF(ISNA(VLOOKUP(B484,'Form LTAHO General'!$B:$B,1,FALSE)),1,0))</f>
        <v>0</v>
      </c>
      <c r="Q484" s="111" cm="1">
        <f t="array" ref="Q484">IF(OR(C484="-",ISBLANK(C484)),0,IF(LEN(C484)&lt;&gt;12,1,IF(OR(COUNT(FIND({0,1,2,3,4,5,6,7,8,9},LEFT(C484,3)))&gt;0,(ISERR(RIGHT(C484,9)*1))),1,0)))</f>
        <v>0</v>
      </c>
      <c r="R484" s="111">
        <f t="shared" si="22"/>
        <v>0</v>
      </c>
      <c r="S484" s="111">
        <f t="shared" si="23"/>
        <v>0</v>
      </c>
    </row>
    <row r="485" spans="2:19" x14ac:dyDescent="0.25">
      <c r="B485" s="12"/>
      <c r="C485" s="12"/>
      <c r="D485" s="12"/>
      <c r="E485" s="12"/>
      <c r="F485" s="12"/>
      <c r="G485" s="12"/>
      <c r="H485" s="12"/>
      <c r="I485" s="12"/>
      <c r="J485" s="12"/>
      <c r="K485" s="12"/>
      <c r="O485" s="111">
        <f t="shared" si="21"/>
        <v>0</v>
      </c>
      <c r="P485" s="111">
        <f>IF(ISBLANK(B485),0,IF(ISNA(VLOOKUP(B485,'Form LTAHO General'!$B:$B,1,FALSE)),1,0))</f>
        <v>0</v>
      </c>
      <c r="Q485" s="111" cm="1">
        <f t="array" ref="Q485">IF(OR(C485="-",ISBLANK(C485)),0,IF(LEN(C485)&lt;&gt;12,1,IF(OR(COUNT(FIND({0,1,2,3,4,5,6,7,8,9},LEFT(C485,3)))&gt;0,(ISERR(RIGHT(C485,9)*1))),1,0)))</f>
        <v>0</v>
      </c>
      <c r="R485" s="111">
        <f t="shared" si="22"/>
        <v>0</v>
      </c>
      <c r="S485" s="111">
        <f t="shared" si="23"/>
        <v>0</v>
      </c>
    </row>
    <row r="486" spans="2:19" x14ac:dyDescent="0.25">
      <c r="B486" s="12"/>
      <c r="C486" s="12"/>
      <c r="D486" s="12"/>
      <c r="E486" s="12"/>
      <c r="F486" s="12"/>
      <c r="G486" s="12"/>
      <c r="H486" s="12"/>
      <c r="I486" s="12"/>
      <c r="J486" s="12"/>
      <c r="K486" s="12"/>
      <c r="O486" s="111">
        <f t="shared" si="21"/>
        <v>0</v>
      </c>
      <c r="P486" s="111">
        <f>IF(ISBLANK(B486),0,IF(ISNA(VLOOKUP(B486,'Form LTAHO General'!$B:$B,1,FALSE)),1,0))</f>
        <v>0</v>
      </c>
      <c r="Q486" s="111" cm="1">
        <f t="array" ref="Q486">IF(OR(C486="-",ISBLANK(C486)),0,IF(LEN(C486)&lt;&gt;12,1,IF(OR(COUNT(FIND({0,1,2,3,4,5,6,7,8,9},LEFT(C486,3)))&gt;0,(ISERR(RIGHT(C486,9)*1))),1,0)))</f>
        <v>0</v>
      </c>
      <c r="R486" s="111">
        <f t="shared" si="22"/>
        <v>0</v>
      </c>
      <c r="S486" s="111">
        <f t="shared" si="23"/>
        <v>0</v>
      </c>
    </row>
    <row r="487" spans="2:19" x14ac:dyDescent="0.25">
      <c r="B487" s="12"/>
      <c r="C487" s="12"/>
      <c r="D487" s="12"/>
      <c r="E487" s="12"/>
      <c r="F487" s="12"/>
      <c r="G487" s="12"/>
      <c r="H487" s="12"/>
      <c r="I487" s="12"/>
      <c r="J487" s="12"/>
      <c r="K487" s="12"/>
      <c r="O487" s="111">
        <f t="shared" si="21"/>
        <v>0</v>
      </c>
      <c r="P487" s="111">
        <f>IF(ISBLANK(B487),0,IF(ISNA(VLOOKUP(B487,'Form LTAHO General'!$B:$B,1,FALSE)),1,0))</f>
        <v>0</v>
      </c>
      <c r="Q487" s="111" cm="1">
        <f t="array" ref="Q487">IF(OR(C487="-",ISBLANK(C487)),0,IF(LEN(C487)&lt;&gt;12,1,IF(OR(COUNT(FIND({0,1,2,3,4,5,6,7,8,9},LEFT(C487,3)))&gt;0,(ISERR(RIGHT(C487,9)*1))),1,0)))</f>
        <v>0</v>
      </c>
      <c r="R487" s="111">
        <f t="shared" si="22"/>
        <v>0</v>
      </c>
      <c r="S487" s="111">
        <f t="shared" si="23"/>
        <v>0</v>
      </c>
    </row>
    <row r="488" spans="2:19" x14ac:dyDescent="0.25">
      <c r="B488" s="12"/>
      <c r="C488" s="12"/>
      <c r="D488" s="12"/>
      <c r="E488" s="12"/>
      <c r="F488" s="12"/>
      <c r="G488" s="12"/>
      <c r="H488" s="12"/>
      <c r="I488" s="12"/>
      <c r="J488" s="12"/>
      <c r="K488" s="12"/>
      <c r="O488" s="111">
        <f t="shared" si="21"/>
        <v>0</v>
      </c>
      <c r="P488" s="111">
        <f>IF(ISBLANK(B488),0,IF(ISNA(VLOOKUP(B488,'Form LTAHO General'!$B:$B,1,FALSE)),1,0))</f>
        <v>0</v>
      </c>
      <c r="Q488" s="111" cm="1">
        <f t="array" ref="Q488">IF(OR(C488="-",ISBLANK(C488)),0,IF(LEN(C488)&lt;&gt;12,1,IF(OR(COUNT(FIND({0,1,2,3,4,5,6,7,8,9},LEFT(C488,3)))&gt;0,(ISERR(RIGHT(C488,9)*1))),1,0)))</f>
        <v>0</v>
      </c>
      <c r="R488" s="111">
        <f t="shared" si="22"/>
        <v>0</v>
      </c>
      <c r="S488" s="111">
        <f t="shared" si="23"/>
        <v>0</v>
      </c>
    </row>
    <row r="489" spans="2:19" x14ac:dyDescent="0.25">
      <c r="B489" s="12"/>
      <c r="C489" s="12"/>
      <c r="D489" s="12"/>
      <c r="E489" s="12"/>
      <c r="F489" s="12"/>
      <c r="G489" s="12"/>
      <c r="H489" s="12"/>
      <c r="I489" s="12"/>
      <c r="J489" s="12"/>
      <c r="K489" s="12"/>
      <c r="O489" s="111">
        <f t="shared" si="21"/>
        <v>0</v>
      </c>
      <c r="P489" s="111">
        <f>IF(ISBLANK(B489),0,IF(ISNA(VLOOKUP(B489,'Form LTAHO General'!$B:$B,1,FALSE)),1,0))</f>
        <v>0</v>
      </c>
      <c r="Q489" s="111" cm="1">
        <f t="array" ref="Q489">IF(OR(C489="-",ISBLANK(C489)),0,IF(LEN(C489)&lt;&gt;12,1,IF(OR(COUNT(FIND({0,1,2,3,4,5,6,7,8,9},LEFT(C489,3)))&gt;0,(ISERR(RIGHT(C489,9)*1))),1,0)))</f>
        <v>0</v>
      </c>
      <c r="R489" s="111">
        <f t="shared" si="22"/>
        <v>0</v>
      </c>
      <c r="S489" s="111">
        <f t="shared" si="23"/>
        <v>0</v>
      </c>
    </row>
    <row r="490" spans="2:19" x14ac:dyDescent="0.25">
      <c r="B490" s="12"/>
      <c r="C490" s="12"/>
      <c r="D490" s="12"/>
      <c r="E490" s="12"/>
      <c r="F490" s="12"/>
      <c r="G490" s="12"/>
      <c r="H490" s="12"/>
      <c r="I490" s="12"/>
      <c r="J490" s="12"/>
      <c r="K490" s="12"/>
      <c r="O490" s="111">
        <f t="shared" si="21"/>
        <v>0</v>
      </c>
      <c r="P490" s="111">
        <f>IF(ISBLANK(B490),0,IF(ISNA(VLOOKUP(B490,'Form LTAHO General'!$B:$B,1,FALSE)),1,0))</f>
        <v>0</v>
      </c>
      <c r="Q490" s="111" cm="1">
        <f t="array" ref="Q490">IF(OR(C490="-",ISBLANK(C490)),0,IF(LEN(C490)&lt;&gt;12,1,IF(OR(COUNT(FIND({0,1,2,3,4,5,6,7,8,9},LEFT(C490,3)))&gt;0,(ISERR(RIGHT(C490,9)*1))),1,0)))</f>
        <v>0</v>
      </c>
      <c r="R490" s="111">
        <f t="shared" si="22"/>
        <v>0</v>
      </c>
      <c r="S490" s="111">
        <f t="shared" si="23"/>
        <v>0</v>
      </c>
    </row>
    <row r="491" spans="2:19" x14ac:dyDescent="0.25">
      <c r="B491" s="12"/>
      <c r="C491" s="12"/>
      <c r="D491" s="12"/>
      <c r="E491" s="12"/>
      <c r="F491" s="12"/>
      <c r="G491" s="12"/>
      <c r="H491" s="12"/>
      <c r="I491" s="12"/>
      <c r="J491" s="12"/>
      <c r="K491" s="12"/>
      <c r="O491" s="111">
        <f t="shared" si="21"/>
        <v>0</v>
      </c>
      <c r="P491" s="111">
        <f>IF(ISBLANK(B491),0,IF(ISNA(VLOOKUP(B491,'Form LTAHO General'!$B:$B,1,FALSE)),1,0))</f>
        <v>0</v>
      </c>
      <c r="Q491" s="111" cm="1">
        <f t="array" ref="Q491">IF(OR(C491="-",ISBLANK(C491)),0,IF(LEN(C491)&lt;&gt;12,1,IF(OR(COUNT(FIND({0,1,2,3,4,5,6,7,8,9},LEFT(C491,3)))&gt;0,(ISERR(RIGHT(C491,9)*1))),1,0)))</f>
        <v>0</v>
      </c>
      <c r="R491" s="111">
        <f t="shared" si="22"/>
        <v>0</v>
      </c>
      <c r="S491" s="111">
        <f t="shared" si="23"/>
        <v>0</v>
      </c>
    </row>
    <row r="492" spans="2:19" x14ac:dyDescent="0.25">
      <c r="B492" s="12"/>
      <c r="C492" s="12"/>
      <c r="D492" s="12"/>
      <c r="E492" s="12"/>
      <c r="F492" s="12"/>
      <c r="G492" s="12"/>
      <c r="H492" s="12"/>
      <c r="I492" s="12"/>
      <c r="J492" s="12"/>
      <c r="K492" s="12"/>
      <c r="O492" s="111">
        <f t="shared" si="21"/>
        <v>0</v>
      </c>
      <c r="P492" s="111">
        <f>IF(ISBLANK(B492),0,IF(ISNA(VLOOKUP(B492,'Form LTAHO General'!$B:$B,1,FALSE)),1,0))</f>
        <v>0</v>
      </c>
      <c r="Q492" s="111" cm="1">
        <f t="array" ref="Q492">IF(OR(C492="-",ISBLANK(C492)),0,IF(LEN(C492)&lt;&gt;12,1,IF(OR(COUNT(FIND({0,1,2,3,4,5,6,7,8,9},LEFT(C492,3)))&gt;0,(ISERR(RIGHT(C492,9)*1))),1,0)))</f>
        <v>0</v>
      </c>
      <c r="R492" s="111">
        <f t="shared" si="22"/>
        <v>0</v>
      </c>
      <c r="S492" s="111">
        <f t="shared" si="23"/>
        <v>0</v>
      </c>
    </row>
    <row r="493" spans="2:19" x14ac:dyDescent="0.25">
      <c r="B493" s="12"/>
      <c r="C493" s="12"/>
      <c r="D493" s="12"/>
      <c r="E493" s="12"/>
      <c r="F493" s="12"/>
      <c r="G493" s="12"/>
      <c r="H493" s="12"/>
      <c r="I493" s="12"/>
      <c r="J493" s="12"/>
      <c r="K493" s="12"/>
      <c r="O493" s="111">
        <f t="shared" si="21"/>
        <v>0</v>
      </c>
      <c r="P493" s="111">
        <f>IF(ISBLANK(B493),0,IF(ISNA(VLOOKUP(B493,'Form LTAHO General'!$B:$B,1,FALSE)),1,0))</f>
        <v>0</v>
      </c>
      <c r="Q493" s="111" cm="1">
        <f t="array" ref="Q493">IF(OR(C493="-",ISBLANK(C493)),0,IF(LEN(C493)&lt;&gt;12,1,IF(OR(COUNT(FIND({0,1,2,3,4,5,6,7,8,9},LEFT(C493,3)))&gt;0,(ISERR(RIGHT(C493,9)*1))),1,0)))</f>
        <v>0</v>
      </c>
      <c r="R493" s="111">
        <f t="shared" si="22"/>
        <v>0</v>
      </c>
      <c r="S493" s="111">
        <f t="shared" si="23"/>
        <v>0</v>
      </c>
    </row>
    <row r="494" spans="2:19" x14ac:dyDescent="0.25">
      <c r="B494" s="12"/>
      <c r="C494" s="12"/>
      <c r="D494" s="12"/>
      <c r="E494" s="12"/>
      <c r="F494" s="12"/>
      <c r="G494" s="12"/>
      <c r="H494" s="12"/>
      <c r="I494" s="12"/>
      <c r="J494" s="12"/>
      <c r="K494" s="12"/>
      <c r="O494" s="111">
        <f t="shared" ref="O494:O504" si="24">IF(COUNTA(B494:K494)&gt;0,2-(COUNTA(B494,C494)),0)</f>
        <v>0</v>
      </c>
      <c r="P494" s="111">
        <f>IF(ISBLANK(B494),0,IF(ISNA(VLOOKUP(B494,'Form LTAHO General'!$B:$B,1,FALSE)),1,0))</f>
        <v>0</v>
      </c>
      <c r="Q494" s="111" cm="1">
        <f t="array" ref="Q494">IF(OR(C494="-",ISBLANK(C494)),0,IF(LEN(C494)&lt;&gt;12,1,IF(OR(COUNT(FIND({0,1,2,3,4,5,6,7,8,9},LEFT(C494,3)))&gt;0,(ISERR(RIGHT(C494,9)*1))),1,0)))</f>
        <v>0</v>
      </c>
      <c r="R494" s="111">
        <f t="shared" ref="R494:R504" si="25">IF(ISBLANK(E494),0,IF(OR(E494="Representative",E494="Supervisor",E494="Unknown"),0,1))</f>
        <v>0</v>
      </c>
      <c r="S494" s="111">
        <f t="shared" ref="S494:S504" si="26">IF(ISBLANK(I494),0,IF(OR(I494="Yes",I494="No"),0,1))</f>
        <v>0</v>
      </c>
    </row>
    <row r="495" spans="2:19" x14ac:dyDescent="0.25">
      <c r="B495" s="12"/>
      <c r="C495" s="12"/>
      <c r="D495" s="12"/>
      <c r="E495" s="12"/>
      <c r="F495" s="12"/>
      <c r="G495" s="12"/>
      <c r="H495" s="12"/>
      <c r="I495" s="12"/>
      <c r="J495" s="12"/>
      <c r="K495" s="12"/>
      <c r="O495" s="111">
        <f t="shared" si="24"/>
        <v>0</v>
      </c>
      <c r="P495" s="111">
        <f>IF(ISBLANK(B495),0,IF(ISNA(VLOOKUP(B495,'Form LTAHO General'!$B:$B,1,FALSE)),1,0))</f>
        <v>0</v>
      </c>
      <c r="Q495" s="111" cm="1">
        <f t="array" ref="Q495">IF(OR(C495="-",ISBLANK(C495)),0,IF(LEN(C495)&lt;&gt;12,1,IF(OR(COUNT(FIND({0,1,2,3,4,5,6,7,8,9},LEFT(C495,3)))&gt;0,(ISERR(RIGHT(C495,9)*1))),1,0)))</f>
        <v>0</v>
      </c>
      <c r="R495" s="111">
        <f t="shared" si="25"/>
        <v>0</v>
      </c>
      <c r="S495" s="111">
        <f t="shared" si="26"/>
        <v>0</v>
      </c>
    </row>
    <row r="496" spans="2:19" x14ac:dyDescent="0.25">
      <c r="B496" s="12"/>
      <c r="C496" s="12"/>
      <c r="D496" s="12"/>
      <c r="E496" s="12"/>
      <c r="F496" s="12"/>
      <c r="G496" s="12"/>
      <c r="H496" s="12"/>
      <c r="I496" s="12"/>
      <c r="J496" s="12"/>
      <c r="K496" s="12"/>
      <c r="O496" s="111">
        <f t="shared" si="24"/>
        <v>0</v>
      </c>
      <c r="P496" s="111">
        <f>IF(ISBLANK(B496),0,IF(ISNA(VLOOKUP(B496,'Form LTAHO General'!$B:$B,1,FALSE)),1,0))</f>
        <v>0</v>
      </c>
      <c r="Q496" s="111" cm="1">
        <f t="array" ref="Q496">IF(OR(C496="-",ISBLANK(C496)),0,IF(LEN(C496)&lt;&gt;12,1,IF(OR(COUNT(FIND({0,1,2,3,4,5,6,7,8,9},LEFT(C496,3)))&gt;0,(ISERR(RIGHT(C496,9)*1))),1,0)))</f>
        <v>0</v>
      </c>
      <c r="R496" s="111">
        <f t="shared" si="25"/>
        <v>0</v>
      </c>
      <c r="S496" s="111">
        <f t="shared" si="26"/>
        <v>0</v>
      </c>
    </row>
    <row r="497" spans="2:19" x14ac:dyDescent="0.25">
      <c r="B497" s="12"/>
      <c r="C497" s="12"/>
      <c r="D497" s="12"/>
      <c r="E497" s="12"/>
      <c r="F497" s="12"/>
      <c r="G497" s="12"/>
      <c r="H497" s="12"/>
      <c r="I497" s="12"/>
      <c r="J497" s="12"/>
      <c r="K497" s="12"/>
      <c r="O497" s="111">
        <f t="shared" si="24"/>
        <v>0</v>
      </c>
      <c r="P497" s="111">
        <f>IF(ISBLANK(B497),0,IF(ISNA(VLOOKUP(B497,'Form LTAHO General'!$B:$B,1,FALSE)),1,0))</f>
        <v>0</v>
      </c>
      <c r="Q497" s="111" cm="1">
        <f t="array" ref="Q497">IF(OR(C497="-",ISBLANK(C497)),0,IF(LEN(C497)&lt;&gt;12,1,IF(OR(COUNT(FIND({0,1,2,3,4,5,6,7,8,9},LEFT(C497,3)))&gt;0,(ISERR(RIGHT(C497,9)*1))),1,0)))</f>
        <v>0</v>
      </c>
      <c r="R497" s="111">
        <f t="shared" si="25"/>
        <v>0</v>
      </c>
      <c r="S497" s="111">
        <f t="shared" si="26"/>
        <v>0</v>
      </c>
    </row>
    <row r="498" spans="2:19" x14ac:dyDescent="0.25">
      <c r="B498" s="12"/>
      <c r="C498" s="12"/>
      <c r="D498" s="12"/>
      <c r="E498" s="12"/>
      <c r="F498" s="12"/>
      <c r="G498" s="12"/>
      <c r="H498" s="12"/>
      <c r="I498" s="12"/>
      <c r="J498" s="12"/>
      <c r="K498" s="12"/>
      <c r="O498" s="111">
        <f t="shared" si="24"/>
        <v>0</v>
      </c>
      <c r="P498" s="111">
        <f>IF(ISBLANK(B498),0,IF(ISNA(VLOOKUP(B498,'Form LTAHO General'!$B:$B,1,FALSE)),1,0))</f>
        <v>0</v>
      </c>
      <c r="Q498" s="111" cm="1">
        <f t="array" ref="Q498">IF(OR(C498="-",ISBLANK(C498)),0,IF(LEN(C498)&lt;&gt;12,1,IF(OR(COUNT(FIND({0,1,2,3,4,5,6,7,8,9},LEFT(C498,3)))&gt;0,(ISERR(RIGHT(C498,9)*1))),1,0)))</f>
        <v>0</v>
      </c>
      <c r="R498" s="111">
        <f t="shared" si="25"/>
        <v>0</v>
      </c>
      <c r="S498" s="111">
        <f t="shared" si="26"/>
        <v>0</v>
      </c>
    </row>
    <row r="499" spans="2:19" x14ac:dyDescent="0.25">
      <c r="B499" s="12"/>
      <c r="C499" s="12"/>
      <c r="D499" s="12"/>
      <c r="E499" s="12"/>
      <c r="F499" s="12"/>
      <c r="G499" s="12"/>
      <c r="H499" s="12"/>
      <c r="I499" s="12"/>
      <c r="J499" s="12"/>
      <c r="K499" s="12"/>
      <c r="O499" s="111">
        <f t="shared" si="24"/>
        <v>0</v>
      </c>
      <c r="P499" s="111">
        <f>IF(ISBLANK(B499),0,IF(ISNA(VLOOKUP(B499,'Form LTAHO General'!$B:$B,1,FALSE)),1,0))</f>
        <v>0</v>
      </c>
      <c r="Q499" s="111" cm="1">
        <f t="array" ref="Q499">IF(OR(C499="-",ISBLANK(C499)),0,IF(LEN(C499)&lt;&gt;12,1,IF(OR(COUNT(FIND({0,1,2,3,4,5,6,7,8,9},LEFT(C499,3)))&gt;0,(ISERR(RIGHT(C499,9)*1))),1,0)))</f>
        <v>0</v>
      </c>
      <c r="R499" s="111">
        <f t="shared" si="25"/>
        <v>0</v>
      </c>
      <c r="S499" s="111">
        <f t="shared" si="26"/>
        <v>0</v>
      </c>
    </row>
    <row r="500" spans="2:19" x14ac:dyDescent="0.25">
      <c r="B500" s="12"/>
      <c r="C500" s="12"/>
      <c r="D500" s="12"/>
      <c r="E500" s="12"/>
      <c r="F500" s="12"/>
      <c r="G500" s="12"/>
      <c r="H500" s="12"/>
      <c r="I500" s="12"/>
      <c r="J500" s="12"/>
      <c r="K500" s="12"/>
      <c r="O500" s="111">
        <f t="shared" si="24"/>
        <v>0</v>
      </c>
      <c r="P500" s="111">
        <f>IF(ISBLANK(B500),0,IF(ISNA(VLOOKUP(B500,'Form LTAHO General'!$B:$B,1,FALSE)),1,0))</f>
        <v>0</v>
      </c>
      <c r="Q500" s="111" cm="1">
        <f t="array" ref="Q500">IF(OR(C500="-",ISBLANK(C500)),0,IF(LEN(C500)&lt;&gt;12,1,IF(OR(COUNT(FIND({0,1,2,3,4,5,6,7,8,9},LEFT(C500,3)))&gt;0,(ISERR(RIGHT(C500,9)*1))),1,0)))</f>
        <v>0</v>
      </c>
      <c r="R500" s="111">
        <f t="shared" si="25"/>
        <v>0</v>
      </c>
      <c r="S500" s="111">
        <f t="shared" si="26"/>
        <v>0</v>
      </c>
    </row>
    <row r="501" spans="2:19" x14ac:dyDescent="0.25">
      <c r="B501" s="12"/>
      <c r="C501" s="12"/>
      <c r="D501" s="12"/>
      <c r="E501" s="12"/>
      <c r="F501" s="12"/>
      <c r="G501" s="12"/>
      <c r="H501" s="12"/>
      <c r="I501" s="12"/>
      <c r="J501" s="12"/>
      <c r="K501" s="12"/>
      <c r="O501" s="111">
        <f t="shared" si="24"/>
        <v>0</v>
      </c>
      <c r="P501" s="111">
        <f>IF(ISBLANK(B501),0,IF(ISNA(VLOOKUP(B501,'Form LTAHO General'!$B:$B,1,FALSE)),1,0))</f>
        <v>0</v>
      </c>
      <c r="Q501" s="111" cm="1">
        <f t="array" ref="Q501">IF(OR(C501="-",ISBLANK(C501)),0,IF(LEN(C501)&lt;&gt;12,1,IF(OR(COUNT(FIND({0,1,2,3,4,5,6,7,8,9},LEFT(C501,3)))&gt;0,(ISERR(RIGHT(C501,9)*1))),1,0)))</f>
        <v>0</v>
      </c>
      <c r="R501" s="111">
        <f t="shared" si="25"/>
        <v>0</v>
      </c>
      <c r="S501" s="111">
        <f t="shared" si="26"/>
        <v>0</v>
      </c>
    </row>
    <row r="502" spans="2:19" x14ac:dyDescent="0.25">
      <c r="B502" s="12"/>
      <c r="C502" s="12"/>
      <c r="D502" s="12"/>
      <c r="E502" s="12"/>
      <c r="F502" s="12"/>
      <c r="G502" s="12"/>
      <c r="H502" s="12"/>
      <c r="I502" s="12"/>
      <c r="J502" s="12"/>
      <c r="K502" s="12"/>
      <c r="O502" s="111">
        <f t="shared" si="24"/>
        <v>0</v>
      </c>
      <c r="P502" s="111">
        <f>IF(ISBLANK(B502),0,IF(ISNA(VLOOKUP(B502,'Form LTAHO General'!$B:$B,1,FALSE)),1,0))</f>
        <v>0</v>
      </c>
      <c r="Q502" s="111" cm="1">
        <f t="array" ref="Q502">IF(OR(C502="-",ISBLANK(C502)),0,IF(LEN(C502)&lt;&gt;12,1,IF(OR(COUNT(FIND({0,1,2,3,4,5,6,7,8,9},LEFT(C502,3)))&gt;0,(ISERR(RIGHT(C502,9)*1))),1,0)))</f>
        <v>0</v>
      </c>
      <c r="R502" s="111">
        <f t="shared" si="25"/>
        <v>0</v>
      </c>
      <c r="S502" s="111">
        <f t="shared" si="26"/>
        <v>0</v>
      </c>
    </row>
    <row r="503" spans="2:19" x14ac:dyDescent="0.25">
      <c r="B503" s="12"/>
      <c r="C503" s="12"/>
      <c r="D503" s="12"/>
      <c r="E503" s="12"/>
      <c r="F503" s="12"/>
      <c r="G503" s="12"/>
      <c r="H503" s="12"/>
      <c r="I503" s="12"/>
      <c r="J503" s="12"/>
      <c r="K503" s="12"/>
      <c r="O503" s="111">
        <f t="shared" si="24"/>
        <v>0</v>
      </c>
      <c r="P503" s="111">
        <f>IF(ISBLANK(B503),0,IF(ISNA(VLOOKUP(B503,'Form LTAHO General'!$B:$B,1,FALSE)),1,0))</f>
        <v>0</v>
      </c>
      <c r="Q503" s="111" cm="1">
        <f t="array" ref="Q503">IF(OR(C503="-",ISBLANK(C503)),0,IF(LEN(C503)&lt;&gt;12,1,IF(OR(COUNT(FIND({0,1,2,3,4,5,6,7,8,9},LEFT(C503,3)))&gt;0,(ISERR(RIGHT(C503,9)*1))),1,0)))</f>
        <v>0</v>
      </c>
      <c r="R503" s="111">
        <f t="shared" si="25"/>
        <v>0</v>
      </c>
      <c r="S503" s="111">
        <f t="shared" si="26"/>
        <v>0</v>
      </c>
    </row>
    <row r="504" spans="2:19" x14ac:dyDescent="0.25">
      <c r="B504" s="12"/>
      <c r="C504" s="12"/>
      <c r="D504" s="12"/>
      <c r="E504" s="12"/>
      <c r="F504" s="12"/>
      <c r="G504" s="12"/>
      <c r="H504" s="12"/>
      <c r="I504" s="12"/>
      <c r="J504" s="12"/>
      <c r="K504" s="12"/>
      <c r="O504" s="111">
        <f t="shared" si="24"/>
        <v>0</v>
      </c>
      <c r="P504" s="111">
        <f>IF(ISBLANK(B504),0,IF(ISNA(VLOOKUP(B504,'Form LTAHO General'!$B:$B,1,FALSE)),1,0))</f>
        <v>0</v>
      </c>
      <c r="Q504" s="111" cm="1">
        <f t="array" ref="Q504">IF(OR(C504="-",ISBLANK(C504)),0,IF(LEN(C504)&lt;&gt;12,1,IF(OR(COUNT(FIND({0,1,2,3,4,5,6,7,8,9},LEFT(C504,3)))&gt;0,(ISERR(RIGHT(C504,9)*1))),1,0)))</f>
        <v>0</v>
      </c>
      <c r="R504" s="111">
        <f t="shared" si="25"/>
        <v>0</v>
      </c>
      <c r="S504" s="111">
        <f t="shared" si="26"/>
        <v>0</v>
      </c>
    </row>
  </sheetData>
  <sheetProtection algorithmName="SHA-512" hashValue="m4jyG/O5s/8p4DgQJj/L8bly/XLB6qbeynD79/wJ5h8am7oez78zMks4qd3W/LrkhDUuGhtC70ousglY7MSFlA==" saltValue="Ai2euHqsGPf3xnyLxIjM7Q==" spinCount="100000" sheet="1" objects="1" scenarios="1" insertRows="0" selectLockedCells="1"/>
  <mergeCells count="1">
    <mergeCell ref="B1:K1"/>
  </mergeCells>
  <dataValidations count="2">
    <dataValidation type="list" allowBlank="1" showInputMessage="1" showErrorMessage="1" sqref="F4:F504 I4:I504" xr:uid="{00000000-0002-0000-0F00-000000000000}">
      <formula1>"Yes,No"</formula1>
    </dataValidation>
    <dataValidation type="list" allowBlank="1" showInputMessage="1" showErrorMessage="1" sqref="E4:E504" xr:uid="{00000000-0002-0000-0F00-000001000000}">
      <formula1>"Representative,Supervisor,Unknown"</formula1>
    </dataValidation>
  </dataValidations>
  <pageMargins left="0.25" right="0.25"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Workflow xmlns="3a90f38b-cee7-4289-b705-21e4ceceb96b">
      <Url xsi:nil="true"/>
      <Description xsi:nil="true"/>
    </Workflow>
    <b1f4bea4dbaa4479a68e8cee40e226b9 xmlns="3a90f38b-cee7-4289-b705-21e4ceceb96b">
      <Terms xmlns="http://schemas.microsoft.com/office/infopath/2007/PartnerControls"/>
    </b1f4bea4dbaa4479a68e8cee40e226b9>
    <pb016fef86a642189c1d23bc7cb88f0e xmlns="3a90f38b-cee7-4289-b705-21e4ceceb96b">
      <Terms xmlns="http://schemas.microsoft.com/office/infopath/2007/PartnerControls">
        <TermInfo xmlns="http://schemas.microsoft.com/office/infopath/2007/PartnerControls">
          <TermName xmlns="http://schemas.microsoft.com/office/infopath/2007/PartnerControls">Financial Supervision</TermName>
          <TermId xmlns="http://schemas.microsoft.com/office/infopath/2007/PartnerControls">58a8c56a-cf57-46b7-9144-3c93db1f5192</TermId>
        </TermInfo>
      </Terms>
    </pb016fef86a642189c1d23bc7cb88f0e>
    <h63e849b28044e64bfbe5f5fa7b8c866 xmlns="3a90f38b-cee7-4289-b705-21e4ceceb96b">
      <Terms xmlns="http://schemas.microsoft.com/office/infopath/2007/PartnerControls">
        <TermInfo xmlns="http://schemas.microsoft.com/office/infopath/2007/PartnerControls">
          <TermName xmlns="http://schemas.microsoft.com/office/infopath/2007/PartnerControls">Capital Markets Group</TermName>
          <TermId xmlns="http://schemas.microsoft.com/office/infopath/2007/PartnerControls">f712ce72-9646-4ffd-8f00-4eef6aa2193b</TermId>
        </TermInfo>
      </Terms>
    </h63e849b28044e64bfbe5f5fa7b8c866>
    <TaxCatchAll xmlns="3a90f38b-cee7-4289-b705-21e4ceceb96b">
      <Value>64</Value>
      <Value>213</Value>
      <Value>42</Value>
      <Value>22</Value>
      <Value>240</Value>
      <Value>1</Value>
    </TaxCatchAll>
    <a2b7da5d9b994f938881636f0a7c63d6 xmlns="3a90f38b-cee7-4289-b705-21e4ceceb96b">
      <Terms xmlns="http://schemas.microsoft.com/office/infopath/2007/PartnerControls"/>
    </a2b7da5d9b994f938881636f0a7c63d6>
    <g5d17599f0654139ac247b509bd42854 xmlns="3a90f38b-cee7-4289-b705-21e4ceceb96b">
      <Terms xmlns="http://schemas.microsoft.com/office/infopath/2007/PartnerControls">
        <TermInfo xmlns="http://schemas.microsoft.com/office/infopath/2007/PartnerControls">
          <TermName xmlns="http://schemas.microsoft.com/office/infopath/2007/PartnerControls">Restricted</TermName>
          <TermId xmlns="http://schemas.microsoft.com/office/infopath/2007/PartnerControls">86c47f45-3406-42c4-a9a0-f1318f859c90</TermId>
        </TermInfo>
      </Terms>
    </g5d17599f0654139ac247b509bd42854>
    <h6ac82fb60e7404bb7825d9f5fed2f8a xmlns="3a90f38b-cee7-4289-b705-21e4ceceb96b">
      <Terms xmlns="http://schemas.microsoft.com/office/infopath/2007/PartnerControls"/>
    </h6ac82fb60e7404bb7825d9f5fed2f8a>
    <ee94ffbfe3174827a439912fa17811b9 xmlns="3a90f38b-cee7-4289-b705-21e4ceceb96b">
      <Terms xmlns="http://schemas.microsoft.com/office/infopath/2007/PartnerControls"/>
    </ee94ffbfe3174827a439912fa17811b9>
    <c569feee562949f193efcc6c33983d2e xmlns="3a90f38b-cee7-4289-b705-21e4ceceb96b">
      <Terms xmlns="http://schemas.microsoft.com/office/infopath/2007/PartnerControls">
        <TermInfo xmlns="http://schemas.microsoft.com/office/infopath/2007/PartnerControls">
          <TermName xmlns="http://schemas.microsoft.com/office/infopath/2007/PartnerControls">Forms</TermName>
          <TermId xmlns="http://schemas.microsoft.com/office/infopath/2007/PartnerControls">6ed3f809-db4a-413f-875a-63ed64d559ff</TermId>
        </TermInfo>
      </Terms>
    </c569feee562949f193efcc6c33983d2e>
    <Document_x0020_Date xmlns="3a90f38b-cee7-4289-b705-21e4ceceb96b">2026-02-18T16:00:00+00:00</Document_x0020_Date>
    <_dlc_DocId xmlns="3a90f38b-cee7-4289-b705-21e4ceceb96b">aad77745-b45f-494e-8976-3c64a2f2261e</_dlc_DocId>
    <_dlc_DocIdUrl xmlns="3a90f38b-cee7-4289-b705-21e4ceceb96b">
      <Url>https://home.dms.mas.gov.sg/_layouts/15/MASGlobalID/DocAveRedirect.aspx?DocId=aad77745-b45f-494e-8976-3c64a2f2261e&amp;SiteID=97605f5b-b4e0-4b5e-922c-59278c404f4c_bae006fd-1253-41bd-9f89-126ae3d45218</Url>
      <Description>aad77745-b45f-494e-8976-3c64a2f2261e</Description>
    </_dlc_DocIdUrl>
    <_dlc_DocIdPersistId xmlns="3a90f38b-cee7-4289-b705-21e4ceceb96b" xsi:nil="true"/>
    <IconOverlay xmlns="http://schemas.microsoft.com/sharepoint/v4" xsi:nil="true"/>
    <ISF_x0020_Classification xmlns="3a90f38b-cee7-4289-b705-21e4ceceb96b">Sensitive (Normal)</ISF_x0020_Classification>
  </documentManagement>
</p:properties>
</file>

<file path=customXml/item4.xml><?xml version="1.0" encoding="utf-8"?>
<ct:contentTypeSchema xmlns:ct="http://schemas.microsoft.com/office/2006/metadata/contentType" xmlns:ma="http://schemas.microsoft.com/office/2006/metadata/properties/metaAttributes" ct:_="" ma:_="" ma:contentTypeName="MAS Team Document" ma:contentTypeID="0x0101003618E443DE96424ABE734F4442FBF2B3010080C8E445CDB06A4E889EBC583B032E71" ma:contentTypeVersion="59" ma:contentTypeDescription="Create a new document specific to MAS Team Collaboration." ma:contentTypeScope="" ma:versionID="e017b4f47ecef008cc185645d67eb04e">
  <xsd:schema xmlns:xsd="http://www.w3.org/2001/XMLSchema" xmlns:xs="http://www.w3.org/2001/XMLSchema" xmlns:p="http://schemas.microsoft.com/office/2006/metadata/properties" xmlns:ns2="3a90f38b-cee7-4289-b705-21e4ceceb96b" xmlns:ns4="bae006fd-1253-41bd-9f89-126ae3d45218" xmlns:ns5="http://schemas.microsoft.com/sharepoint/v4" targetNamespace="http://schemas.microsoft.com/office/2006/metadata/properties" ma:root="true" ma:fieldsID="c832135d30370212b37a3db0da81c53a" ns2:_="" ns4:_="" ns5:_="">
    <xsd:import namespace="3a90f38b-cee7-4289-b705-21e4ceceb96b"/>
    <xsd:import namespace="bae006fd-1253-41bd-9f89-126ae3d45218"/>
    <xsd:import namespace="http://schemas.microsoft.com/sharepoint/v4"/>
    <xsd:element name="properties">
      <xsd:complexType>
        <xsd:sequence>
          <xsd:element name="documentManagement">
            <xsd:complexType>
              <xsd:all>
                <xsd:element ref="ns2:ISF_x0020_Classification"/>
                <xsd:element ref="ns2:Document_x0020_Date" minOccurs="0"/>
                <xsd:element ref="ns2:TaxCatchAllLabel" minOccurs="0"/>
                <xsd:element ref="ns2:c569feee562949f193efcc6c33983d2e" minOccurs="0"/>
                <xsd:element ref="ns2:g5d17599f0654139ac247b509bd42854" minOccurs="0"/>
                <xsd:element ref="ns2:Workflow" minOccurs="0"/>
                <xsd:element ref="ns2:a2b7da5d9b994f938881636f0a7c63d6" minOccurs="0"/>
                <xsd:element ref="ns2:_dlc_DocId" minOccurs="0"/>
                <xsd:element ref="ns2:ee94ffbfe3174827a439912fa17811b9" minOccurs="0"/>
                <xsd:element ref="ns2:_dlc_DocIdUrl" minOccurs="0"/>
                <xsd:element ref="ns2:b1f4bea4dbaa4479a68e8cee40e226b9" minOccurs="0"/>
                <xsd:element ref="ns2:_dlc_DocIdPersistId" minOccurs="0"/>
                <xsd:element ref="ns2:h6ac82fb60e7404bb7825d9f5fed2f8a" minOccurs="0"/>
                <xsd:element ref="ns2:pb016fef86a642189c1d23bc7cb88f0e" minOccurs="0"/>
                <xsd:element ref="ns2:h63e849b28044e64bfbe5f5fa7b8c866" minOccurs="0"/>
                <xsd:element ref="ns2:TaxCatchAll" minOccurs="0"/>
                <xsd:element ref="ns4:SharedWithUsers" minOccurs="0"/>
                <xsd:element ref="ns5: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90f38b-cee7-4289-b705-21e4ceceb96b" elementFormDefault="qualified">
    <xsd:import namespace="http://schemas.microsoft.com/office/2006/documentManagement/types"/>
    <xsd:import namespace="http://schemas.microsoft.com/office/infopath/2007/PartnerControls"/>
    <xsd:element name="ISF_x0020_Classification" ma:index="5" ma:displayName="ISF Classification" ma:format="Dropdown" ma:internalName="ISF_x0020_Classification" ma:readOnly="false">
      <xsd:simpleType>
        <xsd:restriction base="dms:Choice">
          <xsd:enumeration value="Sensitive (High)"/>
          <xsd:enumeration value="Sensitive (Normal)"/>
          <xsd:enumeration value="Non-Sensitive"/>
        </xsd:restriction>
      </xsd:simpleType>
    </xsd:element>
    <xsd:element name="Document_x0020_Date" ma:index="6" nillable="true" ma:displayName="Document Date" ma:default="[today]" ma:format="DateOnly" ma:internalName="Document_x0020_Date">
      <xsd:simpleType>
        <xsd:restriction base="dms:DateTime"/>
      </xsd:simpleType>
    </xsd:element>
    <xsd:element name="TaxCatchAllLabel" ma:index="13" nillable="true" ma:displayName="Taxonomy Catch All Column1" ma:hidden="true" ma:list="{05174cf6-2e29-4a4b-ab52-3332c8df3c81}" ma:internalName="TaxCatchAllLabel" ma:readOnly="true" ma:showField="CatchAllDataLabel" ma:web="bae006fd-1253-41bd-9f89-126ae3d45218">
      <xsd:complexType>
        <xsd:complexContent>
          <xsd:extension base="dms:MultiChoiceLookup">
            <xsd:sequence>
              <xsd:element name="Value" type="dms:Lookup" maxOccurs="unbounded" minOccurs="0" nillable="true"/>
            </xsd:sequence>
          </xsd:extension>
        </xsd:complexContent>
      </xsd:complexType>
    </xsd:element>
    <xsd:element name="c569feee562949f193efcc6c33983d2e" ma:index="15" ma:taxonomy="true" ma:internalName="c569feee562949f193efcc6c33983d2e" ma:taxonomyFieldName="Document_x0020_Type" ma:displayName="Document Type" ma:default="" ma:fieldId="{c569feee-5629-49f1-93ef-cc6c33983d2e}" ma:sspId="afabadb4-2257-48ec-869f-64421b8f49cd" ma:termSetId="517dae02-1ab1-4993-aae9-22f62c9845ab" ma:anchorId="00000000-0000-0000-0000-000000000000" ma:open="false" ma:isKeyword="false">
      <xsd:complexType>
        <xsd:sequence>
          <xsd:element ref="pc:Terms" minOccurs="0" maxOccurs="1"/>
        </xsd:sequence>
      </xsd:complexType>
    </xsd:element>
    <xsd:element name="g5d17599f0654139ac247b509bd42854" ma:index="17" ma:taxonomy="true" ma:internalName="g5d17599f0654139ac247b509bd42854" ma:taxonomyFieldName="Security_x0020_Classification" ma:displayName="RCST Classification" ma:readOnly="false" ma:default="" ma:fieldId="{05d17599-f065-4139-ac24-7b509bd42854}" ma:sspId="afabadb4-2257-48ec-869f-64421b8f49cd" ma:termSetId="b00b6dbf-39ae-4d84-a129-f0bacf0fa746" ma:anchorId="00000000-0000-0000-0000-000000000000" ma:open="false" ma:isKeyword="false">
      <xsd:complexType>
        <xsd:sequence>
          <xsd:element ref="pc:Terms" minOccurs="0" maxOccurs="1"/>
        </xsd:sequence>
      </xsd:complexType>
    </xsd:element>
    <xsd:element name="Workflow" ma:index="20" nillable="true" ma:displayName="Workflow" ma:format="Hyperlink" ma:hidden="true" ma:internalName="Workflow"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a2b7da5d9b994f938881636f0a7c63d6" ma:index="22" nillable="true" ma:taxonomy="true" ma:internalName="a2b7da5d9b994f938881636f0a7c63d6" ma:taxonomyFieldName="Projects" ma:displayName="Projects" ma:default="" ma:fieldId="{a2b7da5d-9b99-4f93-8881-636f0a7c63d6}" ma:taxonomyMulti="true" ma:sspId="afabadb4-2257-48ec-869f-64421b8f49cd" ma:termSetId="5fe96bc1-6189-41c9-b83e-08cb0563998d" ma:anchorId="00000000-0000-0000-0000-000000000000" ma:open="false" ma:isKeyword="false">
      <xsd:complexType>
        <xsd:sequence>
          <xsd:element ref="pc:Terms" minOccurs="0" maxOccurs="1"/>
        </xsd:sequence>
      </xsd:complexType>
    </xsd:element>
    <xsd:element name="_dlc_DocId" ma:index="23" nillable="true" ma:displayName="Document ID Value" ma:description="The value of the document ID assigned to this item." ma:internalName="_dlc_DocId" ma:readOnly="true">
      <xsd:simpleType>
        <xsd:restriction base="dms:Text"/>
      </xsd:simpleType>
    </xsd:element>
    <xsd:element name="ee94ffbfe3174827a439912fa17811b9" ma:index="24" nillable="true" ma:taxonomy="true" ma:internalName="ee94ffbfe3174827a439912fa17811b9" ma:taxonomyFieldName="Subjects" ma:displayName="Subjects" ma:default="" ma:fieldId="{ee94ffbf-e317-4827-a439-912fa17811b9}" ma:taxonomyMulti="true" ma:sspId="afabadb4-2257-48ec-869f-64421b8f49cd" ma:termSetId="d8b55116-fb8b-4ce5-bb6d-7615087702dd" ma:anchorId="00000000-0000-0000-0000-000000000000" ma:open="false" ma:isKeyword="false">
      <xsd:complexType>
        <xsd:sequence>
          <xsd:element ref="pc:Terms" minOccurs="0" maxOccurs="1"/>
        </xsd:sequence>
      </xsd:complexType>
    </xsd:element>
    <xsd:element name="_dlc_DocIdUrl" ma:index="2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b1f4bea4dbaa4479a68e8cee40e226b9" ma:index="26" nillable="true" ma:taxonomy="true" ma:internalName="b1f4bea4dbaa4479a68e8cee40e226b9" ma:taxonomyFieldName="Events" ma:displayName="Events" ma:default="" ma:fieldId="{b1f4bea4-dbaa-4479-a68e-8cee40e226b9}" ma:taxonomyMulti="true" ma:sspId="afabadb4-2257-48ec-869f-64421b8f49cd" ma:termSetId="ae8532c2-1b69-4678-b6a3-43209a99ff84" ma:anchorId="00000000-0000-0000-0000-000000000000" ma:open="false" ma:isKeyword="false">
      <xsd:complexType>
        <xsd:sequence>
          <xsd:element ref="pc:Terms" minOccurs="0" maxOccurs="1"/>
        </xsd:sequence>
      </xsd:complexType>
    </xsd:element>
    <xsd:element name="_dlc_DocIdPersistId" ma:index="27" nillable="true" ma:displayName="Persist ID" ma:description="Keep ID on add." ma:hidden="true" ma:internalName="_dlc_DocIdPersistId" ma:readOnly="true">
      <xsd:simpleType>
        <xsd:restriction base="dms:Boolean"/>
      </xsd:simpleType>
    </xsd:element>
    <xsd:element name="h6ac82fb60e7404bb7825d9f5fed2f8a" ma:index="28" nillable="true" ma:taxonomy="true" ma:internalName="h6ac82fb60e7404bb7825d9f5fed2f8a" ma:taxonomyFieldName="Geographical" ma:displayName="Geographical" ma:default="" ma:fieldId="{16ac82fb-60e7-404b-b782-5d9f5fed2f8a}" ma:taxonomyMulti="true" ma:sspId="afabadb4-2257-48ec-869f-64421b8f49cd" ma:termSetId="7858cba8-e863-431c-a109-bcc6b0c9a353" ma:anchorId="00000000-0000-0000-0000-000000000000" ma:open="false" ma:isKeyword="false">
      <xsd:complexType>
        <xsd:sequence>
          <xsd:element ref="pc:Terms" minOccurs="0" maxOccurs="1"/>
        </xsd:sequence>
      </xsd:complexType>
    </xsd:element>
    <xsd:element name="pb016fef86a642189c1d23bc7cb88f0e" ma:index="29" ma:taxonomy="true" ma:internalName="pb016fef86a642189c1d23bc7cb88f0e" ma:taxonomyFieldName="Business_x0020_Functions" ma:displayName="Business Functions" ma:default="" ma:fieldId="{9b016fef-86a6-4218-9c1d-23bc7cb88f0e}" ma:sspId="afabadb4-2257-48ec-869f-64421b8f49cd" ma:termSetId="de72b2be-0a69-4604-8964-d6861f8eac42" ma:anchorId="00000000-0000-0000-0000-000000000000" ma:open="false" ma:isKeyword="false">
      <xsd:complexType>
        <xsd:sequence>
          <xsd:element ref="pc:Terms" minOccurs="0" maxOccurs="1"/>
        </xsd:sequence>
      </xsd:complexType>
    </xsd:element>
    <xsd:element name="h63e849b28044e64bfbe5f5fa7b8c866" ma:index="30" nillable="true" ma:taxonomy="true" ma:internalName="h63e849b28044e64bfbe5f5fa7b8c866" ma:taxonomyFieldName="Organisations" ma:displayName="Organisations" ma:default="" ma:fieldId="{163e849b-2804-4e64-bfbe-5f5fa7b8c866}" ma:taxonomyMulti="true" ma:sspId="afabadb4-2257-48ec-869f-64421b8f49cd" ma:termSetId="f1947048-467f-4973-9028-c91de76bba85" ma:anchorId="00000000-0000-0000-0000-000000000000" ma:open="false" ma:isKeyword="false">
      <xsd:complexType>
        <xsd:sequence>
          <xsd:element ref="pc:Terms" minOccurs="0" maxOccurs="1"/>
        </xsd:sequence>
      </xsd:complexType>
    </xsd:element>
    <xsd:element name="TaxCatchAll" ma:index="31" nillable="true" ma:displayName="Taxonomy Catch All Column" ma:hidden="true" ma:list="{05174cf6-2e29-4a4b-ab52-3332c8df3c81}" ma:internalName="TaxCatchAll" ma:showField="CatchAllData" ma:web="bae006fd-1253-41bd-9f89-126ae3d4521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ae006fd-1253-41bd-9f89-126ae3d45218" elementFormDefault="qualified">
    <xsd:import namespace="http://schemas.microsoft.com/office/2006/documentManagement/types"/>
    <xsd:import namespace="http://schemas.microsoft.com/office/infopath/2007/PartnerControls"/>
    <xsd:element name="SharedWithUsers" ma:index="33"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4"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7" ma:displayName="Author"/>
        <xsd:element ref="dcterms:created" minOccurs="0" maxOccurs="1"/>
        <xsd:element ref="dc:identifier" minOccurs="0" maxOccurs="1"/>
        <xsd:element name="contentType" minOccurs="0" maxOccurs="1" type="xsd:string" ma:index="1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SharedContentType xmlns="Microsoft.SharePoint.Taxonomy.ContentTypeSync" SourceId="afabadb4-2257-48ec-869f-64421b8f49cd" ContentTypeId="0x0101003618E443DE96424ABE734F4442FBF2B301" PreviousValue="false"/>
</file>

<file path=customXml/itemProps1.xml><?xml version="1.0" encoding="utf-8"?>
<ds:datastoreItem xmlns:ds="http://schemas.openxmlformats.org/officeDocument/2006/customXml" ds:itemID="{B2CA0706-18A7-4F3B-8E82-6452198757EC}">
  <ds:schemaRefs>
    <ds:schemaRef ds:uri="http://schemas.microsoft.com/sharepoint/events"/>
  </ds:schemaRefs>
</ds:datastoreItem>
</file>

<file path=customXml/itemProps2.xml><?xml version="1.0" encoding="utf-8"?>
<ds:datastoreItem xmlns:ds="http://schemas.openxmlformats.org/officeDocument/2006/customXml" ds:itemID="{65A9ADCA-0318-4D82-B1F5-E1EBB8B0AE39}">
  <ds:schemaRefs>
    <ds:schemaRef ds:uri="http://schemas.microsoft.com/sharepoint/v3/contenttype/forms"/>
  </ds:schemaRefs>
</ds:datastoreItem>
</file>

<file path=customXml/itemProps3.xml><?xml version="1.0" encoding="utf-8"?>
<ds:datastoreItem xmlns:ds="http://schemas.openxmlformats.org/officeDocument/2006/customXml" ds:itemID="{E32EFC27-2F19-40A7-9E79-E9C9D2C786C1}">
  <ds:schemaRefs>
    <ds:schemaRef ds:uri="http://schemas.openxmlformats.org/package/2006/metadata/core-properties"/>
    <ds:schemaRef ds:uri="http://schemas.microsoft.com/office/2006/metadata/properties"/>
    <ds:schemaRef ds:uri="http://schemas.microsoft.com/sharepoint/v4"/>
    <ds:schemaRef ds:uri="3a90f38b-cee7-4289-b705-21e4ceceb96b"/>
    <ds:schemaRef ds:uri="http://purl.org/dc/elements/1.1/"/>
    <ds:schemaRef ds:uri="http://schemas.microsoft.com/office/2006/documentManagement/types"/>
    <ds:schemaRef ds:uri="http://purl.org/dc/terms/"/>
    <ds:schemaRef ds:uri="http://schemas.microsoft.com/office/infopath/2007/PartnerControls"/>
    <ds:schemaRef ds:uri="http://purl.org/dc/dcmitype/"/>
    <ds:schemaRef ds:uri="bae006fd-1253-41bd-9f89-126ae3d45218"/>
    <ds:schemaRef ds:uri="http://www.w3.org/XML/1998/namespace"/>
  </ds:schemaRefs>
</ds:datastoreItem>
</file>

<file path=customXml/itemProps4.xml><?xml version="1.0" encoding="utf-8"?>
<ds:datastoreItem xmlns:ds="http://schemas.openxmlformats.org/officeDocument/2006/customXml" ds:itemID="{18CCD3FD-4366-42AD-924B-2338F7D80C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90f38b-cee7-4289-b705-21e4ceceb96b"/>
    <ds:schemaRef ds:uri="bae006fd-1253-41bd-9f89-126ae3d45218"/>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B41FE2CB-D90C-4CC9-94DE-7F9FC1A57FDD}">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11</vt:i4>
      </vt:variant>
    </vt:vector>
  </HeadingPairs>
  <TitlesOfParts>
    <vt:vector size="27" baseType="lpstr">
      <vt:lpstr>Cover Page</vt:lpstr>
      <vt:lpstr>Form CHR Instructions</vt:lpstr>
      <vt:lpstr>Form CHR General</vt:lpstr>
      <vt:lpstr>Form CHR Dropdowns (Hidden)</vt:lpstr>
      <vt:lpstr>Form CHR Investigation</vt:lpstr>
      <vt:lpstr>Form CHR Transaction</vt:lpstr>
      <vt:lpstr>Form CHR Client</vt:lpstr>
      <vt:lpstr>Form CHR Representative</vt:lpstr>
      <vt:lpstr>Form LTAHO Instructions</vt:lpstr>
      <vt:lpstr>Form LTAHO Rep count</vt:lpstr>
      <vt:lpstr>Form LTAHO General</vt:lpstr>
      <vt:lpstr>Form LTAHO Dropdowns (Hidden)</vt:lpstr>
      <vt:lpstr>Form LTAHO Investigation</vt:lpstr>
      <vt:lpstr>Form LTAHO Transaction</vt:lpstr>
      <vt:lpstr>Form LTAHO Client</vt:lpstr>
      <vt:lpstr>Form LTAHO Representative</vt:lpstr>
      <vt:lpstr>'Form CHR Client'!Print_Area</vt:lpstr>
      <vt:lpstr>'Form CHR Dropdowns (Hidden)'!Print_Area</vt:lpstr>
      <vt:lpstr>'Form CHR General'!Print_Area</vt:lpstr>
      <vt:lpstr>'Form CHR Investigation'!Print_Area</vt:lpstr>
      <vt:lpstr>'Form CHR Representative'!Print_Area</vt:lpstr>
      <vt:lpstr>'Form CHR Transaction'!Print_Area</vt:lpstr>
      <vt:lpstr>'Form LTAHO Client'!Print_Area</vt:lpstr>
      <vt:lpstr>'Form LTAHO Dropdowns (Hidden)'!Print_Area</vt:lpstr>
      <vt:lpstr>'Form LTAHO Investigation'!Print_Area</vt:lpstr>
      <vt:lpstr>'Form LTAHO Representative'!Print_Area</vt:lpstr>
      <vt:lpstr>'Form LTAHO Transaction'!Print_Area</vt:lpstr>
    </vt:vector>
  </TitlesOfParts>
  <Manager/>
  <Company>WOG ICT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Kristine MANALO (MAS)</dc:creator>
  <cp:keywords>Form_Version:1.0; RetID:DHZ;</cp:keywords>
  <dc:description/>
  <cp:lastModifiedBy>Jing Jie</cp:lastModifiedBy>
  <cp:revision/>
  <dcterms:created xsi:type="dcterms:W3CDTF">2019-01-11T00:32:52Z</dcterms:created>
  <dcterms:modified xsi:type="dcterms:W3CDTF">2026-06-29T02:59:49Z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0x0101003618E443DE96424ABE734F4442FBF2B3010080C8E445CDB06A4E889EBC583B032E71</vt:lpwstr>
  </property>
  <property fmtid="{D5CDD505-2E9C-101B-9397-08002B2CF9AE}" pid="3" name="_dlc_DocIdItemGuid">
    <vt:lpwstr>aad77745-b45f-494e-8976-3c64a2f2261e</vt:lpwstr>
  </property>
  <property fmtid="{D5CDD505-2E9C-101B-9397-08002B2CF9AE}" pid="4" name="kfb1d384101645d79dfb3e1eb6303efc">
    <vt:lpwstr>Grey|778f26c3-9f41-4f7d-b9d4-2a8b7f55c521</vt:lpwstr>
  </property>
  <property fmtid="{D5CDD505-2E9C-101B-9397-08002B2CF9AE}" pid="5" name="Projects">
    <vt:lpwstr/>
  </property>
  <property fmtid="{D5CDD505-2E9C-101B-9397-08002B2CF9AE}" pid="6" name="Geographical">
    <vt:lpwstr/>
  </property>
  <property fmtid="{D5CDD505-2E9C-101B-9397-08002B2CF9AE}" pid="7" name="o1bc9418e5f14cc08546fd3687d4faf2">
    <vt:lpwstr>CMI II-Conduct Surveillance ＆ Analytics Div|3414b079-0c8b-44ba-81f6-fafaa6252fce</vt:lpwstr>
  </property>
  <property fmtid="{D5CDD505-2E9C-101B-9397-08002B2CF9AE}" pid="8" name="Subjects">
    <vt:lpwstr/>
  </property>
  <property fmtid="{D5CDD505-2E9C-101B-9397-08002B2CF9AE}" pid="9" name="Events">
    <vt:lpwstr/>
  </property>
  <property fmtid="{D5CDD505-2E9C-101B-9397-08002B2CF9AE}" pid="10" name="Organisations">
    <vt:lpwstr>64;#Capital Markets Group|f712ce72-9646-4ffd-8f00-4eef6aa2193b</vt:lpwstr>
  </property>
  <property fmtid="{D5CDD505-2E9C-101B-9397-08002B2CF9AE}" pid="11" name="Business Functions">
    <vt:lpwstr>1;#Financial Supervision|58a8c56a-cf57-46b7-9144-3c93db1f5192</vt:lpwstr>
  </property>
  <property fmtid="{D5CDD505-2E9C-101B-9397-08002B2CF9AE}" pid="12" name="Divisions">
    <vt:lpwstr>240;#CMI II-Conduct Surveillance ＆ Analytics Div|3414b079-0c8b-44ba-81f6-fafaa6252fce</vt:lpwstr>
  </property>
  <property fmtid="{D5CDD505-2E9C-101B-9397-08002B2CF9AE}" pid="13" name="Document Type">
    <vt:lpwstr>213;#Forms|6ed3f809-db4a-413f-875a-63ed64d559ff</vt:lpwstr>
  </property>
  <property fmtid="{D5CDD505-2E9C-101B-9397-08002B2CF9AE}" pid="14" name="Security Classification">
    <vt:lpwstr>42;#Restricted|86c47f45-3406-42c4-a9a0-f1318f859c90</vt:lpwstr>
  </property>
  <property fmtid="{D5CDD505-2E9C-101B-9397-08002B2CF9AE}" pid="15" name="Order">
    <vt:r8>3876700</vt:r8>
  </property>
  <property fmtid="{D5CDD505-2E9C-101B-9397-08002B2CF9AE}" pid="16" name="Title is sensitive">
    <vt:bool>false</vt:bool>
  </property>
  <property fmtid="{D5CDD505-2E9C-101B-9397-08002B2CF9AE}" pid="17" name="xd_ProgID">
    <vt:lpwstr/>
  </property>
  <property fmtid="{D5CDD505-2E9C-101B-9397-08002B2CF9AE}" pid="18" name="TemplateUrl">
    <vt:lpwstr/>
  </property>
  <property fmtid="{D5CDD505-2E9C-101B-9397-08002B2CF9AE}" pid="19" name="Remarks">
    <vt:lpwstr/>
  </property>
  <property fmtid="{D5CDD505-2E9C-101B-9397-08002B2CF9AE}" pid="20" name="CTG Classification">
    <vt:lpwstr>22;#Grey|778f26c3-9f41-4f7d-b9d4-2a8b7f55c521</vt:lpwstr>
  </property>
  <property fmtid="{D5CDD505-2E9C-101B-9397-08002B2CF9AE}" pid="21" name="MSIP_Label_4f288355-fb4c-44cd-b9ca-40cfc2aee5f8_Enabled">
    <vt:lpwstr>true</vt:lpwstr>
  </property>
  <property fmtid="{D5CDD505-2E9C-101B-9397-08002B2CF9AE}" pid="22" name="MSIP_Label_4f288355-fb4c-44cd-b9ca-40cfc2aee5f8_SetDate">
    <vt:lpwstr>2021-11-22T06:51:55Z</vt:lpwstr>
  </property>
  <property fmtid="{D5CDD505-2E9C-101B-9397-08002B2CF9AE}" pid="23" name="MSIP_Label_4f288355-fb4c-44cd-b9ca-40cfc2aee5f8_Method">
    <vt:lpwstr>Standard</vt:lpwstr>
  </property>
  <property fmtid="{D5CDD505-2E9C-101B-9397-08002B2CF9AE}" pid="24" name="MSIP_Label_4f288355-fb4c-44cd-b9ca-40cfc2aee5f8_Name">
    <vt:lpwstr>Non Sensitive_1</vt:lpwstr>
  </property>
  <property fmtid="{D5CDD505-2E9C-101B-9397-08002B2CF9AE}" pid="25" name="MSIP_Label_4f288355-fb4c-44cd-b9ca-40cfc2aee5f8_SiteId">
    <vt:lpwstr>0b11c524-9a1c-4e1b-84cb-6336aefc2243</vt:lpwstr>
  </property>
  <property fmtid="{D5CDD505-2E9C-101B-9397-08002B2CF9AE}" pid="26" name="MSIP_Label_4f288355-fb4c-44cd-b9ca-40cfc2aee5f8_ActionId">
    <vt:lpwstr>9095ef41-769a-427a-9aea-0cb4050d9006</vt:lpwstr>
  </property>
  <property fmtid="{D5CDD505-2E9C-101B-9397-08002B2CF9AE}" pid="27" name="MSIP_Label_4f288355-fb4c-44cd-b9ca-40cfc2aee5f8_ContentBits">
    <vt:lpwstr>0</vt:lpwstr>
  </property>
  <property fmtid="{D5CDD505-2E9C-101B-9397-08002B2CF9AE}" pid="28" name="ERSSCheck" linkTarget="IS_Zero">
    <vt:lpwstr>#REF!</vt:lpwstr>
  </property>
</Properties>
</file>